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s2327\Desktop\Psilocybin Paper\Figures for Neuron\"/>
    </mc:Choice>
  </mc:AlternateContent>
  <xr:revisionPtr revIDLastSave="0" documentId="13_ncr:1_{1572A46C-15D2-4472-9B3F-F10311993B9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igure_3A. HTR (ketanserin)" sheetId="9" r:id="rId1"/>
    <sheet name="Figure_3C, Fig_S3A,B. Density" sheetId="6" r:id="rId2"/>
    <sheet name="Figure_3D, Fig_S3C,D. Headwidth" sheetId="5" r:id="rId3"/>
    <sheet name="Figure_3E. Formation_rate" sheetId="7" r:id="rId4"/>
    <sheet name="Figure_3G_and_H. Freq_Amp" sheetId="11" r:id="rId5"/>
    <sheet name="Figure_3G. Freq_(Cum_curves)" sheetId="12" r:id="rId6"/>
    <sheet name="Figure_3H. Amp_(Cum_curves)" sheetId="13" r:id="rId7"/>
    <sheet name="Fig_S3E-G. Protrusion_length" sheetId="10" r:id="rId8"/>
    <sheet name="Fig_S3H. Elimination_rat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1" l="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T62" i="8" l="1"/>
  <c r="T94" i="8"/>
  <c r="T14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W122" i="10"/>
  <c r="V122" i="10"/>
  <c r="U122" i="10"/>
  <c r="T122" i="10"/>
  <c r="S122" i="10"/>
  <c r="R122" i="10"/>
  <c r="W121" i="10"/>
  <c r="V121" i="10"/>
  <c r="U121" i="10"/>
  <c r="T121" i="10"/>
  <c r="S121" i="10"/>
  <c r="R121" i="10"/>
  <c r="W120" i="10"/>
  <c r="V120" i="10"/>
  <c r="U120" i="10"/>
  <c r="T120" i="10"/>
  <c r="S120" i="10"/>
  <c r="R120" i="10"/>
  <c r="W119" i="10"/>
  <c r="V119" i="10"/>
  <c r="U119" i="10"/>
  <c r="T119" i="10"/>
  <c r="S119" i="10"/>
  <c r="R119" i="10"/>
  <c r="W118" i="10"/>
  <c r="V118" i="10"/>
  <c r="U118" i="10"/>
  <c r="T118" i="10"/>
  <c r="S118" i="10"/>
  <c r="R118" i="10"/>
  <c r="W117" i="10"/>
  <c r="V117" i="10"/>
  <c r="U117" i="10"/>
  <c r="T117" i="10"/>
  <c r="S117" i="10"/>
  <c r="R117" i="10"/>
  <c r="W116" i="10"/>
  <c r="V116" i="10"/>
  <c r="U116" i="10"/>
  <c r="T116" i="10"/>
  <c r="S116" i="10"/>
  <c r="R116" i="10"/>
  <c r="W115" i="10"/>
  <c r="V115" i="10"/>
  <c r="U115" i="10"/>
  <c r="T115" i="10"/>
  <c r="S115" i="10"/>
  <c r="R115" i="10"/>
  <c r="W114" i="10"/>
  <c r="V114" i="10"/>
  <c r="U114" i="10"/>
  <c r="T114" i="10"/>
  <c r="S114" i="10"/>
  <c r="R114" i="10"/>
  <c r="W113" i="10"/>
  <c r="V113" i="10"/>
  <c r="U113" i="10"/>
  <c r="T113" i="10"/>
  <c r="S113" i="10"/>
  <c r="R113" i="10"/>
  <c r="W112" i="10"/>
  <c r="V112" i="10"/>
  <c r="U112" i="10"/>
  <c r="T112" i="10"/>
  <c r="S112" i="10"/>
  <c r="R112" i="10"/>
  <c r="W111" i="10"/>
  <c r="V111" i="10"/>
  <c r="U111" i="10"/>
  <c r="T111" i="10"/>
  <c r="S111" i="10"/>
  <c r="R111" i="10"/>
  <c r="W110" i="10"/>
  <c r="V110" i="10"/>
  <c r="U110" i="10"/>
  <c r="T110" i="10"/>
  <c r="S110" i="10"/>
  <c r="R110" i="10"/>
  <c r="W109" i="10"/>
  <c r="V109" i="10"/>
  <c r="U109" i="10"/>
  <c r="T109" i="10"/>
  <c r="S109" i="10"/>
  <c r="R109" i="10"/>
  <c r="W108" i="10"/>
  <c r="V108" i="10"/>
  <c r="U108" i="10"/>
  <c r="T108" i="10"/>
  <c r="S108" i="10"/>
  <c r="R108" i="10"/>
  <c r="W107" i="10"/>
  <c r="V107" i="10"/>
  <c r="U107" i="10"/>
  <c r="T107" i="10"/>
  <c r="S107" i="10"/>
  <c r="R107" i="10"/>
  <c r="W106" i="10"/>
  <c r="V106" i="10"/>
  <c r="U106" i="10"/>
  <c r="T106" i="10"/>
  <c r="S106" i="10"/>
  <c r="R106" i="10"/>
  <c r="W105" i="10"/>
  <c r="V105" i="10"/>
  <c r="U105" i="10"/>
  <c r="T105" i="10"/>
  <c r="S105" i="10"/>
  <c r="R105" i="10"/>
  <c r="W104" i="10"/>
  <c r="V104" i="10"/>
  <c r="U104" i="10"/>
  <c r="T104" i="10"/>
  <c r="S104" i="10"/>
  <c r="R104" i="10"/>
  <c r="W103" i="10"/>
  <c r="V103" i="10"/>
  <c r="U103" i="10"/>
  <c r="T103" i="10"/>
  <c r="S103" i="10"/>
  <c r="R103" i="10"/>
  <c r="W102" i="10"/>
  <c r="V102" i="10"/>
  <c r="U102" i="10"/>
  <c r="T102" i="10"/>
  <c r="S102" i="10"/>
  <c r="R102" i="10"/>
  <c r="W101" i="10"/>
  <c r="V101" i="10"/>
  <c r="U101" i="10"/>
  <c r="T101" i="10"/>
  <c r="S101" i="10"/>
  <c r="R101" i="10"/>
  <c r="W100" i="10"/>
  <c r="V100" i="10"/>
  <c r="U100" i="10"/>
  <c r="T100" i="10"/>
  <c r="S100" i="10"/>
  <c r="R100" i="10"/>
  <c r="W99" i="10"/>
  <c r="V99" i="10"/>
  <c r="U99" i="10"/>
  <c r="T99" i="10"/>
  <c r="S99" i="10"/>
  <c r="R99" i="10"/>
  <c r="W98" i="10"/>
  <c r="V98" i="10"/>
  <c r="U98" i="10"/>
  <c r="T98" i="10"/>
  <c r="S98" i="10"/>
  <c r="R98" i="10"/>
  <c r="W97" i="10"/>
  <c r="V97" i="10"/>
  <c r="U97" i="10"/>
  <c r="T97" i="10"/>
  <c r="S97" i="10"/>
  <c r="R97" i="10"/>
  <c r="W96" i="10"/>
  <c r="V96" i="10"/>
  <c r="U96" i="10"/>
  <c r="T96" i="10"/>
  <c r="S96" i="10"/>
  <c r="R96" i="10"/>
  <c r="W95" i="10"/>
  <c r="V95" i="10"/>
  <c r="U95" i="10"/>
  <c r="T95" i="10"/>
  <c r="S95" i="10"/>
  <c r="R95" i="10"/>
  <c r="W94" i="10"/>
  <c r="V94" i="10"/>
  <c r="U94" i="10"/>
  <c r="T94" i="10"/>
  <c r="S94" i="10"/>
  <c r="R94" i="10"/>
  <c r="W93" i="10"/>
  <c r="V93" i="10"/>
  <c r="U93" i="10"/>
  <c r="T93" i="10"/>
  <c r="S93" i="10"/>
  <c r="R93" i="10"/>
  <c r="W92" i="10"/>
  <c r="V92" i="10"/>
  <c r="U92" i="10"/>
  <c r="T92" i="10"/>
  <c r="S92" i="10"/>
  <c r="R92" i="10"/>
  <c r="W91" i="10"/>
  <c r="V91" i="10"/>
  <c r="U91" i="10"/>
  <c r="T91" i="10"/>
  <c r="S91" i="10"/>
  <c r="R91" i="10"/>
  <c r="W90" i="10"/>
  <c r="V90" i="10"/>
  <c r="U90" i="10"/>
  <c r="T90" i="10"/>
  <c r="S90" i="10"/>
  <c r="R90" i="10"/>
  <c r="W89" i="10"/>
  <c r="V89" i="10"/>
  <c r="U89" i="10"/>
  <c r="T89" i="10"/>
  <c r="S89" i="10"/>
  <c r="R89" i="10"/>
  <c r="W88" i="10"/>
  <c r="V88" i="10"/>
  <c r="U88" i="10"/>
  <c r="T88" i="10"/>
  <c r="S88" i="10"/>
  <c r="R88" i="10"/>
  <c r="W87" i="10"/>
  <c r="V87" i="10"/>
  <c r="U87" i="10"/>
  <c r="T87" i="10"/>
  <c r="S87" i="10"/>
  <c r="R87" i="10"/>
  <c r="W86" i="10"/>
  <c r="V86" i="10"/>
  <c r="U86" i="10"/>
  <c r="T86" i="10"/>
  <c r="S86" i="10"/>
  <c r="R86" i="10"/>
  <c r="W85" i="10"/>
  <c r="V85" i="10"/>
  <c r="U85" i="10"/>
  <c r="T85" i="10"/>
  <c r="S85" i="10"/>
  <c r="R85" i="10"/>
  <c r="W84" i="10"/>
  <c r="V84" i="10"/>
  <c r="U84" i="10"/>
  <c r="T84" i="10"/>
  <c r="S84" i="10"/>
  <c r="R84" i="10"/>
  <c r="W83" i="10"/>
  <c r="V83" i="10"/>
  <c r="U83" i="10"/>
  <c r="T83" i="10"/>
  <c r="S83" i="10"/>
  <c r="R83" i="10"/>
  <c r="W82" i="10"/>
  <c r="V82" i="10"/>
  <c r="U82" i="10"/>
  <c r="T82" i="10"/>
  <c r="S82" i="10"/>
  <c r="R82" i="10"/>
  <c r="W81" i="10"/>
  <c r="V81" i="10"/>
  <c r="U81" i="10"/>
  <c r="T81" i="10"/>
  <c r="S81" i="10"/>
  <c r="R81" i="10"/>
  <c r="W80" i="10"/>
  <c r="V80" i="10"/>
  <c r="U80" i="10"/>
  <c r="T80" i="10"/>
  <c r="S80" i="10"/>
  <c r="R80" i="10"/>
  <c r="W79" i="10"/>
  <c r="V79" i="10"/>
  <c r="U79" i="10"/>
  <c r="T79" i="10"/>
  <c r="S79" i="10"/>
  <c r="R79" i="10"/>
  <c r="W78" i="10"/>
  <c r="V78" i="10"/>
  <c r="U78" i="10"/>
  <c r="T78" i="10"/>
  <c r="S78" i="10"/>
  <c r="R78" i="10"/>
  <c r="W77" i="10"/>
  <c r="V77" i="10"/>
  <c r="U77" i="10"/>
  <c r="T77" i="10"/>
  <c r="S77" i="10"/>
  <c r="R77" i="10"/>
  <c r="W76" i="10"/>
  <c r="V76" i="10"/>
  <c r="U76" i="10"/>
  <c r="T76" i="10"/>
  <c r="S76" i="10"/>
  <c r="R76" i="10"/>
  <c r="W75" i="10"/>
  <c r="V75" i="10"/>
  <c r="U75" i="10"/>
  <c r="T75" i="10"/>
  <c r="S75" i="10"/>
  <c r="R75" i="10"/>
  <c r="W74" i="10"/>
  <c r="V74" i="10"/>
  <c r="U74" i="10"/>
  <c r="T74" i="10"/>
  <c r="S74" i="10"/>
  <c r="R74" i="10"/>
  <c r="W73" i="10"/>
  <c r="V73" i="10"/>
  <c r="U73" i="10"/>
  <c r="T73" i="10"/>
  <c r="S73" i="10"/>
  <c r="R73" i="10"/>
  <c r="W72" i="10"/>
  <c r="V72" i="10"/>
  <c r="U72" i="10"/>
  <c r="T72" i="10"/>
  <c r="S72" i="10"/>
  <c r="R72" i="10"/>
  <c r="W71" i="10"/>
  <c r="V71" i="10"/>
  <c r="U71" i="10"/>
  <c r="T71" i="10"/>
  <c r="S71" i="10"/>
  <c r="R71" i="10"/>
  <c r="W70" i="10"/>
  <c r="V70" i="10"/>
  <c r="U70" i="10"/>
  <c r="T70" i="10"/>
  <c r="S70" i="10"/>
  <c r="R70" i="10"/>
  <c r="W69" i="10"/>
  <c r="V69" i="10"/>
  <c r="U69" i="10"/>
  <c r="T69" i="10"/>
  <c r="S69" i="10"/>
  <c r="R69" i="10"/>
  <c r="W68" i="10"/>
  <c r="V68" i="10"/>
  <c r="U68" i="10"/>
  <c r="T68" i="10"/>
  <c r="S68" i="10"/>
  <c r="R68" i="10"/>
  <c r="W67" i="10"/>
  <c r="V67" i="10"/>
  <c r="U67" i="10"/>
  <c r="T67" i="10"/>
  <c r="S67" i="10"/>
  <c r="R67" i="10"/>
  <c r="W66" i="10"/>
  <c r="V66" i="10"/>
  <c r="U66" i="10"/>
  <c r="T66" i="10"/>
  <c r="S66" i="10"/>
  <c r="R66" i="10"/>
  <c r="W65" i="10"/>
  <c r="V65" i="10"/>
  <c r="U65" i="10"/>
  <c r="T65" i="10"/>
  <c r="S65" i="10"/>
  <c r="R65" i="10"/>
  <c r="W64" i="10"/>
  <c r="V64" i="10"/>
  <c r="U64" i="10"/>
  <c r="T64" i="10"/>
  <c r="S64" i="10"/>
  <c r="R64" i="10"/>
  <c r="W63" i="10"/>
  <c r="V63" i="10"/>
  <c r="U63" i="10"/>
  <c r="T63" i="10"/>
  <c r="S63" i="10"/>
  <c r="R63" i="10"/>
  <c r="W62" i="10"/>
  <c r="V62" i="10"/>
  <c r="U62" i="10"/>
  <c r="T62" i="10"/>
  <c r="S62" i="10"/>
  <c r="R62" i="10"/>
  <c r="W61" i="10"/>
  <c r="V61" i="10"/>
  <c r="U61" i="10"/>
  <c r="T61" i="10"/>
  <c r="S61" i="10"/>
  <c r="R61" i="10"/>
  <c r="W60" i="10"/>
  <c r="V60" i="10"/>
  <c r="U60" i="10"/>
  <c r="T60" i="10"/>
  <c r="S60" i="10"/>
  <c r="R60" i="10"/>
  <c r="W59" i="10"/>
  <c r="V59" i="10"/>
  <c r="U59" i="10"/>
  <c r="T59" i="10"/>
  <c r="S59" i="10"/>
  <c r="R59" i="10"/>
  <c r="W58" i="10"/>
  <c r="V58" i="10"/>
  <c r="U58" i="10"/>
  <c r="T58" i="10"/>
  <c r="S58" i="10"/>
  <c r="R58" i="10"/>
  <c r="W57" i="10"/>
  <c r="V57" i="10"/>
  <c r="U57" i="10"/>
  <c r="T57" i="10"/>
  <c r="S57" i="10"/>
  <c r="R57" i="10"/>
  <c r="W56" i="10"/>
  <c r="V56" i="10"/>
  <c r="U56" i="10"/>
  <c r="T56" i="10"/>
  <c r="S56" i="10"/>
  <c r="R56" i="10"/>
  <c r="W55" i="10"/>
  <c r="V55" i="10"/>
  <c r="U55" i="10"/>
  <c r="T55" i="10"/>
  <c r="S55" i="10"/>
  <c r="R55" i="10"/>
  <c r="W54" i="10"/>
  <c r="V54" i="10"/>
  <c r="U54" i="10"/>
  <c r="T54" i="10"/>
  <c r="S54" i="10"/>
  <c r="R54" i="10"/>
  <c r="W53" i="10"/>
  <c r="V53" i="10"/>
  <c r="U53" i="10"/>
  <c r="T53" i="10"/>
  <c r="S53" i="10"/>
  <c r="R53" i="10"/>
  <c r="W52" i="10"/>
  <c r="V52" i="10"/>
  <c r="U52" i="10"/>
  <c r="T52" i="10"/>
  <c r="S52" i="10"/>
  <c r="R52" i="10"/>
  <c r="W51" i="10"/>
  <c r="V51" i="10"/>
  <c r="U51" i="10"/>
  <c r="T51" i="10"/>
  <c r="S51" i="10"/>
  <c r="R51" i="10"/>
  <c r="W50" i="10"/>
  <c r="V50" i="10"/>
  <c r="U50" i="10"/>
  <c r="T50" i="10"/>
  <c r="S50" i="10"/>
  <c r="R50" i="10"/>
  <c r="W49" i="10"/>
  <c r="V49" i="10"/>
  <c r="U49" i="10"/>
  <c r="T49" i="10"/>
  <c r="S49" i="10"/>
  <c r="R49" i="10"/>
  <c r="W48" i="10"/>
  <c r="V48" i="10"/>
  <c r="U48" i="10"/>
  <c r="T48" i="10"/>
  <c r="S48" i="10"/>
  <c r="R48" i="10"/>
  <c r="W47" i="10"/>
  <c r="V47" i="10"/>
  <c r="U47" i="10"/>
  <c r="T47" i="10"/>
  <c r="S47" i="10"/>
  <c r="R47" i="10"/>
  <c r="W46" i="10"/>
  <c r="V46" i="10"/>
  <c r="U46" i="10"/>
  <c r="T46" i="10"/>
  <c r="S46" i="10"/>
  <c r="R46" i="10"/>
  <c r="W45" i="10"/>
  <c r="V45" i="10"/>
  <c r="U45" i="10"/>
  <c r="T45" i="10"/>
  <c r="S45" i="10"/>
  <c r="R45" i="10"/>
  <c r="W44" i="10"/>
  <c r="V44" i="10"/>
  <c r="U44" i="10"/>
  <c r="T44" i="10"/>
  <c r="S44" i="10"/>
  <c r="R44" i="10"/>
  <c r="W43" i="10"/>
  <c r="V43" i="10"/>
  <c r="U43" i="10"/>
  <c r="T43" i="10"/>
  <c r="S43" i="10"/>
  <c r="R43" i="10"/>
  <c r="W42" i="10"/>
  <c r="V42" i="10"/>
  <c r="U42" i="10"/>
  <c r="T42" i="10"/>
  <c r="S42" i="10"/>
  <c r="R42" i="10"/>
  <c r="W41" i="10"/>
  <c r="V41" i="10"/>
  <c r="U41" i="10"/>
  <c r="T41" i="10"/>
  <c r="S41" i="10"/>
  <c r="R41" i="10"/>
  <c r="W40" i="10"/>
  <c r="V40" i="10"/>
  <c r="U40" i="10"/>
  <c r="T40" i="10"/>
  <c r="S40" i="10"/>
  <c r="R40" i="10"/>
  <c r="W39" i="10"/>
  <c r="V39" i="10"/>
  <c r="U39" i="10"/>
  <c r="T39" i="10"/>
  <c r="S39" i="10"/>
  <c r="R39" i="10"/>
  <c r="W38" i="10"/>
  <c r="V38" i="10"/>
  <c r="U38" i="10"/>
  <c r="T38" i="10"/>
  <c r="S38" i="10"/>
  <c r="R38" i="10"/>
  <c r="W37" i="10"/>
  <c r="V37" i="10"/>
  <c r="U37" i="10"/>
  <c r="T37" i="10"/>
  <c r="S37" i="10"/>
  <c r="R37" i="10"/>
  <c r="W36" i="10"/>
  <c r="V36" i="10"/>
  <c r="U36" i="10"/>
  <c r="T36" i="10"/>
  <c r="S36" i="10"/>
  <c r="R36" i="10"/>
  <c r="W35" i="10"/>
  <c r="V35" i="10"/>
  <c r="U35" i="10"/>
  <c r="T35" i="10"/>
  <c r="S35" i="10"/>
  <c r="R35" i="10"/>
  <c r="W34" i="10"/>
  <c r="V34" i="10"/>
  <c r="U34" i="10"/>
  <c r="T34" i="10"/>
  <c r="S34" i="10"/>
  <c r="R34" i="10"/>
  <c r="W33" i="10"/>
  <c r="V33" i="10"/>
  <c r="U33" i="10"/>
  <c r="T33" i="10"/>
  <c r="S33" i="10"/>
  <c r="R33" i="10"/>
  <c r="W32" i="10"/>
  <c r="V32" i="10"/>
  <c r="U32" i="10"/>
  <c r="T32" i="10"/>
  <c r="S32" i="10"/>
  <c r="R32" i="10"/>
  <c r="W31" i="10"/>
  <c r="V31" i="10"/>
  <c r="U31" i="10"/>
  <c r="T31" i="10"/>
  <c r="S31" i="10"/>
  <c r="R31" i="10"/>
  <c r="W30" i="10"/>
  <c r="V30" i="10"/>
  <c r="U30" i="10"/>
  <c r="T30" i="10"/>
  <c r="S30" i="10"/>
  <c r="R30" i="10"/>
  <c r="W29" i="10"/>
  <c r="V29" i="10"/>
  <c r="U29" i="10"/>
  <c r="T29" i="10"/>
  <c r="S29" i="10"/>
  <c r="R29" i="10"/>
  <c r="W28" i="10"/>
  <c r="V28" i="10"/>
  <c r="U28" i="10"/>
  <c r="T28" i="10"/>
  <c r="S28" i="10"/>
  <c r="R28" i="10"/>
  <c r="W27" i="10"/>
  <c r="V27" i="10"/>
  <c r="U27" i="10"/>
  <c r="T27" i="10"/>
  <c r="S27" i="10"/>
  <c r="R27" i="10"/>
  <c r="W26" i="10"/>
  <c r="V26" i="10"/>
  <c r="U26" i="10"/>
  <c r="T26" i="10"/>
  <c r="S26" i="10"/>
  <c r="R26" i="10"/>
  <c r="W25" i="10"/>
  <c r="V25" i="10"/>
  <c r="U25" i="10"/>
  <c r="T25" i="10"/>
  <c r="S25" i="10"/>
  <c r="R25" i="10"/>
  <c r="W24" i="10"/>
  <c r="V24" i="10"/>
  <c r="U24" i="10"/>
  <c r="T24" i="10"/>
  <c r="S24" i="10"/>
  <c r="R24" i="10"/>
  <c r="W23" i="10"/>
  <c r="V23" i="10"/>
  <c r="U23" i="10"/>
  <c r="T23" i="10"/>
  <c r="S23" i="10"/>
  <c r="R23" i="10"/>
  <c r="W22" i="10"/>
  <c r="V22" i="10"/>
  <c r="U22" i="10"/>
  <c r="T22" i="10"/>
  <c r="S22" i="10"/>
  <c r="R22" i="10"/>
  <c r="W21" i="10"/>
  <c r="V21" i="10"/>
  <c r="U21" i="10"/>
  <c r="T21" i="10"/>
  <c r="S21" i="10"/>
  <c r="R21" i="10"/>
  <c r="W20" i="10"/>
  <c r="V20" i="10"/>
  <c r="U20" i="10"/>
  <c r="T20" i="10"/>
  <c r="S20" i="10"/>
  <c r="R20" i="10"/>
  <c r="W19" i="10"/>
  <c r="V19" i="10"/>
  <c r="U19" i="10"/>
  <c r="T19" i="10"/>
  <c r="S19" i="10"/>
  <c r="R19" i="10"/>
  <c r="W18" i="10"/>
  <c r="V18" i="10"/>
  <c r="U18" i="10"/>
  <c r="T18" i="10"/>
  <c r="S18" i="10"/>
  <c r="R18" i="10"/>
  <c r="W17" i="10"/>
  <c r="V17" i="10"/>
  <c r="U17" i="10"/>
  <c r="T17" i="10"/>
  <c r="S17" i="10"/>
  <c r="R17" i="10"/>
  <c r="W16" i="10"/>
  <c r="V16" i="10"/>
  <c r="U16" i="10"/>
  <c r="T16" i="10"/>
  <c r="S16" i="10"/>
  <c r="R16" i="10"/>
  <c r="W15" i="10"/>
  <c r="V15" i="10"/>
  <c r="U15" i="10"/>
  <c r="T15" i="10"/>
  <c r="S15" i="10"/>
  <c r="R15" i="10"/>
  <c r="W14" i="10"/>
  <c r="V14" i="10"/>
  <c r="U14" i="10"/>
  <c r="T14" i="10"/>
  <c r="S14" i="10"/>
  <c r="R14" i="10"/>
  <c r="W13" i="10"/>
  <c r="V13" i="10"/>
  <c r="U13" i="10"/>
  <c r="T13" i="10"/>
  <c r="S13" i="10"/>
  <c r="R13" i="10"/>
  <c r="W12" i="10"/>
  <c r="V12" i="10"/>
  <c r="U12" i="10"/>
  <c r="T12" i="10"/>
  <c r="S12" i="10"/>
  <c r="R12" i="10"/>
  <c r="W11" i="10"/>
  <c r="V11" i="10"/>
  <c r="U11" i="10"/>
  <c r="T11" i="10"/>
  <c r="S11" i="10"/>
  <c r="R11" i="10"/>
  <c r="W10" i="10"/>
  <c r="V10" i="10"/>
  <c r="U10" i="10"/>
  <c r="T10" i="10"/>
  <c r="S10" i="10"/>
  <c r="R10" i="10"/>
  <c r="W9" i="10"/>
  <c r="V9" i="10"/>
  <c r="U9" i="10"/>
  <c r="T9" i="10"/>
  <c r="S9" i="10"/>
  <c r="R9" i="10"/>
  <c r="W8" i="10"/>
  <c r="V8" i="10"/>
  <c r="U8" i="10"/>
  <c r="T8" i="10"/>
  <c r="S8" i="10"/>
  <c r="R8" i="10"/>
  <c r="W7" i="10"/>
  <c r="V7" i="10"/>
  <c r="U7" i="10"/>
  <c r="T7" i="10"/>
  <c r="S7" i="10"/>
  <c r="R7" i="10"/>
  <c r="W6" i="10"/>
  <c r="V6" i="10"/>
  <c r="U6" i="10"/>
  <c r="T6" i="10"/>
  <c r="S6" i="10"/>
  <c r="R6" i="10"/>
  <c r="W5" i="10"/>
  <c r="V5" i="10"/>
  <c r="U5" i="10"/>
  <c r="T5" i="10"/>
  <c r="S5" i="10"/>
  <c r="R5" i="10"/>
  <c r="W4" i="10"/>
  <c r="V4" i="10"/>
  <c r="U4" i="10"/>
  <c r="T4" i="10"/>
  <c r="S4" i="10"/>
  <c r="R4" i="10"/>
  <c r="W3" i="10"/>
  <c r="V3" i="10"/>
  <c r="U3" i="10"/>
  <c r="T3" i="10"/>
  <c r="S3" i="10"/>
  <c r="R3" i="10"/>
  <c r="K13" i="8" l="1"/>
  <c r="K7" i="7"/>
  <c r="X7" i="7"/>
  <c r="X62" i="8"/>
  <c r="X94" i="8"/>
  <c r="W62" i="8"/>
  <c r="W94" i="8"/>
  <c r="V62" i="8"/>
  <c r="V94" i="8"/>
  <c r="U94" i="8"/>
  <c r="X80" i="7"/>
  <c r="W80" i="7"/>
  <c r="V80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T4" i="7"/>
  <c r="T5" i="7"/>
  <c r="T6" i="7"/>
  <c r="T7" i="7"/>
  <c r="T8" i="7"/>
  <c r="T9" i="7"/>
  <c r="T10" i="7"/>
  <c r="T11" i="7"/>
  <c r="T12" i="7"/>
  <c r="T13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U3" i="7"/>
  <c r="T3" i="7"/>
  <c r="K122" i="8"/>
  <c r="J122" i="8"/>
  <c r="I122" i="8"/>
  <c r="H122" i="8"/>
  <c r="U122" i="8" s="1"/>
  <c r="G122" i="8"/>
  <c r="T122" i="8" s="1"/>
  <c r="K121" i="8"/>
  <c r="X121" i="8" s="1"/>
  <c r="J121" i="8"/>
  <c r="I121" i="8"/>
  <c r="H121" i="8"/>
  <c r="G121" i="8"/>
  <c r="T121" i="8" s="1"/>
  <c r="K120" i="8"/>
  <c r="J120" i="8"/>
  <c r="W120" i="8" s="1"/>
  <c r="I120" i="8"/>
  <c r="V120" i="8" s="1"/>
  <c r="H120" i="8"/>
  <c r="U120" i="8" s="1"/>
  <c r="G120" i="8"/>
  <c r="T120" i="8" s="1"/>
  <c r="K119" i="8"/>
  <c r="J119" i="8"/>
  <c r="I119" i="8"/>
  <c r="H119" i="8"/>
  <c r="G119" i="8"/>
  <c r="K118" i="8"/>
  <c r="J118" i="8"/>
  <c r="I118" i="8"/>
  <c r="H118" i="8"/>
  <c r="G118" i="8"/>
  <c r="T118" i="8" s="1"/>
  <c r="K117" i="8"/>
  <c r="J117" i="8"/>
  <c r="I117" i="8"/>
  <c r="H117" i="8"/>
  <c r="G117" i="8"/>
  <c r="T117" i="8" s="1"/>
  <c r="K116" i="8"/>
  <c r="J116" i="8"/>
  <c r="I116" i="8"/>
  <c r="H116" i="8"/>
  <c r="G116" i="8"/>
  <c r="T116" i="8" s="1"/>
  <c r="K115" i="8"/>
  <c r="J115" i="8"/>
  <c r="I115" i="8"/>
  <c r="H115" i="8"/>
  <c r="G115" i="8"/>
  <c r="T115" i="8" s="1"/>
  <c r="K114" i="8"/>
  <c r="J114" i="8"/>
  <c r="I114" i="8"/>
  <c r="H114" i="8"/>
  <c r="G114" i="8"/>
  <c r="T114" i="8" s="1"/>
  <c r="K113" i="8"/>
  <c r="J113" i="8"/>
  <c r="I113" i="8"/>
  <c r="H113" i="8"/>
  <c r="G113" i="8"/>
  <c r="T113" i="8" s="1"/>
  <c r="K112" i="8"/>
  <c r="J112" i="8"/>
  <c r="I112" i="8"/>
  <c r="H112" i="8"/>
  <c r="G112" i="8"/>
  <c r="T112" i="8" s="1"/>
  <c r="K111" i="8"/>
  <c r="X111" i="8" s="1"/>
  <c r="J111" i="8"/>
  <c r="W111" i="8" s="1"/>
  <c r="I111" i="8"/>
  <c r="H111" i="8"/>
  <c r="U111" i="8" s="1"/>
  <c r="G111" i="8"/>
  <c r="T111" i="8" s="1"/>
  <c r="K110" i="8"/>
  <c r="J110" i="8"/>
  <c r="I110" i="8"/>
  <c r="V110" i="8" s="1"/>
  <c r="H110" i="8"/>
  <c r="U110" i="8" s="1"/>
  <c r="G110" i="8"/>
  <c r="T110" i="8" s="1"/>
  <c r="K109" i="8"/>
  <c r="X109" i="8" s="1"/>
  <c r="J109" i="8"/>
  <c r="I109" i="8"/>
  <c r="H109" i="8"/>
  <c r="G109" i="8"/>
  <c r="T109" i="8" s="1"/>
  <c r="K108" i="8"/>
  <c r="X108" i="8" s="1"/>
  <c r="J108" i="8"/>
  <c r="W108" i="8" s="1"/>
  <c r="I108" i="8"/>
  <c r="V108" i="8" s="1"/>
  <c r="H108" i="8"/>
  <c r="U108" i="8" s="1"/>
  <c r="G108" i="8"/>
  <c r="T108" i="8" s="1"/>
  <c r="K107" i="8"/>
  <c r="J107" i="8"/>
  <c r="I107" i="8"/>
  <c r="H107" i="8"/>
  <c r="G107" i="8"/>
  <c r="T107" i="8" s="1"/>
  <c r="K106" i="8"/>
  <c r="J106" i="8"/>
  <c r="I106" i="8"/>
  <c r="H106" i="8"/>
  <c r="G106" i="8"/>
  <c r="T106" i="8" s="1"/>
  <c r="K105" i="8"/>
  <c r="J105" i="8"/>
  <c r="I105" i="8"/>
  <c r="H105" i="8"/>
  <c r="G105" i="8"/>
  <c r="T105" i="8" s="1"/>
  <c r="K104" i="8"/>
  <c r="J104" i="8"/>
  <c r="I104" i="8"/>
  <c r="H104" i="8"/>
  <c r="G104" i="8"/>
  <c r="T104" i="8" s="1"/>
  <c r="K103" i="8"/>
  <c r="J103" i="8"/>
  <c r="I103" i="8"/>
  <c r="H103" i="8"/>
  <c r="G103" i="8"/>
  <c r="T103" i="8" s="1"/>
  <c r="K102" i="8"/>
  <c r="J102" i="8"/>
  <c r="I102" i="8"/>
  <c r="H102" i="8"/>
  <c r="G102" i="8"/>
  <c r="T102" i="8" s="1"/>
  <c r="K101" i="8"/>
  <c r="J101" i="8"/>
  <c r="I101" i="8"/>
  <c r="H101" i="8"/>
  <c r="G101" i="8"/>
  <c r="T101" i="8" s="1"/>
  <c r="K100" i="8"/>
  <c r="J100" i="8"/>
  <c r="I100" i="8"/>
  <c r="H100" i="8"/>
  <c r="G100" i="8"/>
  <c r="T100" i="8" s="1"/>
  <c r="K99" i="8"/>
  <c r="J99" i="8"/>
  <c r="I99" i="8"/>
  <c r="H99" i="8"/>
  <c r="U99" i="8" s="1"/>
  <c r="G99" i="8"/>
  <c r="T99" i="8" s="1"/>
  <c r="K98" i="8"/>
  <c r="X98" i="8" s="1"/>
  <c r="J98" i="8"/>
  <c r="I98" i="8"/>
  <c r="H98" i="8"/>
  <c r="U98" i="8" s="1"/>
  <c r="G98" i="8"/>
  <c r="T98" i="8" s="1"/>
  <c r="K97" i="8"/>
  <c r="X97" i="8" s="1"/>
  <c r="J97" i="8"/>
  <c r="W97" i="8" s="1"/>
  <c r="I97" i="8"/>
  <c r="V97" i="8" s="1"/>
  <c r="H97" i="8"/>
  <c r="U97" i="8" s="1"/>
  <c r="G97" i="8"/>
  <c r="T97" i="8" s="1"/>
  <c r="K96" i="8"/>
  <c r="X96" i="8" s="1"/>
  <c r="J96" i="8"/>
  <c r="W96" i="8" s="1"/>
  <c r="I96" i="8"/>
  <c r="V96" i="8" s="1"/>
  <c r="H96" i="8"/>
  <c r="U96" i="8" s="1"/>
  <c r="G96" i="8"/>
  <c r="T96" i="8" s="1"/>
  <c r="K95" i="8"/>
  <c r="J95" i="8"/>
  <c r="I95" i="8"/>
  <c r="H95" i="8"/>
  <c r="G95" i="8"/>
  <c r="K122" i="7"/>
  <c r="X122" i="7" s="1"/>
  <c r="J122" i="7"/>
  <c r="W122" i="7" s="1"/>
  <c r="I122" i="7"/>
  <c r="V122" i="7" s="1"/>
  <c r="K121" i="7"/>
  <c r="X121" i="7" s="1"/>
  <c r="J121" i="7"/>
  <c r="W121" i="7" s="1"/>
  <c r="I121" i="7"/>
  <c r="V121" i="7" s="1"/>
  <c r="K120" i="7"/>
  <c r="X120" i="7" s="1"/>
  <c r="J120" i="7"/>
  <c r="W120" i="7" s="1"/>
  <c r="I120" i="7"/>
  <c r="V120" i="7" s="1"/>
  <c r="K119" i="7"/>
  <c r="X119" i="7" s="1"/>
  <c r="J119" i="7"/>
  <c r="W119" i="7" s="1"/>
  <c r="I119" i="7"/>
  <c r="V119" i="7" s="1"/>
  <c r="K118" i="7"/>
  <c r="X118" i="7" s="1"/>
  <c r="J118" i="7"/>
  <c r="W118" i="7" s="1"/>
  <c r="I118" i="7"/>
  <c r="V118" i="7" s="1"/>
  <c r="K117" i="7"/>
  <c r="X117" i="7" s="1"/>
  <c r="J117" i="7"/>
  <c r="W117" i="7" s="1"/>
  <c r="I117" i="7"/>
  <c r="V117" i="7" s="1"/>
  <c r="K116" i="7"/>
  <c r="X116" i="7" s="1"/>
  <c r="J116" i="7"/>
  <c r="W116" i="7" s="1"/>
  <c r="I116" i="7"/>
  <c r="V116" i="7" s="1"/>
  <c r="K115" i="7"/>
  <c r="X115" i="7" s="1"/>
  <c r="J115" i="7"/>
  <c r="W115" i="7" s="1"/>
  <c r="I115" i="7"/>
  <c r="V115" i="7" s="1"/>
  <c r="K114" i="7"/>
  <c r="X114" i="7" s="1"/>
  <c r="J114" i="7"/>
  <c r="W114" i="7" s="1"/>
  <c r="I114" i="7"/>
  <c r="V114" i="7" s="1"/>
  <c r="K113" i="7"/>
  <c r="X113" i="7" s="1"/>
  <c r="J113" i="7"/>
  <c r="W113" i="7" s="1"/>
  <c r="I113" i="7"/>
  <c r="V113" i="7" s="1"/>
  <c r="K112" i="7"/>
  <c r="X112" i="7" s="1"/>
  <c r="J112" i="7"/>
  <c r="W112" i="7" s="1"/>
  <c r="I112" i="7"/>
  <c r="V112" i="7" s="1"/>
  <c r="K111" i="7"/>
  <c r="X111" i="7" s="1"/>
  <c r="J111" i="7"/>
  <c r="W111" i="7" s="1"/>
  <c r="I111" i="7"/>
  <c r="V111" i="7" s="1"/>
  <c r="K110" i="7"/>
  <c r="X110" i="7" s="1"/>
  <c r="J110" i="7"/>
  <c r="W110" i="7" s="1"/>
  <c r="I110" i="7"/>
  <c r="V110" i="7" s="1"/>
  <c r="K109" i="7"/>
  <c r="X109" i="7" s="1"/>
  <c r="J109" i="7"/>
  <c r="W109" i="7" s="1"/>
  <c r="I109" i="7"/>
  <c r="V109" i="7" s="1"/>
  <c r="K108" i="7"/>
  <c r="X108" i="7" s="1"/>
  <c r="J108" i="7"/>
  <c r="W108" i="7" s="1"/>
  <c r="I108" i="7"/>
  <c r="V108" i="7" s="1"/>
  <c r="K107" i="7"/>
  <c r="X107" i="7" s="1"/>
  <c r="J107" i="7"/>
  <c r="W107" i="7" s="1"/>
  <c r="I107" i="7"/>
  <c r="V107" i="7" s="1"/>
  <c r="K106" i="7"/>
  <c r="X106" i="7" s="1"/>
  <c r="J106" i="7"/>
  <c r="W106" i="7" s="1"/>
  <c r="I106" i="7"/>
  <c r="V106" i="7" s="1"/>
  <c r="K105" i="7"/>
  <c r="X105" i="7" s="1"/>
  <c r="J105" i="7"/>
  <c r="W105" i="7" s="1"/>
  <c r="I105" i="7"/>
  <c r="V105" i="7" s="1"/>
  <c r="K104" i="7"/>
  <c r="X104" i="7" s="1"/>
  <c r="J104" i="7"/>
  <c r="W104" i="7" s="1"/>
  <c r="I104" i="7"/>
  <c r="V104" i="7" s="1"/>
  <c r="K103" i="7"/>
  <c r="X103" i="7" s="1"/>
  <c r="J103" i="7"/>
  <c r="W103" i="7" s="1"/>
  <c r="I103" i="7"/>
  <c r="V103" i="7" s="1"/>
  <c r="K102" i="7"/>
  <c r="X102" i="7" s="1"/>
  <c r="J102" i="7"/>
  <c r="W102" i="7" s="1"/>
  <c r="I102" i="7"/>
  <c r="V102" i="7" s="1"/>
  <c r="K101" i="7"/>
  <c r="X101" i="7" s="1"/>
  <c r="J101" i="7"/>
  <c r="W101" i="7" s="1"/>
  <c r="I101" i="7"/>
  <c r="V101" i="7" s="1"/>
  <c r="K100" i="7"/>
  <c r="X100" i="7" s="1"/>
  <c r="J100" i="7"/>
  <c r="W100" i="7" s="1"/>
  <c r="I100" i="7"/>
  <c r="V100" i="7" s="1"/>
  <c r="K99" i="7"/>
  <c r="X99" i="7" s="1"/>
  <c r="J99" i="7"/>
  <c r="W99" i="7" s="1"/>
  <c r="I99" i="7"/>
  <c r="V99" i="7" s="1"/>
  <c r="K98" i="7"/>
  <c r="X98" i="7" s="1"/>
  <c r="J98" i="7"/>
  <c r="W98" i="7" s="1"/>
  <c r="I98" i="7"/>
  <c r="V98" i="7" s="1"/>
  <c r="K97" i="7"/>
  <c r="X97" i="7" s="1"/>
  <c r="J97" i="7"/>
  <c r="W97" i="7" s="1"/>
  <c r="I97" i="7"/>
  <c r="V97" i="7" s="1"/>
  <c r="K96" i="7"/>
  <c r="X96" i="7" s="1"/>
  <c r="J96" i="7"/>
  <c r="W96" i="7" s="1"/>
  <c r="I96" i="7"/>
  <c r="V96" i="7" s="1"/>
  <c r="K95" i="7"/>
  <c r="X95" i="7" s="1"/>
  <c r="J95" i="7"/>
  <c r="W95" i="7" s="1"/>
  <c r="I95" i="7"/>
  <c r="V95" i="7" s="1"/>
  <c r="K93" i="8"/>
  <c r="J93" i="8"/>
  <c r="I93" i="8"/>
  <c r="H93" i="8"/>
  <c r="G93" i="8"/>
  <c r="T93" i="8" s="1"/>
  <c r="K92" i="8"/>
  <c r="J92" i="8"/>
  <c r="I92" i="8"/>
  <c r="H92" i="8"/>
  <c r="G92" i="8"/>
  <c r="T92" i="8" s="1"/>
  <c r="K91" i="8"/>
  <c r="J91" i="8"/>
  <c r="I91" i="8"/>
  <c r="H91" i="8"/>
  <c r="G91" i="8"/>
  <c r="T91" i="8" s="1"/>
  <c r="K90" i="8"/>
  <c r="J90" i="8"/>
  <c r="I90" i="8"/>
  <c r="V90" i="8" s="1"/>
  <c r="H90" i="8"/>
  <c r="G90" i="8"/>
  <c r="T90" i="8" s="1"/>
  <c r="K89" i="8"/>
  <c r="J89" i="8"/>
  <c r="I89" i="8"/>
  <c r="H89" i="8"/>
  <c r="G89" i="8"/>
  <c r="T89" i="8" s="1"/>
  <c r="K88" i="8"/>
  <c r="J88" i="8"/>
  <c r="I88" i="8"/>
  <c r="H88" i="8"/>
  <c r="G88" i="8"/>
  <c r="T88" i="8" s="1"/>
  <c r="K87" i="8"/>
  <c r="J87" i="8"/>
  <c r="I87" i="8"/>
  <c r="H87" i="8"/>
  <c r="G87" i="8"/>
  <c r="K86" i="8"/>
  <c r="J86" i="8"/>
  <c r="W86" i="8" s="1"/>
  <c r="I86" i="8"/>
  <c r="H86" i="8"/>
  <c r="U86" i="8" s="1"/>
  <c r="G86" i="8"/>
  <c r="T86" i="8" s="1"/>
  <c r="K85" i="8"/>
  <c r="J85" i="8"/>
  <c r="I85" i="8"/>
  <c r="H85" i="8"/>
  <c r="G85" i="8"/>
  <c r="T85" i="8" s="1"/>
  <c r="K84" i="8"/>
  <c r="X84" i="8" s="1"/>
  <c r="J84" i="8"/>
  <c r="W84" i="8" s="1"/>
  <c r="I84" i="8"/>
  <c r="V84" i="8" s="1"/>
  <c r="H84" i="8"/>
  <c r="U84" i="8" s="1"/>
  <c r="G84" i="8"/>
  <c r="T84" i="8" s="1"/>
  <c r="K83" i="8"/>
  <c r="X83" i="8" s="1"/>
  <c r="J83" i="8"/>
  <c r="I83" i="8"/>
  <c r="V83" i="8" s="1"/>
  <c r="H83" i="8"/>
  <c r="U83" i="8" s="1"/>
  <c r="G83" i="8"/>
  <c r="T83" i="8" s="1"/>
  <c r="K82" i="8"/>
  <c r="J82" i="8"/>
  <c r="I82" i="8"/>
  <c r="H82" i="8"/>
  <c r="G82" i="8"/>
  <c r="T82" i="8" s="1"/>
  <c r="K81" i="8"/>
  <c r="J81" i="8"/>
  <c r="I81" i="8"/>
  <c r="H81" i="8"/>
  <c r="G81" i="8"/>
  <c r="T81" i="8" s="1"/>
  <c r="K80" i="8"/>
  <c r="J80" i="8"/>
  <c r="I80" i="8"/>
  <c r="H80" i="8"/>
  <c r="G80" i="8"/>
  <c r="T80" i="8" s="1"/>
  <c r="K79" i="8"/>
  <c r="J79" i="8"/>
  <c r="I79" i="8"/>
  <c r="H79" i="8"/>
  <c r="G79" i="8"/>
  <c r="T79" i="8" s="1"/>
  <c r="K78" i="8"/>
  <c r="J78" i="8"/>
  <c r="I78" i="8"/>
  <c r="H78" i="8"/>
  <c r="G78" i="8"/>
  <c r="T78" i="8" s="1"/>
  <c r="K77" i="8"/>
  <c r="J77" i="8"/>
  <c r="I77" i="8"/>
  <c r="H77" i="8"/>
  <c r="G77" i="8"/>
  <c r="T77" i="8" s="1"/>
  <c r="K76" i="8"/>
  <c r="J76" i="8"/>
  <c r="I76" i="8"/>
  <c r="H76" i="8"/>
  <c r="G76" i="8"/>
  <c r="T76" i="8" s="1"/>
  <c r="K75" i="8"/>
  <c r="J75" i="8"/>
  <c r="I75" i="8"/>
  <c r="H75" i="8"/>
  <c r="G75" i="8"/>
  <c r="K74" i="8"/>
  <c r="X74" i="8" s="1"/>
  <c r="J74" i="8"/>
  <c r="W74" i="8" s="1"/>
  <c r="I74" i="8"/>
  <c r="H74" i="8"/>
  <c r="U74" i="8" s="1"/>
  <c r="G74" i="8"/>
  <c r="T74" i="8" s="1"/>
  <c r="K73" i="8"/>
  <c r="X73" i="8" s="1"/>
  <c r="J73" i="8"/>
  <c r="W73" i="8" s="1"/>
  <c r="I73" i="8"/>
  <c r="V73" i="8" s="1"/>
  <c r="H73" i="8"/>
  <c r="U73" i="8" s="1"/>
  <c r="G73" i="8"/>
  <c r="T73" i="8" s="1"/>
  <c r="K72" i="8"/>
  <c r="X72" i="8" s="1"/>
  <c r="J72" i="8"/>
  <c r="W72" i="8" s="1"/>
  <c r="I72" i="8"/>
  <c r="V72" i="8" s="1"/>
  <c r="H72" i="8"/>
  <c r="U72" i="8" s="1"/>
  <c r="G72" i="8"/>
  <c r="T72" i="8" s="1"/>
  <c r="I71" i="8"/>
  <c r="H71" i="8"/>
  <c r="G71" i="8"/>
  <c r="T71" i="8" s="1"/>
  <c r="K70" i="8"/>
  <c r="J70" i="8"/>
  <c r="I70" i="8"/>
  <c r="H70" i="8"/>
  <c r="G70" i="8"/>
  <c r="T70" i="8" s="1"/>
  <c r="K69" i="8"/>
  <c r="J69" i="8"/>
  <c r="I69" i="8"/>
  <c r="H69" i="8"/>
  <c r="G69" i="8"/>
  <c r="T69" i="8" s="1"/>
  <c r="K68" i="8"/>
  <c r="J68" i="8"/>
  <c r="I68" i="8"/>
  <c r="H68" i="8"/>
  <c r="G68" i="8"/>
  <c r="T68" i="8" s="1"/>
  <c r="K67" i="8"/>
  <c r="J67" i="8"/>
  <c r="I67" i="8"/>
  <c r="H67" i="8"/>
  <c r="G67" i="8"/>
  <c r="T67" i="8" s="1"/>
  <c r="K66" i="8"/>
  <c r="J66" i="8"/>
  <c r="I66" i="8"/>
  <c r="H66" i="8"/>
  <c r="G66" i="8"/>
  <c r="T66" i="8" s="1"/>
  <c r="K65" i="8"/>
  <c r="J65" i="8"/>
  <c r="I65" i="8"/>
  <c r="H65" i="8"/>
  <c r="G65" i="8"/>
  <c r="T65" i="8" s="1"/>
  <c r="K64" i="8"/>
  <c r="X64" i="8" s="1"/>
  <c r="J64" i="8"/>
  <c r="W64" i="8" s="1"/>
  <c r="I64" i="8"/>
  <c r="H64" i="8"/>
  <c r="G64" i="8"/>
  <c r="T64" i="8" s="1"/>
  <c r="K63" i="8"/>
  <c r="X63" i="8" s="1"/>
  <c r="J63" i="8"/>
  <c r="I63" i="8"/>
  <c r="H63" i="8"/>
  <c r="U63" i="8" s="1"/>
  <c r="G63" i="8"/>
  <c r="T63" i="8" s="1"/>
  <c r="K94" i="7"/>
  <c r="X94" i="7" s="1"/>
  <c r="J94" i="7"/>
  <c r="W94" i="7" s="1"/>
  <c r="I94" i="7"/>
  <c r="V94" i="7" s="1"/>
  <c r="K93" i="7"/>
  <c r="X93" i="7" s="1"/>
  <c r="J93" i="7"/>
  <c r="W93" i="7" s="1"/>
  <c r="I93" i="7"/>
  <c r="V93" i="7" s="1"/>
  <c r="K92" i="7"/>
  <c r="X92" i="7" s="1"/>
  <c r="J92" i="7"/>
  <c r="W92" i="7" s="1"/>
  <c r="I92" i="7"/>
  <c r="V92" i="7" s="1"/>
  <c r="K91" i="7"/>
  <c r="X91" i="7" s="1"/>
  <c r="J91" i="7"/>
  <c r="W91" i="7" s="1"/>
  <c r="I91" i="7"/>
  <c r="V91" i="7" s="1"/>
  <c r="K90" i="7"/>
  <c r="X90" i="7" s="1"/>
  <c r="J90" i="7"/>
  <c r="W90" i="7" s="1"/>
  <c r="I90" i="7"/>
  <c r="V90" i="7" s="1"/>
  <c r="K89" i="7"/>
  <c r="X89" i="7" s="1"/>
  <c r="J89" i="7"/>
  <c r="W89" i="7" s="1"/>
  <c r="I89" i="7"/>
  <c r="V89" i="7" s="1"/>
  <c r="K88" i="7"/>
  <c r="X88" i="7" s="1"/>
  <c r="J88" i="7"/>
  <c r="W88" i="7" s="1"/>
  <c r="I88" i="7"/>
  <c r="V88" i="7" s="1"/>
  <c r="K87" i="7"/>
  <c r="X87" i="7" s="1"/>
  <c r="J87" i="7"/>
  <c r="W87" i="7" s="1"/>
  <c r="I87" i="7"/>
  <c r="V87" i="7" s="1"/>
  <c r="K86" i="7"/>
  <c r="X86" i="7" s="1"/>
  <c r="J86" i="7"/>
  <c r="W86" i="7" s="1"/>
  <c r="I86" i="7"/>
  <c r="V86" i="7" s="1"/>
  <c r="K85" i="7"/>
  <c r="X85" i="7" s="1"/>
  <c r="J85" i="7"/>
  <c r="W85" i="7" s="1"/>
  <c r="I85" i="7"/>
  <c r="V85" i="7" s="1"/>
  <c r="K84" i="7"/>
  <c r="X84" i="7" s="1"/>
  <c r="J84" i="7"/>
  <c r="W84" i="7" s="1"/>
  <c r="I84" i="7"/>
  <c r="V84" i="7" s="1"/>
  <c r="K83" i="7"/>
  <c r="X83" i="7" s="1"/>
  <c r="J83" i="7"/>
  <c r="W83" i="7" s="1"/>
  <c r="I83" i="7"/>
  <c r="V83" i="7" s="1"/>
  <c r="K82" i="7"/>
  <c r="X82" i="7" s="1"/>
  <c r="J82" i="7"/>
  <c r="W82" i="7" s="1"/>
  <c r="I82" i="7"/>
  <c r="V82" i="7" s="1"/>
  <c r="K81" i="7"/>
  <c r="X81" i="7" s="1"/>
  <c r="J81" i="7"/>
  <c r="W81" i="7" s="1"/>
  <c r="I81" i="7"/>
  <c r="V81" i="7" s="1"/>
  <c r="K79" i="7"/>
  <c r="X79" i="7" s="1"/>
  <c r="J79" i="7"/>
  <c r="W79" i="7" s="1"/>
  <c r="I79" i="7"/>
  <c r="V79" i="7" s="1"/>
  <c r="K78" i="7"/>
  <c r="X78" i="7" s="1"/>
  <c r="J78" i="7"/>
  <c r="W78" i="7" s="1"/>
  <c r="I78" i="7"/>
  <c r="V78" i="7" s="1"/>
  <c r="K77" i="7"/>
  <c r="X77" i="7" s="1"/>
  <c r="J77" i="7"/>
  <c r="W77" i="7" s="1"/>
  <c r="I77" i="7"/>
  <c r="V77" i="7" s="1"/>
  <c r="K76" i="7"/>
  <c r="X76" i="7" s="1"/>
  <c r="J76" i="7"/>
  <c r="W76" i="7" s="1"/>
  <c r="I76" i="7"/>
  <c r="V76" i="7" s="1"/>
  <c r="K75" i="7"/>
  <c r="X75" i="7" s="1"/>
  <c r="J75" i="7"/>
  <c r="W75" i="7" s="1"/>
  <c r="I75" i="7"/>
  <c r="V75" i="7" s="1"/>
  <c r="K74" i="7"/>
  <c r="X74" i="7" s="1"/>
  <c r="J74" i="7"/>
  <c r="W74" i="7" s="1"/>
  <c r="I74" i="7"/>
  <c r="V74" i="7" s="1"/>
  <c r="K73" i="7"/>
  <c r="X73" i="7" s="1"/>
  <c r="J73" i="7"/>
  <c r="W73" i="7" s="1"/>
  <c r="I73" i="7"/>
  <c r="V73" i="7" s="1"/>
  <c r="K72" i="7"/>
  <c r="X72" i="7" s="1"/>
  <c r="J72" i="7"/>
  <c r="W72" i="7" s="1"/>
  <c r="I72" i="7"/>
  <c r="V72" i="7" s="1"/>
  <c r="K71" i="7"/>
  <c r="X71" i="7" s="1"/>
  <c r="J71" i="7"/>
  <c r="W71" i="7" s="1"/>
  <c r="I71" i="7"/>
  <c r="V71" i="7" s="1"/>
  <c r="K70" i="7"/>
  <c r="X70" i="7" s="1"/>
  <c r="J70" i="7"/>
  <c r="W70" i="7" s="1"/>
  <c r="I70" i="7"/>
  <c r="V70" i="7" s="1"/>
  <c r="K69" i="7"/>
  <c r="X69" i="7" s="1"/>
  <c r="J69" i="7"/>
  <c r="W69" i="7" s="1"/>
  <c r="I69" i="7"/>
  <c r="V69" i="7" s="1"/>
  <c r="K68" i="7"/>
  <c r="X68" i="7" s="1"/>
  <c r="J68" i="7"/>
  <c r="W68" i="7" s="1"/>
  <c r="I68" i="7"/>
  <c r="V68" i="7" s="1"/>
  <c r="K67" i="7"/>
  <c r="X67" i="7" s="1"/>
  <c r="J67" i="7"/>
  <c r="W67" i="7" s="1"/>
  <c r="I67" i="7"/>
  <c r="V67" i="7" s="1"/>
  <c r="K66" i="7"/>
  <c r="X66" i="7" s="1"/>
  <c r="J66" i="7"/>
  <c r="W66" i="7" s="1"/>
  <c r="I66" i="7"/>
  <c r="V66" i="7" s="1"/>
  <c r="K65" i="7"/>
  <c r="X65" i="7" s="1"/>
  <c r="J65" i="7"/>
  <c r="W65" i="7" s="1"/>
  <c r="I65" i="7"/>
  <c r="V65" i="7" s="1"/>
  <c r="K64" i="7"/>
  <c r="X64" i="7" s="1"/>
  <c r="J64" i="7"/>
  <c r="W64" i="7" s="1"/>
  <c r="I64" i="7"/>
  <c r="V64" i="7" s="1"/>
  <c r="K63" i="7"/>
  <c r="X63" i="7" s="1"/>
  <c r="J63" i="7"/>
  <c r="W63" i="7" s="1"/>
  <c r="I63" i="7"/>
  <c r="V63" i="7" s="1"/>
  <c r="H62" i="8"/>
  <c r="U62" i="8" s="1"/>
  <c r="K61" i="8"/>
  <c r="J61" i="8"/>
  <c r="I61" i="8"/>
  <c r="H61" i="8"/>
  <c r="G61" i="8"/>
  <c r="T61" i="8" s="1"/>
  <c r="K60" i="8"/>
  <c r="X60" i="8" s="1"/>
  <c r="J60" i="8"/>
  <c r="I60" i="8"/>
  <c r="H60" i="8"/>
  <c r="G60" i="8"/>
  <c r="T60" i="8" s="1"/>
  <c r="K59" i="8"/>
  <c r="J59" i="8"/>
  <c r="I59" i="8"/>
  <c r="H59" i="8"/>
  <c r="G59" i="8"/>
  <c r="T59" i="8" s="1"/>
  <c r="K58" i="8"/>
  <c r="J58" i="8"/>
  <c r="I58" i="8"/>
  <c r="H58" i="8"/>
  <c r="G58" i="8"/>
  <c r="T58" i="8" s="1"/>
  <c r="K57" i="8"/>
  <c r="J57" i="8"/>
  <c r="I57" i="8"/>
  <c r="H57" i="8"/>
  <c r="G57" i="8"/>
  <c r="T57" i="8" s="1"/>
  <c r="K56" i="8"/>
  <c r="J56" i="8"/>
  <c r="I56" i="8"/>
  <c r="H56" i="8"/>
  <c r="G56" i="8"/>
  <c r="T56" i="8" s="1"/>
  <c r="K55" i="8"/>
  <c r="J55" i="8"/>
  <c r="I55" i="8"/>
  <c r="H55" i="8"/>
  <c r="G55" i="8"/>
  <c r="T55" i="8" s="1"/>
  <c r="K54" i="8"/>
  <c r="J54" i="8"/>
  <c r="I54" i="8"/>
  <c r="H54" i="8"/>
  <c r="G54" i="8"/>
  <c r="T54" i="8" s="1"/>
  <c r="K53" i="8"/>
  <c r="X53" i="8" s="1"/>
  <c r="J53" i="8"/>
  <c r="I53" i="8"/>
  <c r="H53" i="8"/>
  <c r="G53" i="8"/>
  <c r="T53" i="8" s="1"/>
  <c r="K52" i="8"/>
  <c r="X52" i="8" s="1"/>
  <c r="J52" i="8"/>
  <c r="I52" i="8"/>
  <c r="H52" i="8"/>
  <c r="U52" i="8" s="1"/>
  <c r="G52" i="8"/>
  <c r="T52" i="8" s="1"/>
  <c r="K51" i="8"/>
  <c r="J51" i="8"/>
  <c r="I51" i="8"/>
  <c r="V51" i="8" s="1"/>
  <c r="H51" i="8"/>
  <c r="U51" i="8" s="1"/>
  <c r="G51" i="8"/>
  <c r="T51" i="8" s="1"/>
  <c r="K50" i="8"/>
  <c r="X50" i="8" s="1"/>
  <c r="J50" i="8"/>
  <c r="W50" i="8" s="1"/>
  <c r="I50" i="8"/>
  <c r="H50" i="8"/>
  <c r="U50" i="8" s="1"/>
  <c r="G50" i="8"/>
  <c r="T50" i="8" s="1"/>
  <c r="K49" i="8"/>
  <c r="J49" i="8"/>
  <c r="I49" i="8"/>
  <c r="H49" i="8"/>
  <c r="G49" i="8"/>
  <c r="T49" i="8" s="1"/>
  <c r="K48" i="8"/>
  <c r="X48" i="8" s="1"/>
  <c r="J48" i="8"/>
  <c r="I48" i="8"/>
  <c r="H48" i="8"/>
  <c r="G48" i="8"/>
  <c r="T48" i="8" s="1"/>
  <c r="K47" i="8"/>
  <c r="J47" i="8"/>
  <c r="I47" i="8"/>
  <c r="H47" i="8"/>
  <c r="G47" i="8"/>
  <c r="T47" i="8" s="1"/>
  <c r="K46" i="8"/>
  <c r="J46" i="8"/>
  <c r="I46" i="8"/>
  <c r="H46" i="8"/>
  <c r="G46" i="8"/>
  <c r="T46" i="8" s="1"/>
  <c r="K45" i="8"/>
  <c r="J45" i="8"/>
  <c r="I45" i="8"/>
  <c r="H45" i="8"/>
  <c r="G45" i="8"/>
  <c r="T45" i="8" s="1"/>
  <c r="K44" i="8"/>
  <c r="J44" i="8"/>
  <c r="I44" i="8"/>
  <c r="H44" i="8"/>
  <c r="G44" i="8"/>
  <c r="T44" i="8" s="1"/>
  <c r="K43" i="8"/>
  <c r="J43" i="8"/>
  <c r="I43" i="8"/>
  <c r="H43" i="8"/>
  <c r="G43" i="8"/>
  <c r="T43" i="8" s="1"/>
  <c r="K42" i="8"/>
  <c r="J42" i="8"/>
  <c r="I42" i="8"/>
  <c r="H42" i="8"/>
  <c r="G42" i="8"/>
  <c r="T42" i="8" s="1"/>
  <c r="K41" i="8"/>
  <c r="X41" i="8" s="1"/>
  <c r="J41" i="8"/>
  <c r="I41" i="8"/>
  <c r="H41" i="8"/>
  <c r="G41" i="8"/>
  <c r="T41" i="8" s="1"/>
  <c r="K40" i="8"/>
  <c r="X40" i="8" s="1"/>
  <c r="J40" i="8"/>
  <c r="I40" i="8"/>
  <c r="H40" i="8"/>
  <c r="U40" i="8" s="1"/>
  <c r="G40" i="8"/>
  <c r="T40" i="8" s="1"/>
  <c r="K39" i="8"/>
  <c r="J39" i="8"/>
  <c r="W39" i="8" s="1"/>
  <c r="I39" i="8"/>
  <c r="V39" i="8" s="1"/>
  <c r="H39" i="8"/>
  <c r="U39" i="8" s="1"/>
  <c r="G39" i="8"/>
  <c r="T39" i="8" s="1"/>
  <c r="K38" i="8"/>
  <c r="X38" i="8" s="1"/>
  <c r="J38" i="8"/>
  <c r="W38" i="8" s="1"/>
  <c r="I38" i="8"/>
  <c r="H38" i="8"/>
  <c r="U38" i="8" s="1"/>
  <c r="G38" i="8"/>
  <c r="T38" i="8" s="1"/>
  <c r="K37" i="8"/>
  <c r="J37" i="8"/>
  <c r="I37" i="8"/>
  <c r="H37" i="8"/>
  <c r="G37" i="8"/>
  <c r="T37" i="8" s="1"/>
  <c r="K36" i="8"/>
  <c r="X36" i="8" s="1"/>
  <c r="J36" i="8"/>
  <c r="I36" i="8"/>
  <c r="H36" i="8"/>
  <c r="G36" i="8"/>
  <c r="T36" i="8" s="1"/>
  <c r="K35" i="8"/>
  <c r="J35" i="8"/>
  <c r="I35" i="8"/>
  <c r="H35" i="8"/>
  <c r="G35" i="8"/>
  <c r="T35" i="8" s="1"/>
  <c r="K34" i="8"/>
  <c r="J34" i="8"/>
  <c r="I34" i="8"/>
  <c r="H34" i="8"/>
  <c r="G34" i="8"/>
  <c r="T34" i="8" s="1"/>
  <c r="K33" i="8"/>
  <c r="J33" i="8"/>
  <c r="I33" i="8"/>
  <c r="H33" i="8"/>
  <c r="G33" i="8"/>
  <c r="T33" i="8" s="1"/>
  <c r="K32" i="8"/>
  <c r="J32" i="8"/>
  <c r="I32" i="8"/>
  <c r="H32" i="8"/>
  <c r="G32" i="8"/>
  <c r="T32" i="8" s="1"/>
  <c r="K62" i="7"/>
  <c r="X62" i="7" s="1"/>
  <c r="J62" i="7"/>
  <c r="W62" i="7" s="1"/>
  <c r="I62" i="7"/>
  <c r="V62" i="7" s="1"/>
  <c r="K61" i="7"/>
  <c r="X61" i="7" s="1"/>
  <c r="J61" i="7"/>
  <c r="W61" i="7" s="1"/>
  <c r="I61" i="7"/>
  <c r="V61" i="7" s="1"/>
  <c r="K60" i="7"/>
  <c r="X60" i="7" s="1"/>
  <c r="J60" i="7"/>
  <c r="W60" i="7" s="1"/>
  <c r="I60" i="7"/>
  <c r="V60" i="7" s="1"/>
  <c r="K59" i="7"/>
  <c r="X59" i="7" s="1"/>
  <c r="J59" i="7"/>
  <c r="W59" i="7" s="1"/>
  <c r="I59" i="7"/>
  <c r="V59" i="7" s="1"/>
  <c r="K58" i="7"/>
  <c r="X58" i="7" s="1"/>
  <c r="J58" i="7"/>
  <c r="W58" i="7" s="1"/>
  <c r="I58" i="7"/>
  <c r="V58" i="7" s="1"/>
  <c r="K57" i="7"/>
  <c r="X57" i="7" s="1"/>
  <c r="J57" i="7"/>
  <c r="W57" i="7" s="1"/>
  <c r="I57" i="7"/>
  <c r="V57" i="7" s="1"/>
  <c r="K56" i="7"/>
  <c r="X56" i="7" s="1"/>
  <c r="J56" i="7"/>
  <c r="W56" i="7" s="1"/>
  <c r="I56" i="7"/>
  <c r="V56" i="7" s="1"/>
  <c r="K55" i="7"/>
  <c r="X55" i="7" s="1"/>
  <c r="J55" i="7"/>
  <c r="W55" i="7" s="1"/>
  <c r="I55" i="7"/>
  <c r="V55" i="7" s="1"/>
  <c r="K54" i="7"/>
  <c r="X54" i="7" s="1"/>
  <c r="J54" i="7"/>
  <c r="W54" i="7" s="1"/>
  <c r="I54" i="7"/>
  <c r="V54" i="7" s="1"/>
  <c r="K53" i="7"/>
  <c r="X53" i="7" s="1"/>
  <c r="J53" i="7"/>
  <c r="W53" i="7" s="1"/>
  <c r="I53" i="7"/>
  <c r="V53" i="7" s="1"/>
  <c r="K52" i="7"/>
  <c r="X52" i="7" s="1"/>
  <c r="J52" i="7"/>
  <c r="W52" i="7" s="1"/>
  <c r="I52" i="7"/>
  <c r="V52" i="7" s="1"/>
  <c r="K51" i="7"/>
  <c r="X51" i="7" s="1"/>
  <c r="J51" i="7"/>
  <c r="W51" i="7" s="1"/>
  <c r="I51" i="7"/>
  <c r="V51" i="7" s="1"/>
  <c r="K50" i="7"/>
  <c r="X50" i="7" s="1"/>
  <c r="J50" i="7"/>
  <c r="W50" i="7" s="1"/>
  <c r="I50" i="7"/>
  <c r="V50" i="7" s="1"/>
  <c r="K49" i="7"/>
  <c r="X49" i="7" s="1"/>
  <c r="J49" i="7"/>
  <c r="W49" i="7" s="1"/>
  <c r="I49" i="7"/>
  <c r="V49" i="7" s="1"/>
  <c r="K48" i="7"/>
  <c r="X48" i="7" s="1"/>
  <c r="J48" i="7"/>
  <c r="W48" i="7" s="1"/>
  <c r="I48" i="7"/>
  <c r="V48" i="7" s="1"/>
  <c r="K47" i="7"/>
  <c r="X47" i="7" s="1"/>
  <c r="J47" i="7"/>
  <c r="W47" i="7" s="1"/>
  <c r="I47" i="7"/>
  <c r="V47" i="7" s="1"/>
  <c r="K46" i="7"/>
  <c r="X46" i="7" s="1"/>
  <c r="J46" i="7"/>
  <c r="W46" i="7" s="1"/>
  <c r="I46" i="7"/>
  <c r="V46" i="7" s="1"/>
  <c r="K45" i="7"/>
  <c r="X45" i="7" s="1"/>
  <c r="J45" i="7"/>
  <c r="W45" i="7" s="1"/>
  <c r="I45" i="7"/>
  <c r="V45" i="7" s="1"/>
  <c r="K44" i="7"/>
  <c r="X44" i="7" s="1"/>
  <c r="J44" i="7"/>
  <c r="W44" i="7" s="1"/>
  <c r="I44" i="7"/>
  <c r="V44" i="7" s="1"/>
  <c r="K43" i="7"/>
  <c r="X43" i="7" s="1"/>
  <c r="J43" i="7"/>
  <c r="W43" i="7" s="1"/>
  <c r="I43" i="7"/>
  <c r="V43" i="7" s="1"/>
  <c r="K42" i="7"/>
  <c r="X42" i="7" s="1"/>
  <c r="J42" i="7"/>
  <c r="W42" i="7" s="1"/>
  <c r="I42" i="7"/>
  <c r="V42" i="7" s="1"/>
  <c r="K41" i="7"/>
  <c r="X41" i="7" s="1"/>
  <c r="J41" i="7"/>
  <c r="W41" i="7" s="1"/>
  <c r="I41" i="7"/>
  <c r="V41" i="7" s="1"/>
  <c r="K40" i="7"/>
  <c r="X40" i="7" s="1"/>
  <c r="J40" i="7"/>
  <c r="W40" i="7" s="1"/>
  <c r="I40" i="7"/>
  <c r="V40" i="7" s="1"/>
  <c r="K39" i="7"/>
  <c r="X39" i="7" s="1"/>
  <c r="J39" i="7"/>
  <c r="W39" i="7" s="1"/>
  <c r="I39" i="7"/>
  <c r="V39" i="7" s="1"/>
  <c r="K38" i="7"/>
  <c r="X38" i="7" s="1"/>
  <c r="J38" i="7"/>
  <c r="W38" i="7" s="1"/>
  <c r="I38" i="7"/>
  <c r="V38" i="7" s="1"/>
  <c r="K37" i="7"/>
  <c r="X37" i="7" s="1"/>
  <c r="J37" i="7"/>
  <c r="W37" i="7" s="1"/>
  <c r="I37" i="7"/>
  <c r="V37" i="7" s="1"/>
  <c r="K36" i="7"/>
  <c r="X36" i="7" s="1"/>
  <c r="J36" i="7"/>
  <c r="W36" i="7" s="1"/>
  <c r="I36" i="7"/>
  <c r="V36" i="7" s="1"/>
  <c r="K35" i="7"/>
  <c r="X35" i="7" s="1"/>
  <c r="J35" i="7"/>
  <c r="W35" i="7" s="1"/>
  <c r="I35" i="7"/>
  <c r="V35" i="7" s="1"/>
  <c r="K34" i="7"/>
  <c r="X34" i="7" s="1"/>
  <c r="J34" i="7"/>
  <c r="W34" i="7" s="1"/>
  <c r="I34" i="7"/>
  <c r="V34" i="7" s="1"/>
  <c r="K33" i="7"/>
  <c r="X33" i="7" s="1"/>
  <c r="J33" i="7"/>
  <c r="W33" i="7" s="1"/>
  <c r="I33" i="7"/>
  <c r="V33" i="7" s="1"/>
  <c r="K32" i="7"/>
  <c r="X32" i="7" s="1"/>
  <c r="J32" i="7"/>
  <c r="W32" i="7" s="1"/>
  <c r="I32" i="7"/>
  <c r="V32" i="7" s="1"/>
  <c r="K31" i="8"/>
  <c r="J31" i="8"/>
  <c r="I31" i="8"/>
  <c r="H31" i="8"/>
  <c r="G31" i="8"/>
  <c r="T31" i="8" s="1"/>
  <c r="K30" i="8"/>
  <c r="J30" i="8"/>
  <c r="I30" i="8"/>
  <c r="H30" i="8"/>
  <c r="G30" i="8"/>
  <c r="T30" i="8" s="1"/>
  <c r="K29" i="8"/>
  <c r="J29" i="8"/>
  <c r="I29" i="8"/>
  <c r="H29" i="8"/>
  <c r="G29" i="8"/>
  <c r="T29" i="8" s="1"/>
  <c r="K28" i="8"/>
  <c r="J28" i="8"/>
  <c r="I28" i="8"/>
  <c r="H28" i="8"/>
  <c r="G28" i="8"/>
  <c r="T28" i="8" s="1"/>
  <c r="K27" i="8"/>
  <c r="J27" i="8"/>
  <c r="I27" i="8"/>
  <c r="H27" i="8"/>
  <c r="G27" i="8"/>
  <c r="K26" i="8"/>
  <c r="X26" i="8" s="1"/>
  <c r="J26" i="8"/>
  <c r="W26" i="8" s="1"/>
  <c r="I26" i="8"/>
  <c r="H26" i="8"/>
  <c r="G26" i="8"/>
  <c r="T26" i="8" s="1"/>
  <c r="K25" i="8"/>
  <c r="X25" i="8" s="1"/>
  <c r="J25" i="8"/>
  <c r="W25" i="8" s="1"/>
  <c r="I25" i="8"/>
  <c r="V25" i="8" s="1"/>
  <c r="H25" i="8"/>
  <c r="U25" i="8" s="1"/>
  <c r="G25" i="8"/>
  <c r="T25" i="8" s="1"/>
  <c r="K24" i="8"/>
  <c r="X24" i="8" s="1"/>
  <c r="J24" i="8"/>
  <c r="W24" i="8" s="1"/>
  <c r="I24" i="8"/>
  <c r="V24" i="8" s="1"/>
  <c r="H24" i="8"/>
  <c r="U24" i="8" s="1"/>
  <c r="G24" i="8"/>
  <c r="T24" i="8" s="1"/>
  <c r="K23" i="8"/>
  <c r="X23" i="8" s="1"/>
  <c r="J23" i="8"/>
  <c r="W23" i="8" s="1"/>
  <c r="I23" i="8"/>
  <c r="H23" i="8"/>
  <c r="U23" i="8" s="1"/>
  <c r="G23" i="8"/>
  <c r="T23" i="8" s="1"/>
  <c r="K22" i="8"/>
  <c r="J22" i="8"/>
  <c r="I22" i="8"/>
  <c r="H22" i="8"/>
  <c r="G22" i="8"/>
  <c r="T22" i="8" s="1"/>
  <c r="K21" i="8"/>
  <c r="J21" i="8"/>
  <c r="I21" i="8"/>
  <c r="H21" i="8"/>
  <c r="G21" i="8"/>
  <c r="T21" i="8" s="1"/>
  <c r="K20" i="8"/>
  <c r="J20" i="8"/>
  <c r="I20" i="8"/>
  <c r="H20" i="8"/>
  <c r="G20" i="8"/>
  <c r="T20" i="8" s="1"/>
  <c r="K19" i="8"/>
  <c r="J19" i="8"/>
  <c r="I19" i="8"/>
  <c r="H19" i="8"/>
  <c r="G19" i="8"/>
  <c r="T19" i="8" s="1"/>
  <c r="K18" i="8"/>
  <c r="J18" i="8"/>
  <c r="I18" i="8"/>
  <c r="H18" i="8"/>
  <c r="G18" i="8"/>
  <c r="T18" i="8" s="1"/>
  <c r="K17" i="8"/>
  <c r="J17" i="8"/>
  <c r="I17" i="8"/>
  <c r="H17" i="8"/>
  <c r="G17" i="8"/>
  <c r="T17" i="8" s="1"/>
  <c r="K16" i="8"/>
  <c r="J16" i="8"/>
  <c r="I16" i="8"/>
  <c r="H16" i="8"/>
  <c r="G16" i="8"/>
  <c r="T16" i="8" s="1"/>
  <c r="K15" i="8"/>
  <c r="J15" i="8"/>
  <c r="I15" i="8"/>
  <c r="H15" i="8"/>
  <c r="G15" i="8"/>
  <c r="K14" i="8"/>
  <c r="X14" i="8" s="1"/>
  <c r="J14" i="8"/>
  <c r="W14" i="8" s="1"/>
  <c r="I14" i="8"/>
  <c r="H14" i="8"/>
  <c r="G14" i="8"/>
  <c r="T14" i="8" s="1"/>
  <c r="J13" i="8"/>
  <c r="I13" i="8"/>
  <c r="H13" i="8"/>
  <c r="G13" i="8"/>
  <c r="K12" i="8"/>
  <c r="J12" i="8"/>
  <c r="I12" i="8"/>
  <c r="H12" i="8"/>
  <c r="G12" i="8"/>
  <c r="T12" i="8" s="1"/>
  <c r="K11" i="8"/>
  <c r="J11" i="8"/>
  <c r="I11" i="8"/>
  <c r="H11" i="8"/>
  <c r="G11" i="8"/>
  <c r="T11" i="8" s="1"/>
  <c r="K10" i="8"/>
  <c r="J10" i="8"/>
  <c r="I10" i="8"/>
  <c r="H10" i="8"/>
  <c r="G10" i="8"/>
  <c r="T10" i="8" s="1"/>
  <c r="K9" i="8"/>
  <c r="X9" i="8" s="1"/>
  <c r="J9" i="8"/>
  <c r="W9" i="8" s="1"/>
  <c r="I9" i="8"/>
  <c r="H9" i="8"/>
  <c r="G9" i="8"/>
  <c r="T9" i="8" s="1"/>
  <c r="K8" i="8"/>
  <c r="X8" i="8" s="1"/>
  <c r="J8" i="8"/>
  <c r="W8" i="8" s="1"/>
  <c r="I8" i="8"/>
  <c r="H8" i="8"/>
  <c r="U8" i="8" s="1"/>
  <c r="G8" i="8"/>
  <c r="T8" i="8" s="1"/>
  <c r="K7" i="8"/>
  <c r="J7" i="8"/>
  <c r="W7" i="8" s="1"/>
  <c r="I7" i="8"/>
  <c r="V7" i="8" s="1"/>
  <c r="H7" i="8"/>
  <c r="U7" i="8" s="1"/>
  <c r="G7" i="8"/>
  <c r="T7" i="8" s="1"/>
  <c r="K6" i="8"/>
  <c r="X6" i="8" s="1"/>
  <c r="J6" i="8"/>
  <c r="W6" i="8" s="1"/>
  <c r="I6" i="8"/>
  <c r="H6" i="8"/>
  <c r="U6" i="8" s="1"/>
  <c r="G6" i="8"/>
  <c r="T6" i="8" s="1"/>
  <c r="K5" i="8"/>
  <c r="J5" i="8"/>
  <c r="I5" i="8"/>
  <c r="H5" i="8"/>
  <c r="G5" i="8"/>
  <c r="T5" i="8" s="1"/>
  <c r="K4" i="8"/>
  <c r="J4" i="8"/>
  <c r="I4" i="8"/>
  <c r="H4" i="8"/>
  <c r="G4" i="8"/>
  <c r="T4" i="8" s="1"/>
  <c r="K3" i="8"/>
  <c r="J3" i="8"/>
  <c r="I3" i="8"/>
  <c r="H3" i="8"/>
  <c r="G3" i="8"/>
  <c r="T3" i="8" s="1"/>
  <c r="K31" i="7"/>
  <c r="X31" i="7" s="1"/>
  <c r="J31" i="7"/>
  <c r="W31" i="7" s="1"/>
  <c r="I31" i="7"/>
  <c r="V31" i="7" s="1"/>
  <c r="K30" i="7"/>
  <c r="X30" i="7" s="1"/>
  <c r="J30" i="7"/>
  <c r="W30" i="7" s="1"/>
  <c r="I30" i="7"/>
  <c r="V30" i="7" s="1"/>
  <c r="K29" i="7"/>
  <c r="X29" i="7" s="1"/>
  <c r="J29" i="7"/>
  <c r="W29" i="7" s="1"/>
  <c r="I29" i="7"/>
  <c r="V29" i="7" s="1"/>
  <c r="K28" i="7"/>
  <c r="X28" i="7" s="1"/>
  <c r="J28" i="7"/>
  <c r="W28" i="7" s="1"/>
  <c r="I28" i="7"/>
  <c r="V28" i="7" s="1"/>
  <c r="K27" i="7"/>
  <c r="X27" i="7" s="1"/>
  <c r="J27" i="7"/>
  <c r="W27" i="7" s="1"/>
  <c r="I27" i="7"/>
  <c r="V27" i="7" s="1"/>
  <c r="K26" i="7"/>
  <c r="X26" i="7" s="1"/>
  <c r="J26" i="7"/>
  <c r="W26" i="7" s="1"/>
  <c r="I26" i="7"/>
  <c r="V26" i="7" s="1"/>
  <c r="K25" i="7"/>
  <c r="X25" i="7" s="1"/>
  <c r="J25" i="7"/>
  <c r="W25" i="7" s="1"/>
  <c r="I25" i="7"/>
  <c r="V25" i="7" s="1"/>
  <c r="K24" i="7"/>
  <c r="X24" i="7" s="1"/>
  <c r="J24" i="7"/>
  <c r="W24" i="7" s="1"/>
  <c r="I24" i="7"/>
  <c r="V24" i="7" s="1"/>
  <c r="K23" i="7"/>
  <c r="X23" i="7" s="1"/>
  <c r="J23" i="7"/>
  <c r="W23" i="7" s="1"/>
  <c r="I23" i="7"/>
  <c r="V23" i="7" s="1"/>
  <c r="K22" i="7"/>
  <c r="X22" i="7" s="1"/>
  <c r="J22" i="7"/>
  <c r="W22" i="7" s="1"/>
  <c r="I22" i="7"/>
  <c r="V22" i="7" s="1"/>
  <c r="K21" i="7"/>
  <c r="X21" i="7" s="1"/>
  <c r="J21" i="7"/>
  <c r="W21" i="7" s="1"/>
  <c r="I21" i="7"/>
  <c r="V21" i="7" s="1"/>
  <c r="K20" i="7"/>
  <c r="X20" i="7" s="1"/>
  <c r="J20" i="7"/>
  <c r="W20" i="7" s="1"/>
  <c r="I20" i="7"/>
  <c r="V20" i="7" s="1"/>
  <c r="K19" i="7"/>
  <c r="X19" i="7" s="1"/>
  <c r="J19" i="7"/>
  <c r="W19" i="7" s="1"/>
  <c r="I19" i="7"/>
  <c r="V19" i="7" s="1"/>
  <c r="K18" i="7"/>
  <c r="X18" i="7" s="1"/>
  <c r="J18" i="7"/>
  <c r="W18" i="7" s="1"/>
  <c r="I18" i="7"/>
  <c r="V18" i="7" s="1"/>
  <c r="K17" i="7"/>
  <c r="X17" i="7" s="1"/>
  <c r="J17" i="7"/>
  <c r="W17" i="7" s="1"/>
  <c r="I17" i="7"/>
  <c r="V17" i="7" s="1"/>
  <c r="K16" i="7"/>
  <c r="X16" i="7" s="1"/>
  <c r="J16" i="7"/>
  <c r="W16" i="7" s="1"/>
  <c r="I16" i="7"/>
  <c r="V16" i="7" s="1"/>
  <c r="K15" i="7"/>
  <c r="X15" i="7" s="1"/>
  <c r="J15" i="7"/>
  <c r="W15" i="7" s="1"/>
  <c r="I15" i="7"/>
  <c r="V15" i="7" s="1"/>
  <c r="K14" i="7"/>
  <c r="X14" i="7" s="1"/>
  <c r="J14" i="7"/>
  <c r="W14" i="7" s="1"/>
  <c r="I14" i="7"/>
  <c r="V14" i="7" s="1"/>
  <c r="K13" i="7"/>
  <c r="X13" i="7" s="1"/>
  <c r="J13" i="7"/>
  <c r="W13" i="7" s="1"/>
  <c r="I13" i="7"/>
  <c r="V13" i="7" s="1"/>
  <c r="K12" i="7"/>
  <c r="X12" i="7" s="1"/>
  <c r="J12" i="7"/>
  <c r="W12" i="7" s="1"/>
  <c r="I12" i="7"/>
  <c r="V12" i="7" s="1"/>
  <c r="K11" i="7"/>
  <c r="X11" i="7" s="1"/>
  <c r="J11" i="7"/>
  <c r="W11" i="7" s="1"/>
  <c r="I11" i="7"/>
  <c r="V11" i="7" s="1"/>
  <c r="K10" i="7"/>
  <c r="X10" i="7" s="1"/>
  <c r="J10" i="7"/>
  <c r="W10" i="7" s="1"/>
  <c r="I10" i="7"/>
  <c r="V10" i="7" s="1"/>
  <c r="K9" i="7"/>
  <c r="X9" i="7" s="1"/>
  <c r="J9" i="7"/>
  <c r="W9" i="7" s="1"/>
  <c r="I9" i="7"/>
  <c r="V9" i="7" s="1"/>
  <c r="K8" i="7"/>
  <c r="X8" i="7" s="1"/>
  <c r="J8" i="7"/>
  <c r="W8" i="7" s="1"/>
  <c r="I8" i="7"/>
  <c r="V8" i="7" s="1"/>
  <c r="J7" i="7"/>
  <c r="W7" i="7" s="1"/>
  <c r="I7" i="7"/>
  <c r="V7" i="7" s="1"/>
  <c r="K6" i="7"/>
  <c r="X6" i="7" s="1"/>
  <c r="J6" i="7"/>
  <c r="W6" i="7" s="1"/>
  <c r="I6" i="7"/>
  <c r="V6" i="7" s="1"/>
  <c r="K5" i="7"/>
  <c r="X5" i="7" s="1"/>
  <c r="J5" i="7"/>
  <c r="W5" i="7" s="1"/>
  <c r="I5" i="7"/>
  <c r="V5" i="7" s="1"/>
  <c r="K4" i="7"/>
  <c r="X4" i="7" s="1"/>
  <c r="J4" i="7"/>
  <c r="W4" i="7" s="1"/>
  <c r="I4" i="7"/>
  <c r="V4" i="7" s="1"/>
  <c r="K3" i="7"/>
  <c r="X3" i="7" s="1"/>
  <c r="J3" i="7"/>
  <c r="W3" i="7" s="1"/>
  <c r="I3" i="7"/>
  <c r="V3" i="7" s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X3" i="6"/>
  <c r="W3" i="6"/>
  <c r="V3" i="6"/>
  <c r="U3" i="6"/>
  <c r="T3" i="6"/>
  <c r="S3" i="6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X3" i="5"/>
  <c r="W3" i="5"/>
  <c r="V3" i="5"/>
  <c r="U3" i="5"/>
  <c r="T3" i="5"/>
  <c r="S3" i="5"/>
  <c r="V14" i="8" l="1"/>
  <c r="W99" i="8"/>
  <c r="U109" i="8"/>
  <c r="U121" i="8"/>
  <c r="W19" i="8"/>
  <c r="W31" i="8"/>
  <c r="X86" i="8"/>
  <c r="X99" i="8"/>
  <c r="V109" i="8"/>
  <c r="V121" i="8"/>
  <c r="W109" i="8"/>
  <c r="W121" i="8"/>
  <c r="V3" i="8"/>
  <c r="V20" i="8"/>
  <c r="V35" i="8"/>
  <c r="V47" i="8"/>
  <c r="V59" i="8"/>
  <c r="V70" i="8"/>
  <c r="V80" i="8"/>
  <c r="W3" i="8"/>
  <c r="W20" i="8"/>
  <c r="W35" i="8"/>
  <c r="W47" i="8"/>
  <c r="V85" i="8"/>
  <c r="X20" i="8"/>
  <c r="X70" i="8"/>
  <c r="X80" i="8"/>
  <c r="W85" i="8"/>
  <c r="V6" i="8"/>
  <c r="V23" i="8"/>
  <c r="V38" i="8"/>
  <c r="V50" i="8"/>
  <c r="X85" i="8"/>
  <c r="X110" i="8"/>
  <c r="V11" i="8"/>
  <c r="V16" i="8"/>
  <c r="V28" i="8"/>
  <c r="V43" i="8"/>
  <c r="U17" i="8"/>
  <c r="W89" i="8"/>
  <c r="U100" i="8"/>
  <c r="W102" i="8"/>
  <c r="U112" i="8"/>
  <c r="U114" i="8"/>
  <c r="U3" i="8"/>
  <c r="X12" i="8"/>
  <c r="U20" i="8"/>
  <c r="U35" i="8"/>
  <c r="W37" i="8"/>
  <c r="U47" i="8"/>
  <c r="W49" i="8"/>
  <c r="V54" i="8"/>
  <c r="U59" i="8"/>
  <c r="W61" i="8"/>
  <c r="X67" i="8"/>
  <c r="U70" i="8"/>
  <c r="V75" i="8"/>
  <c r="U80" i="8"/>
  <c r="V87" i="8"/>
  <c r="X89" i="8"/>
  <c r="V112" i="8"/>
  <c r="U117" i="8"/>
  <c r="U32" i="8"/>
  <c r="X95" i="8"/>
  <c r="T95" i="8"/>
  <c r="U15" i="8"/>
  <c r="T15" i="8"/>
  <c r="U87" i="8"/>
  <c r="T87" i="8"/>
  <c r="W10" i="8"/>
  <c r="X13" i="8"/>
  <c r="T13" i="8"/>
  <c r="W15" i="8"/>
  <c r="W27" i="8"/>
  <c r="W42" i="8"/>
  <c r="W54" i="8"/>
  <c r="W75" i="8"/>
  <c r="W87" i="8"/>
  <c r="U29" i="8"/>
  <c r="U56" i="8"/>
  <c r="X119" i="8"/>
  <c r="T119" i="8"/>
  <c r="U27" i="8"/>
  <c r="T27" i="8"/>
  <c r="U75" i="8"/>
  <c r="T75" i="8"/>
  <c r="W70" i="8"/>
  <c r="X75" i="8"/>
  <c r="U78" i="8"/>
  <c r="W80" i="8"/>
  <c r="X87" i="8"/>
  <c r="U90" i="8"/>
  <c r="W92" i="8"/>
  <c r="V98" i="8"/>
  <c r="U103" i="8"/>
  <c r="X112" i="8"/>
  <c r="U115" i="8"/>
  <c r="V122" i="8"/>
  <c r="U44" i="8"/>
  <c r="V13" i="8"/>
  <c r="V68" i="8"/>
  <c r="V78" i="8"/>
  <c r="V103" i="8"/>
  <c r="V115" i="8"/>
  <c r="W122" i="8"/>
  <c r="U12" i="8"/>
  <c r="V89" i="8"/>
  <c r="U11" i="8"/>
  <c r="W13" i="8"/>
  <c r="U16" i="8"/>
  <c r="W18" i="8"/>
  <c r="U28" i="8"/>
  <c r="W30" i="8"/>
  <c r="W33" i="8"/>
  <c r="U43" i="8"/>
  <c r="W45" i="8"/>
  <c r="U55" i="8"/>
  <c r="W57" i="8"/>
  <c r="U66" i="8"/>
  <c r="W68" i="8"/>
  <c r="U76" i="8"/>
  <c r="W78" i="8"/>
  <c r="U88" i="8"/>
  <c r="W90" i="8"/>
  <c r="U101" i="8"/>
  <c r="W103" i="8"/>
  <c r="U113" i="8"/>
  <c r="W115" i="8"/>
  <c r="X122" i="8"/>
  <c r="V55" i="8"/>
  <c r="V66" i="8"/>
  <c r="X68" i="8"/>
  <c r="U67" i="8"/>
  <c r="U77" i="8"/>
  <c r="U89" i="8"/>
  <c r="U102" i="8"/>
  <c r="V67" i="8"/>
  <c r="U9" i="8"/>
  <c r="W11" i="8"/>
  <c r="U14" i="8"/>
  <c r="W16" i="8"/>
  <c r="U26" i="8"/>
  <c r="W28" i="8"/>
  <c r="U41" i="8"/>
  <c r="W43" i="8"/>
  <c r="U53" i="8"/>
  <c r="W55" i="8"/>
  <c r="U64" i="8"/>
  <c r="W66" i="8"/>
  <c r="W76" i="8"/>
  <c r="W88" i="8"/>
  <c r="W101" i="8"/>
  <c r="W113" i="8"/>
  <c r="X120" i="8"/>
  <c r="X11" i="8"/>
  <c r="X16" i="8"/>
  <c r="V26" i="8"/>
  <c r="X28" i="8"/>
  <c r="W36" i="8"/>
  <c r="X43" i="8"/>
  <c r="X55" i="8"/>
  <c r="W60" i="8"/>
  <c r="V74" i="8"/>
  <c r="V86" i="8"/>
  <c r="V99" i="8"/>
  <c r="W48" i="8"/>
  <c r="U4" i="8"/>
  <c r="X18" i="8"/>
  <c r="U21" i="8"/>
  <c r="X30" i="8"/>
  <c r="X33" i="8"/>
  <c r="U36" i="8"/>
  <c r="X45" i="8"/>
  <c r="U48" i="8"/>
  <c r="X57" i="8"/>
  <c r="U60" i="8"/>
  <c r="U71" i="8"/>
  <c r="V76" i="8"/>
  <c r="X78" i="8"/>
  <c r="U81" i="8"/>
  <c r="W83" i="8"/>
  <c r="V88" i="8"/>
  <c r="X90" i="8"/>
  <c r="U93" i="8"/>
  <c r="V101" i="8"/>
  <c r="X103" i="8"/>
  <c r="U106" i="8"/>
  <c r="V113" i="8"/>
  <c r="X115" i="8"/>
  <c r="U118" i="8"/>
  <c r="X71" i="8"/>
  <c r="V4" i="8"/>
  <c r="V21" i="8"/>
  <c r="V36" i="8"/>
  <c r="V48" i="8"/>
  <c r="V60" i="8"/>
  <c r="V71" i="8"/>
  <c r="V81" i="8"/>
  <c r="V93" i="8"/>
  <c r="V106" i="8"/>
  <c r="V118" i="8"/>
  <c r="W4" i="8"/>
  <c r="V9" i="8"/>
  <c r="U19" i="8"/>
  <c r="W21" i="8"/>
  <c r="U31" i="8"/>
  <c r="U34" i="8"/>
  <c r="V41" i="8"/>
  <c r="U46" i="8"/>
  <c r="V53" i="8"/>
  <c r="U58" i="8"/>
  <c r="V64" i="8"/>
  <c r="X66" i="8"/>
  <c r="U69" i="8"/>
  <c r="X76" i="8"/>
  <c r="U79" i="8"/>
  <c r="W81" i="8"/>
  <c r="X88" i="8"/>
  <c r="U91" i="8"/>
  <c r="W93" i="8"/>
  <c r="X101" i="8"/>
  <c r="U104" i="8"/>
  <c r="W106" i="8"/>
  <c r="V111" i="8"/>
  <c r="X113" i="8"/>
  <c r="U116" i="8"/>
  <c r="W118" i="8"/>
  <c r="X4" i="8"/>
  <c r="V19" i="8"/>
  <c r="X21" i="8"/>
  <c r="V31" i="8"/>
  <c r="V34" i="8"/>
  <c r="W41" i="8"/>
  <c r="V46" i="8"/>
  <c r="W53" i="8"/>
  <c r="V58" i="8"/>
  <c r="V69" i="8"/>
  <c r="V79" i="8"/>
  <c r="X81" i="8"/>
  <c r="V91" i="8"/>
  <c r="X93" i="8"/>
  <c r="V104" i="8"/>
  <c r="X106" i="8"/>
  <c r="V116" i="8"/>
  <c r="X118" i="8"/>
  <c r="W34" i="8"/>
  <c r="W46" i="8"/>
  <c r="W58" i="8"/>
  <c r="W69" i="8"/>
  <c r="W79" i="8"/>
  <c r="W91" i="8"/>
  <c r="W104" i="8"/>
  <c r="W116" i="8"/>
  <c r="U5" i="8"/>
  <c r="V12" i="8"/>
  <c r="V17" i="8"/>
  <c r="X19" i="8"/>
  <c r="U22" i="8"/>
  <c r="V29" i="8"/>
  <c r="X31" i="8"/>
  <c r="V32" i="8"/>
  <c r="X34" i="8"/>
  <c r="U37" i="8"/>
  <c r="V44" i="8"/>
  <c r="X46" i="8"/>
  <c r="U49" i="8"/>
  <c r="W51" i="8"/>
  <c r="V56" i="8"/>
  <c r="X58" i="8"/>
  <c r="U61" i="8"/>
  <c r="X69" i="8"/>
  <c r="V77" i="8"/>
  <c r="X79" i="8"/>
  <c r="U82" i="8"/>
  <c r="X91" i="8"/>
  <c r="U95" i="8"/>
  <c r="V102" i="8"/>
  <c r="X104" i="8"/>
  <c r="U107" i="8"/>
  <c r="V114" i="8"/>
  <c r="X116" i="8"/>
  <c r="U119" i="8"/>
  <c r="V5" i="8"/>
  <c r="X7" i="8"/>
  <c r="U10" i="8"/>
  <c r="W12" i="8"/>
  <c r="W17" i="8"/>
  <c r="V22" i="8"/>
  <c r="W29" i="8"/>
  <c r="W32" i="8"/>
  <c r="V37" i="8"/>
  <c r="X39" i="8"/>
  <c r="U42" i="8"/>
  <c r="W44" i="8"/>
  <c r="X47" i="8"/>
  <c r="V49" i="8"/>
  <c r="X51" i="8"/>
  <c r="U54" i="8"/>
  <c r="W56" i="8"/>
  <c r="X59" i="8"/>
  <c r="V61" i="8"/>
  <c r="U65" i="8"/>
  <c r="W67" i="8"/>
  <c r="W77" i="8"/>
  <c r="V82" i="8"/>
  <c r="V95" i="8"/>
  <c r="V107" i="8"/>
  <c r="W114" i="8"/>
  <c r="V119" i="8"/>
  <c r="W5" i="8"/>
  <c r="V10" i="8"/>
  <c r="V15" i="8"/>
  <c r="X17" i="8"/>
  <c r="W22" i="8"/>
  <c r="V27" i="8"/>
  <c r="X29" i="8"/>
  <c r="X32" i="8"/>
  <c r="V42" i="8"/>
  <c r="X44" i="8"/>
  <c r="X56" i="8"/>
  <c r="V65" i="8"/>
  <c r="X77" i="8"/>
  <c r="W82" i="8"/>
  <c r="U92" i="8"/>
  <c r="W95" i="8"/>
  <c r="V100" i="8"/>
  <c r="X102" i="8"/>
  <c r="U105" i="8"/>
  <c r="W107" i="8"/>
  <c r="X114" i="8"/>
  <c r="W119" i="8"/>
  <c r="X5" i="8"/>
  <c r="X22" i="8"/>
  <c r="X37" i="8"/>
  <c r="X49" i="8"/>
  <c r="X61" i="8"/>
  <c r="W65" i="8"/>
  <c r="X82" i="8"/>
  <c r="U85" i="8"/>
  <c r="V92" i="8"/>
  <c r="W100" i="8"/>
  <c r="V105" i="8"/>
  <c r="W112" i="8"/>
  <c r="V117" i="8"/>
  <c r="V8" i="8"/>
  <c r="X10" i="8"/>
  <c r="U13" i="8"/>
  <c r="X15" i="8"/>
  <c r="U18" i="8"/>
  <c r="X27" i="8"/>
  <c r="U30" i="8"/>
  <c r="U33" i="8"/>
  <c r="V40" i="8"/>
  <c r="X42" i="8"/>
  <c r="U45" i="8"/>
  <c r="V52" i="8"/>
  <c r="X54" i="8"/>
  <c r="U57" i="8"/>
  <c r="W59" i="8"/>
  <c r="V63" i="8"/>
  <c r="X65" i="8"/>
  <c r="U68" i="8"/>
  <c r="X100" i="8"/>
  <c r="W105" i="8"/>
  <c r="W117" i="8"/>
  <c r="V18" i="8"/>
  <c r="V30" i="8"/>
  <c r="V33" i="8"/>
  <c r="W40" i="8"/>
  <c r="V45" i="8"/>
  <c r="W52" i="8"/>
  <c r="V57" i="8"/>
  <c r="W63" i="8"/>
  <c r="X92" i="8"/>
  <c r="W98" i="8"/>
  <c r="X105" i="8"/>
  <c r="W110" i="8"/>
  <c r="X117" i="8"/>
  <c r="W71" i="8"/>
  <c r="X3" i="8"/>
  <c r="X107" i="8"/>
  <c r="X35" i="8"/>
</calcChain>
</file>

<file path=xl/sharedStrings.xml><?xml version="1.0" encoding="utf-8"?>
<sst xmlns="http://schemas.openxmlformats.org/spreadsheetml/2006/main" count="5064" uniqueCount="146">
  <si>
    <t>Day-3</t>
    <phoneticPr fontId="3" type="noConversion"/>
  </si>
  <si>
    <t>Day-1</t>
    <phoneticPr fontId="3" type="noConversion"/>
  </si>
  <si>
    <t>Day1</t>
    <phoneticPr fontId="3" type="noConversion"/>
  </si>
  <si>
    <t xml:space="preserve">Day3 </t>
    <phoneticPr fontId="3" type="noConversion"/>
  </si>
  <si>
    <t>Day5</t>
    <phoneticPr fontId="3" type="noConversion"/>
  </si>
  <si>
    <t>Day7</t>
  </si>
  <si>
    <t>Day-3</t>
  </si>
  <si>
    <t>Day-1</t>
  </si>
  <si>
    <t>Day1</t>
  </si>
  <si>
    <t xml:space="preserve">Day3 </t>
  </si>
  <si>
    <t>Day5</t>
  </si>
  <si>
    <t>mouse_id</t>
  </si>
  <si>
    <t>sex</t>
  </si>
  <si>
    <t>condition</t>
  </si>
  <si>
    <t>F</t>
  </si>
  <si>
    <t>female-11</t>
  </si>
  <si>
    <t>1 mg/mg Ketanserin + 1 mg/kg psilocybin</t>
  </si>
  <si>
    <t>HTR#</t>
  </si>
  <si>
    <t>saline + 1 mg/kg psilocybin</t>
  </si>
  <si>
    <t>female-8</t>
  </si>
  <si>
    <t>female-12</t>
  </si>
  <si>
    <t>male-3</t>
  </si>
  <si>
    <t>M</t>
  </si>
  <si>
    <t>1 mg/mg Ketanserin + saline</t>
  </si>
  <si>
    <t>male-6</t>
  </si>
  <si>
    <t>male-7</t>
  </si>
  <si>
    <t>male-8</t>
  </si>
  <si>
    <t>male-9</t>
  </si>
  <si>
    <t>male-10</t>
  </si>
  <si>
    <t>male-11</t>
  </si>
  <si>
    <t>male-12</t>
  </si>
  <si>
    <t>saline</t>
  </si>
  <si>
    <t>fov</t>
  </si>
  <si>
    <t>dendrites #</t>
  </si>
  <si>
    <t>female-9</t>
  </si>
  <si>
    <t>Ketanserin + saline</t>
  </si>
  <si>
    <t>Ketanserin + psilocybin</t>
  </si>
  <si>
    <t>SPINE_DENSITY_SEXES_COMBINED</t>
  </si>
  <si>
    <t>SPINE_HEAD_WIDTH_SEXES_COMBINED</t>
  </si>
  <si>
    <t>SPINE_DENSITY_FOLD_CHANGE_SEXES_COMBINED_NORMALIZED_TO DAY-3_WITHIN_DENDRITE</t>
  </si>
  <si>
    <t>SPINE_PROTROSION_LENGTH_FOLD_CHANGE_SEXES_COMBINED_NORMALIZED_TO DAY-3_WITHIN_DENDRITE</t>
  </si>
  <si>
    <t>SPINE_PROTROSION_LENGTH_SEXES_COMBINED</t>
  </si>
  <si>
    <t>SPINE_HEAD_WIDTH_FOLD_CHANGE_SEXES_COMBINED_NORMALIZED_TO DAY-3_WITHIN_DENDRITE</t>
  </si>
  <si>
    <t>NA</t>
  </si>
  <si>
    <t>SPINE_FORMATION_RATE_SEXES_COMBINED</t>
  </si>
  <si>
    <t>SPINE_FORMATION_RATE_DIFFERENCE_FROM_DAY_-1_WITHIN_DENDRITE</t>
  </si>
  <si>
    <t>SPINE_ELIMINATION_RATE_SEXES_COMBINED</t>
  </si>
  <si>
    <t>SPINE_ELIMINATION_RATE_DIFFERENCE_FROM_DAY_-1_WITHIN_DENDRITE</t>
  </si>
  <si>
    <t>treatment</t>
  </si>
  <si>
    <t>avg_amp</t>
  </si>
  <si>
    <t>2021_04_06_animal1_s1_c2_t3</t>
  </si>
  <si>
    <t>2021_04_06_animal1_s1_c3_t3</t>
  </si>
  <si>
    <t>2021_04_06_animal1_s1_c4_t2</t>
  </si>
  <si>
    <t>2021_04_06_animal1_s1_c5_t2</t>
  </si>
  <si>
    <t>2021_04_06_animal1_s1_c6_t3</t>
  </si>
  <si>
    <t>2021_04_08_animal1_s1_c2_t3</t>
  </si>
  <si>
    <t>2021_04_08_animal1_s1_c4_t3</t>
  </si>
  <si>
    <t>2021_04_08_animal1_s1_c5_t1</t>
  </si>
  <si>
    <t>2021_04_08_animal1_s1_c6_t3</t>
  </si>
  <si>
    <t>2021_04_09_animal1_s1_c1_t2</t>
  </si>
  <si>
    <t>Psiloybin</t>
  </si>
  <si>
    <t>2021_04_09_animal1_s1_c2_t2</t>
  </si>
  <si>
    <t>2021_04_09_animal1_s1_c3_t3</t>
  </si>
  <si>
    <t>2021_04_09_animal1_s1_c4_t2</t>
  </si>
  <si>
    <t>2021_04_09_animal1_s2_c3_t2</t>
  </si>
  <si>
    <t>2021_04_09_animal1_s3_c1_t2</t>
  </si>
  <si>
    <t>2021_04_11_animal1_s1_c1_t2</t>
  </si>
  <si>
    <t>2021_04_11_animal1_s1_c2_t4</t>
  </si>
  <si>
    <t>2021_04_11_animal1_s1_c3_t2</t>
  </si>
  <si>
    <t>2021_04_11_animal1_s1_c4_t1</t>
  </si>
  <si>
    <t>2021_04_11_animal1_s2_c1_t2</t>
  </si>
  <si>
    <t>2021_04_11_animal1_s2_c2_t3</t>
  </si>
  <si>
    <t>2021_04_12_animal1_s1_c3_t2</t>
  </si>
  <si>
    <t>2021_04_12_animal1_s1_c4_t2</t>
  </si>
  <si>
    <t>2021_04_12_animal1_s1_c5_t2</t>
  </si>
  <si>
    <t>2021_04_12_animal1_s1_c7_t1</t>
  </si>
  <si>
    <t>2021_04_12_animal1_s2_c2_t3</t>
  </si>
  <si>
    <t>2021_04_12_animal2_s1_c2_t1</t>
  </si>
  <si>
    <t>2021_04_12_animal2_s1_c3_t1</t>
  </si>
  <si>
    <t>2021_04_12_animal2_s1_c4_t2</t>
  </si>
  <si>
    <t>2021_04_12_animal2_s1_c5_t3</t>
  </si>
  <si>
    <t>2021_04_13_animal1_s1_c1_t2</t>
  </si>
  <si>
    <t>2021_04_13_animal1_s1_c2_t3</t>
  </si>
  <si>
    <t>2021_04_13_animal1_s1_c5_t4</t>
  </si>
  <si>
    <t>2021_04_13_animal1_s2_c1_t2</t>
  </si>
  <si>
    <t>2021_04_13_animal1_s2_c2_t3</t>
  </si>
  <si>
    <t>2021_04_13_animal1_s2_c3_t2</t>
  </si>
  <si>
    <t>2021_04_13_animal2_s1_c1_t2</t>
  </si>
  <si>
    <t>2021_04_13_animal2_s1_c3_t3</t>
  </si>
  <si>
    <t>2021_04_30_animal1_s1_c4_t3</t>
  </si>
  <si>
    <t>2021_04_30_animal1_s1_c7_t1</t>
  </si>
  <si>
    <t>2021_04_30_animal1_s1_c8_t2</t>
  </si>
  <si>
    <t>2021_04_30_animal1_s1_c9_t4</t>
  </si>
  <si>
    <t>2021_04_15_animal1_s1_c1_t1</t>
  </si>
  <si>
    <t>2021_04_15_animal1_s1_c4_t1</t>
  </si>
  <si>
    <t>2021_04_15_animal1_s2_c2_t1</t>
  </si>
  <si>
    <t>2021_04_15_animal1_s2_c4_t2</t>
  </si>
  <si>
    <t>2021_04_15_animal1_s2_c5_t2</t>
  </si>
  <si>
    <t>2021_04_15_animal1_s3_c2_t2</t>
  </si>
  <si>
    <t>2021_04_15_animal1_s3_c3_t2</t>
  </si>
  <si>
    <t>2021_04_16_animal1_s1_c1_t1</t>
  </si>
  <si>
    <t>2021_04_16_animal1_s1_c3_t2</t>
  </si>
  <si>
    <t>2021_04_16_animal1_s1_c4_t2</t>
  </si>
  <si>
    <t>2021_04_16_animal1_s1_c5_t2</t>
  </si>
  <si>
    <t>2021_04_16_animal1_s2_c4_t2</t>
  </si>
  <si>
    <t>2021_04_16_animal1_s3_c1_t1</t>
  </si>
  <si>
    <t>2021_04_19_animal1_s2_c1_t1</t>
  </si>
  <si>
    <t>2021_04_19_animal1_s2_c2_t2</t>
  </si>
  <si>
    <t>2021_04_19_animal1_s3_c1_t2</t>
  </si>
  <si>
    <t>2021_04_19_animal1_s3_c2_t1</t>
  </si>
  <si>
    <t>2021_04_19_animal1_s3_c3_t2</t>
  </si>
  <si>
    <t>2021_04_19_animal1_s3_c5_t3</t>
  </si>
  <si>
    <t>2021_04_22_animal1_s1_c3_t3</t>
  </si>
  <si>
    <t>2021_04_22_animal1_s2_c1_t2</t>
  </si>
  <si>
    <t>2021_04_22_animal1_s2_c2_t2</t>
  </si>
  <si>
    <t>2021_04_22_animal1_s4_c2_t2</t>
  </si>
  <si>
    <t>2021_04_22_animal1_s4_c3_t1</t>
  </si>
  <si>
    <t>2021_04_23_animal1_s2_c1_t4</t>
  </si>
  <si>
    <t>2021_04_23_animal1_s2_c2_t3</t>
  </si>
  <si>
    <t>2021_04_23_animal1_s4_c3_t3</t>
  </si>
  <si>
    <t>2021_04_23_animal1_s5_c2_t1</t>
  </si>
  <si>
    <t>2021_04_26_animal1_s1_c1_t2</t>
  </si>
  <si>
    <t>2021_04_26_animal1_s1_c4_t2</t>
  </si>
  <si>
    <t>2021_04_26_animal1_s1_c5_t4</t>
  </si>
  <si>
    <t>2021_04_26_animal1_s3_c1_t3</t>
  </si>
  <si>
    <t>2021_04_26_animal1_s3_c2_t2</t>
  </si>
  <si>
    <t>2021_04_26_animal1_s3_c4_t1</t>
  </si>
  <si>
    <t>2021_04_26_animal1_s4_c1_t2</t>
  </si>
  <si>
    <t>2021_04_27_animal1_s1_c1_t3</t>
  </si>
  <si>
    <t>2021_04_27_animal1_s1_c5_t1</t>
  </si>
  <si>
    <t>2021_04_27_animal1_s1_c7_t1</t>
  </si>
  <si>
    <t>2021_04_27_animal1_s1_c8_t2</t>
  </si>
  <si>
    <t>2021_04_27_animal1_s3_c1_t3</t>
  </si>
  <si>
    <t>2021_04_27_animal1_s3_c2_t3</t>
  </si>
  <si>
    <t>2021_04_29_animal1_s1_c1_t1</t>
  </si>
  <si>
    <t>2021_04_29_animal1_s1_c4_t2</t>
  </si>
  <si>
    <t>2021_04_29_animal1_s2_c1_t2</t>
  </si>
  <si>
    <t>2021_04_29_animal1_s2_c3_t3</t>
  </si>
  <si>
    <t>2021_04_29_animal1_s2_c4_t3</t>
  </si>
  <si>
    <t>2021_04_29_animal1_s3_c1_t3</t>
  </si>
  <si>
    <t>2021_04_29_animal1_s3_c2_t2</t>
  </si>
  <si>
    <t>2021_04_29_animal1_s3_c3_t1</t>
  </si>
  <si>
    <t>Date_mice_id_cell</t>
  </si>
  <si>
    <t>avg_freq</t>
  </si>
  <si>
    <t>SEX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</si>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</sst>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);\(0.0000\)"/>
    <numFmt numFmtId="165" formatCode="0.0000;[Red]0.0000"/>
  </numFmts>
  <fonts count="1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0" fontId="6" fillId="0" borderId="0" xfId="0" applyFont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6" fillId="0" borderId="0" xfId="0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164" fontId="1" fillId="0" borderId="0" xfId="0" applyNumberFormat="1" applyFont="1">
      <alignment vertical="center"/>
    </xf>
    <xf numFmtId="0" fontId="9" fillId="0" borderId="0" xfId="0" applyFont="1" applyFill="1" applyAlignment="1"/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AB96-0939-4293-B4EC-BBD55DB622E6}">
  <dimension ref="A1:D11"/>
  <sheetViews>
    <sheetView tabSelected="1" workbookViewId="0">
      <selection activeCell="D35" sqref="D35"/>
    </sheetView>
  </sheetViews>
  <sheetFormatPr defaultRowHeight="15"/>
  <cols>
    <col min="1" max="1" width="14.28515625" customWidth="1"/>
    <col min="3" max="3" width="47.28515625" customWidth="1"/>
    <col min="4" max="4" width="20" customWidth="1"/>
    <col min="5" max="5" width="14.85546875" customWidth="1"/>
    <col min="6" max="6" width="16.28515625" customWidth="1"/>
    <col min="7" max="7" width="15.42578125" customWidth="1"/>
    <col min="8" max="8" width="12.28515625" customWidth="1"/>
  </cols>
  <sheetData>
    <row r="1" spans="1:4" ht="15.75">
      <c r="A1" s="9" t="s">
        <v>11</v>
      </c>
      <c r="B1" s="9" t="s">
        <v>12</v>
      </c>
      <c r="C1" s="9" t="s">
        <v>13</v>
      </c>
      <c r="D1" s="9" t="s">
        <v>17</v>
      </c>
    </row>
    <row r="2" spans="1:4">
      <c r="A2" t="s">
        <v>15</v>
      </c>
      <c r="B2" t="s">
        <v>14</v>
      </c>
      <c r="C2" t="s">
        <v>16</v>
      </c>
      <c r="D2">
        <v>0</v>
      </c>
    </row>
    <row r="3" spans="1:4">
      <c r="A3" t="s">
        <v>24</v>
      </c>
      <c r="B3" t="s">
        <v>22</v>
      </c>
      <c r="C3" t="s">
        <v>16</v>
      </c>
      <c r="D3">
        <v>0</v>
      </c>
    </row>
    <row r="4" spans="1:4">
      <c r="A4" t="s">
        <v>25</v>
      </c>
      <c r="B4" t="s">
        <v>22</v>
      </c>
      <c r="C4" t="s">
        <v>16</v>
      </c>
      <c r="D4">
        <v>0</v>
      </c>
    </row>
    <row r="5" spans="1:4">
      <c r="A5" t="s">
        <v>21</v>
      </c>
      <c r="B5" t="s">
        <v>22</v>
      </c>
      <c r="C5" t="s">
        <v>23</v>
      </c>
      <c r="D5">
        <v>0</v>
      </c>
    </row>
    <row r="6" spans="1:4">
      <c r="A6" t="s">
        <v>26</v>
      </c>
      <c r="B6" t="s">
        <v>22</v>
      </c>
      <c r="C6" t="s">
        <v>23</v>
      </c>
      <c r="D6">
        <v>0</v>
      </c>
    </row>
    <row r="7" spans="1:4">
      <c r="A7" t="s">
        <v>27</v>
      </c>
      <c r="B7" t="s">
        <v>22</v>
      </c>
      <c r="C7" t="s">
        <v>23</v>
      </c>
      <c r="D7">
        <v>0</v>
      </c>
    </row>
    <row r="8" spans="1:4">
      <c r="A8" t="s">
        <v>28</v>
      </c>
      <c r="B8" t="s">
        <v>22</v>
      </c>
      <c r="C8" t="s">
        <v>23</v>
      </c>
      <c r="D8">
        <v>0</v>
      </c>
    </row>
    <row r="9" spans="1:4">
      <c r="A9" t="s">
        <v>29</v>
      </c>
      <c r="B9" t="s">
        <v>22</v>
      </c>
      <c r="C9" t="s">
        <v>18</v>
      </c>
      <c r="D9">
        <v>12</v>
      </c>
    </row>
    <row r="10" spans="1:4">
      <c r="A10" t="s">
        <v>30</v>
      </c>
      <c r="B10" t="s">
        <v>22</v>
      </c>
      <c r="C10" t="s">
        <v>18</v>
      </c>
      <c r="D10">
        <v>5</v>
      </c>
    </row>
    <row r="11" spans="1:4">
      <c r="A11" t="s">
        <v>20</v>
      </c>
      <c r="B11" t="s">
        <v>14</v>
      </c>
      <c r="C11" t="s">
        <v>18</v>
      </c>
      <c r="D11">
        <v>10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5A39-FCB9-45C6-8A2A-9CE6BF19924D}">
  <dimension ref="A1:BH122"/>
  <sheetViews>
    <sheetView workbookViewId="0">
      <selection activeCell="H26" sqref="H26"/>
    </sheetView>
  </sheetViews>
  <sheetFormatPr defaultRowHeight="15"/>
  <cols>
    <col min="1" max="1" width="13.5703125" customWidth="1"/>
    <col min="3" max="3" width="21.85546875" customWidth="1"/>
    <col min="4" max="4" width="5" customWidth="1"/>
    <col min="5" max="5" width="11.42578125" customWidth="1"/>
    <col min="14" max="14" width="13.5703125" customWidth="1"/>
    <col min="16" max="16" width="21.85546875" customWidth="1"/>
    <col min="17" max="17" width="5" customWidth="1"/>
    <col min="18" max="18" width="11.42578125" customWidth="1"/>
    <col min="28" max="28" width="16.42578125" customWidth="1"/>
    <col min="37" max="37" width="14.7109375" customWidth="1"/>
    <col min="46" max="46" width="14.7109375" customWidth="1"/>
    <col min="61" max="61" width="14.7109375" customWidth="1"/>
  </cols>
  <sheetData>
    <row r="1" spans="1:26" s="8" customFormat="1" ht="15.75">
      <c r="A1" s="10" t="s">
        <v>37</v>
      </c>
      <c r="N1" s="11" t="s">
        <v>39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4" t="s">
        <v>11</v>
      </c>
      <c r="B2" s="4" t="s">
        <v>12</v>
      </c>
      <c r="C2" s="4" t="s">
        <v>13</v>
      </c>
      <c r="D2" s="4" t="s">
        <v>32</v>
      </c>
      <c r="E2" s="4" t="s">
        <v>33</v>
      </c>
      <c r="F2" s="6" t="s">
        <v>0</v>
      </c>
      <c r="G2" s="6" t="s">
        <v>1</v>
      </c>
      <c r="H2" s="6" t="s">
        <v>2</v>
      </c>
      <c r="I2" s="6" t="s">
        <v>3</v>
      </c>
      <c r="J2" s="6" t="s">
        <v>4</v>
      </c>
      <c r="K2" s="6" t="s">
        <v>5</v>
      </c>
      <c r="L2" s="6"/>
      <c r="N2" s="4" t="s">
        <v>11</v>
      </c>
      <c r="O2" s="4" t="s">
        <v>12</v>
      </c>
      <c r="P2" s="4" t="s">
        <v>13</v>
      </c>
      <c r="Q2" s="4" t="s">
        <v>32</v>
      </c>
      <c r="R2" s="4" t="s">
        <v>33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5</v>
      </c>
    </row>
    <row r="3" spans="1:26">
      <c r="A3" t="s">
        <v>19</v>
      </c>
      <c r="B3" t="s">
        <v>14</v>
      </c>
      <c r="C3" t="s">
        <v>35</v>
      </c>
      <c r="D3">
        <v>1</v>
      </c>
      <c r="E3">
        <v>1</v>
      </c>
      <c r="F3">
        <v>0.41722151333196583</v>
      </c>
      <c r="G3">
        <v>0.48269703520585305</v>
      </c>
      <c r="H3">
        <v>0.42865471005795414</v>
      </c>
      <c r="I3">
        <v>0.43476050715816456</v>
      </c>
      <c r="J3">
        <v>0.48362514353303371</v>
      </c>
      <c r="K3">
        <v>0.45447553523234191</v>
      </c>
      <c r="N3" t="s">
        <v>19</v>
      </c>
      <c r="O3" t="s">
        <v>14</v>
      </c>
      <c r="P3" t="s">
        <v>35</v>
      </c>
      <c r="Q3">
        <v>1</v>
      </c>
      <c r="R3">
        <v>1</v>
      </c>
      <c r="S3">
        <f>(F3-F3)/F3</f>
        <v>0</v>
      </c>
      <c r="T3">
        <f>(G3-F3)/F3</f>
        <v>0.15693227645668181</v>
      </c>
      <c r="U3">
        <f>(H3-F3)/F3</f>
        <v>2.7403181189488146E-2</v>
      </c>
      <c r="V3">
        <f>(I3-F3)/F3</f>
        <v>4.2037606560914979E-2</v>
      </c>
      <c r="W3">
        <f>(J3-F3)/F3</f>
        <v>0.15915677422950447</v>
      </c>
      <c r="X3">
        <f>(K3-F3)/F3</f>
        <v>8.9290750141003877E-2</v>
      </c>
    </row>
    <row r="4" spans="1:26">
      <c r="A4" t="s">
        <v>19</v>
      </c>
      <c r="B4" t="s">
        <v>14</v>
      </c>
      <c r="C4" t="s">
        <v>35</v>
      </c>
      <c r="D4">
        <v>2</v>
      </c>
      <c r="E4">
        <v>1</v>
      </c>
      <c r="F4">
        <v>0.58620770511407605</v>
      </c>
      <c r="G4">
        <v>0.52392942880165816</v>
      </c>
      <c r="H4">
        <v>0.55369575304283503</v>
      </c>
      <c r="I4">
        <v>0.56435829076190624</v>
      </c>
      <c r="J4">
        <v>0.59487691996525927</v>
      </c>
      <c r="K4">
        <v>0.5686296140028454</v>
      </c>
      <c r="N4" t="s">
        <v>19</v>
      </c>
      <c r="O4" t="s">
        <v>14</v>
      </c>
      <c r="P4" t="s">
        <v>35</v>
      </c>
      <c r="Q4">
        <v>2</v>
      </c>
      <c r="R4">
        <v>1</v>
      </c>
      <c r="S4">
        <f t="shared" ref="S4:S67" si="0">(F4-F4)/F4</f>
        <v>0</v>
      </c>
      <c r="T4">
        <f t="shared" ref="T4:T67" si="1">(G4-F4)/F4</f>
        <v>-0.10623926599582742</v>
      </c>
      <c r="U4">
        <f t="shared" ref="U4:U67" si="2">(H4-F4)/F4</f>
        <v>-5.5461488799288632E-2</v>
      </c>
      <c r="V4">
        <f t="shared" ref="V4:V67" si="3">(I4-F4)/F4</f>
        <v>-3.7272478955079423E-2</v>
      </c>
      <c r="W4">
        <f t="shared" ref="W4:W67" si="4">(J4-F4)/F4</f>
        <v>1.4788640230336424E-2</v>
      </c>
      <c r="X4">
        <f t="shared" ref="X4:X67" si="5">(K4-F4)/F4</f>
        <v>-2.9986114064826146E-2</v>
      </c>
    </row>
    <row r="5" spans="1:26">
      <c r="A5" t="s">
        <v>19</v>
      </c>
      <c r="B5" t="s">
        <v>14</v>
      </c>
      <c r="C5" t="s">
        <v>35</v>
      </c>
      <c r="D5">
        <v>2</v>
      </c>
      <c r="E5">
        <v>2</v>
      </c>
      <c r="F5">
        <v>0.45487686483268985</v>
      </c>
      <c r="G5">
        <v>0.47847519524778437</v>
      </c>
      <c r="H5">
        <v>0.39067557853472101</v>
      </c>
      <c r="I5">
        <v>0.53836251656960188</v>
      </c>
      <c r="J5">
        <v>0.50470001892625072</v>
      </c>
      <c r="K5">
        <v>0.56365690579915273</v>
      </c>
      <c r="N5" t="s">
        <v>19</v>
      </c>
      <c r="O5" t="s">
        <v>14</v>
      </c>
      <c r="P5" t="s">
        <v>35</v>
      </c>
      <c r="Q5">
        <v>2</v>
      </c>
      <c r="R5">
        <v>2</v>
      </c>
      <c r="S5">
        <f t="shared" si="0"/>
        <v>0</v>
      </c>
      <c r="T5">
        <f t="shared" si="1"/>
        <v>5.1878502160742586E-2</v>
      </c>
      <c r="U5">
        <f t="shared" si="2"/>
        <v>-0.14113992436520811</v>
      </c>
      <c r="V5">
        <f t="shared" si="3"/>
        <v>0.18353461824799383</v>
      </c>
      <c r="W5">
        <f t="shared" si="4"/>
        <v>0.10953107960741534</v>
      </c>
      <c r="X5">
        <f t="shared" si="5"/>
        <v>0.23914173126055491</v>
      </c>
    </row>
    <row r="6" spans="1:26">
      <c r="A6" t="s">
        <v>19</v>
      </c>
      <c r="B6" t="s">
        <v>14</v>
      </c>
      <c r="C6" t="s">
        <v>35</v>
      </c>
      <c r="D6">
        <v>2</v>
      </c>
      <c r="E6">
        <v>3</v>
      </c>
      <c r="F6">
        <v>0.32688471511588474</v>
      </c>
      <c r="G6">
        <v>0.31670675646358903</v>
      </c>
      <c r="H6">
        <v>0.36759990752820099</v>
      </c>
      <c r="I6">
        <v>0.32289364367717743</v>
      </c>
      <c r="J6">
        <v>0.31719296910064687</v>
      </c>
      <c r="K6">
        <v>0.30950146278128848</v>
      </c>
      <c r="N6" t="s">
        <v>19</v>
      </c>
      <c r="O6" t="s">
        <v>14</v>
      </c>
      <c r="P6" t="s">
        <v>35</v>
      </c>
      <c r="Q6">
        <v>2</v>
      </c>
      <c r="R6">
        <v>3</v>
      </c>
      <c r="S6">
        <f t="shared" si="0"/>
        <v>0</v>
      </c>
      <c r="T6">
        <f t="shared" si="1"/>
        <v>-3.1136232994826603E-2</v>
      </c>
      <c r="U6">
        <f t="shared" si="2"/>
        <v>0.12455520411189064</v>
      </c>
      <c r="V6">
        <f t="shared" si="3"/>
        <v>-1.2209415901543211E-2</v>
      </c>
      <c r="W6">
        <f t="shared" si="4"/>
        <v>-2.9648819804260415E-2</v>
      </c>
      <c r="X6">
        <f t="shared" si="5"/>
        <v>-5.3178541335081007E-2</v>
      </c>
    </row>
    <row r="7" spans="1:26">
      <c r="A7" t="s">
        <v>19</v>
      </c>
      <c r="B7" t="s">
        <v>14</v>
      </c>
      <c r="C7" t="s">
        <v>35</v>
      </c>
      <c r="D7">
        <v>3</v>
      </c>
      <c r="E7">
        <v>1</v>
      </c>
      <c r="F7">
        <v>0.58423792839246114</v>
      </c>
      <c r="G7">
        <v>0.62514847276228114</v>
      </c>
      <c r="H7">
        <v>0.55045607402872032</v>
      </c>
      <c r="I7">
        <v>0.60501191873479909</v>
      </c>
      <c r="J7">
        <v>0.63834676698640747</v>
      </c>
      <c r="K7">
        <v>0.53016975151827372</v>
      </c>
      <c r="N7" t="s">
        <v>19</v>
      </c>
      <c r="O7" t="s">
        <v>14</v>
      </c>
      <c r="P7" t="s">
        <v>35</v>
      </c>
      <c r="Q7">
        <v>3</v>
      </c>
      <c r="R7">
        <v>1</v>
      </c>
      <c r="S7">
        <f t="shared" si="0"/>
        <v>0</v>
      </c>
      <c r="T7">
        <f t="shared" si="1"/>
        <v>7.0023773503349804E-2</v>
      </c>
      <c r="U7">
        <f t="shared" si="2"/>
        <v>-5.7822083644401626E-2</v>
      </c>
      <c r="V7">
        <f t="shared" si="3"/>
        <v>3.5557414766784964E-2</v>
      </c>
      <c r="W7">
        <f t="shared" si="4"/>
        <v>9.2614388700897179E-2</v>
      </c>
      <c r="X7">
        <f t="shared" si="5"/>
        <v>-9.2544790823418058E-2</v>
      </c>
    </row>
    <row r="8" spans="1:26">
      <c r="A8" t="s">
        <v>19</v>
      </c>
      <c r="B8" t="s">
        <v>14</v>
      </c>
      <c r="C8" t="s">
        <v>35</v>
      </c>
      <c r="D8">
        <v>3</v>
      </c>
      <c r="E8">
        <v>2</v>
      </c>
      <c r="F8">
        <v>0.44135982963510573</v>
      </c>
      <c r="G8">
        <v>0.48380489976100033</v>
      </c>
      <c r="H8">
        <v>0.46241224282654109</v>
      </c>
      <c r="I8">
        <v>0.47503737950379976</v>
      </c>
      <c r="J8">
        <v>0.47131239292371568</v>
      </c>
      <c r="K8">
        <v>0.45660015524405273</v>
      </c>
      <c r="N8" t="s">
        <v>19</v>
      </c>
      <c r="O8" t="s">
        <v>14</v>
      </c>
      <c r="P8" t="s">
        <v>35</v>
      </c>
      <c r="Q8">
        <v>3</v>
      </c>
      <c r="R8">
        <v>2</v>
      </c>
      <c r="S8">
        <f t="shared" si="0"/>
        <v>0</v>
      </c>
      <c r="T8">
        <f t="shared" si="1"/>
        <v>9.6168856510992551E-2</v>
      </c>
      <c r="U8">
        <f t="shared" si="2"/>
        <v>4.7698978878164884E-2</v>
      </c>
      <c r="V8">
        <f t="shared" si="3"/>
        <v>7.6304066676246798E-2</v>
      </c>
      <c r="W8">
        <f t="shared" si="4"/>
        <v>6.7864271457085804E-2</v>
      </c>
      <c r="X8">
        <f t="shared" si="5"/>
        <v>3.4530386740331452E-2</v>
      </c>
    </row>
    <row r="9" spans="1:26">
      <c r="A9" t="s">
        <v>19</v>
      </c>
      <c r="B9" t="s">
        <v>14</v>
      </c>
      <c r="C9" t="s">
        <v>35</v>
      </c>
      <c r="D9">
        <v>3</v>
      </c>
      <c r="E9">
        <v>3</v>
      </c>
      <c r="F9">
        <v>0.32812848636516767</v>
      </c>
      <c r="G9">
        <v>0.41132078187967425</v>
      </c>
      <c r="H9">
        <v>0.42496273608008001</v>
      </c>
      <c r="I9">
        <v>0.4649341498265796</v>
      </c>
      <c r="J9">
        <v>0.48236164260218023</v>
      </c>
      <c r="K9">
        <v>0.5010114865233477</v>
      </c>
      <c r="N9" t="s">
        <v>19</v>
      </c>
      <c r="O9" t="s">
        <v>14</v>
      </c>
      <c r="P9" t="s">
        <v>35</v>
      </c>
      <c r="Q9">
        <v>3</v>
      </c>
      <c r="R9">
        <v>3</v>
      </c>
      <c r="S9">
        <f t="shared" si="0"/>
        <v>0</v>
      </c>
      <c r="T9">
        <f t="shared" si="1"/>
        <v>0.25353573057940337</v>
      </c>
      <c r="U9">
        <f t="shared" si="2"/>
        <v>0.29511076830783728</v>
      </c>
      <c r="V9">
        <f t="shared" si="3"/>
        <v>0.41692711588948611</v>
      </c>
      <c r="W9">
        <f t="shared" si="4"/>
        <v>0.47003891050583624</v>
      </c>
      <c r="X9">
        <f t="shared" si="5"/>
        <v>0.52687592617540058</v>
      </c>
    </row>
    <row r="10" spans="1:26">
      <c r="A10" t="s">
        <v>19</v>
      </c>
      <c r="B10" t="s">
        <v>14</v>
      </c>
      <c r="C10" t="s">
        <v>35</v>
      </c>
      <c r="D10">
        <v>4</v>
      </c>
      <c r="E10">
        <v>1</v>
      </c>
      <c r="F10">
        <v>0.48161205185998573</v>
      </c>
      <c r="G10">
        <v>0.49891112646648689</v>
      </c>
      <c r="H10">
        <v>0.47998464049150424</v>
      </c>
      <c r="I10">
        <v>0.46744699151116265</v>
      </c>
      <c r="J10">
        <v>0.51062482606841864</v>
      </c>
      <c r="K10">
        <v>0.5032657754948151</v>
      </c>
      <c r="N10" t="s">
        <v>19</v>
      </c>
      <c r="O10" t="s">
        <v>14</v>
      </c>
      <c r="P10" t="s">
        <v>35</v>
      </c>
      <c r="Q10">
        <v>4</v>
      </c>
      <c r="R10">
        <v>1</v>
      </c>
      <c r="S10">
        <f t="shared" si="0"/>
        <v>0</v>
      </c>
      <c r="T10">
        <f t="shared" si="1"/>
        <v>3.5919106549954734E-2</v>
      </c>
      <c r="U10">
        <f t="shared" si="2"/>
        <v>-3.3790918690602277E-3</v>
      </c>
      <c r="V10">
        <f t="shared" si="3"/>
        <v>-2.9411764705882307E-2</v>
      </c>
      <c r="W10">
        <f t="shared" si="4"/>
        <v>6.0240963855421742E-2</v>
      </c>
      <c r="X10">
        <f t="shared" si="5"/>
        <v>4.4960925606414313E-2</v>
      </c>
    </row>
    <row r="11" spans="1:26">
      <c r="A11" t="s">
        <v>19</v>
      </c>
      <c r="B11" t="s">
        <v>14</v>
      </c>
      <c r="C11" t="s">
        <v>35</v>
      </c>
      <c r="D11">
        <v>5</v>
      </c>
      <c r="E11">
        <v>1</v>
      </c>
      <c r="F11">
        <v>0.37081156746684718</v>
      </c>
      <c r="G11">
        <v>0.3989924111643397</v>
      </c>
      <c r="H11">
        <v>0.46591852575923759</v>
      </c>
      <c r="I11">
        <v>0.52634303003401051</v>
      </c>
      <c r="J11">
        <v>0.41861867002057745</v>
      </c>
      <c r="K11">
        <v>0.46702434504505852</v>
      </c>
      <c r="N11" t="s">
        <v>19</v>
      </c>
      <c r="O11" t="s">
        <v>14</v>
      </c>
      <c r="P11" t="s">
        <v>35</v>
      </c>
      <c r="Q11">
        <v>5</v>
      </c>
      <c r="R11">
        <v>1</v>
      </c>
      <c r="S11">
        <f t="shared" si="0"/>
        <v>0</v>
      </c>
      <c r="T11">
        <f t="shared" si="1"/>
        <v>7.59977470228516E-2</v>
      </c>
      <c r="U11">
        <f t="shared" si="2"/>
        <v>0.25648325628593976</v>
      </c>
      <c r="V11">
        <f t="shared" si="3"/>
        <v>0.41943530410784391</v>
      </c>
      <c r="W11">
        <f t="shared" si="4"/>
        <v>0.12892559657811786</v>
      </c>
      <c r="X11">
        <f t="shared" si="5"/>
        <v>0.25946541591320055</v>
      </c>
    </row>
    <row r="12" spans="1:26">
      <c r="A12" t="s">
        <v>19</v>
      </c>
      <c r="B12" t="s">
        <v>14</v>
      </c>
      <c r="C12" t="s">
        <v>35</v>
      </c>
      <c r="D12">
        <v>5</v>
      </c>
      <c r="E12">
        <v>2</v>
      </c>
      <c r="F12">
        <v>0.45925021788871445</v>
      </c>
      <c r="G12">
        <v>0.47921041458409813</v>
      </c>
      <c r="H12">
        <v>0.43543007428437069</v>
      </c>
      <c r="I12">
        <v>0.49606619507307054</v>
      </c>
      <c r="J12">
        <v>0.51192163094136256</v>
      </c>
      <c r="K12">
        <v>0.56318356405086678</v>
      </c>
      <c r="N12" t="s">
        <v>19</v>
      </c>
      <c r="O12" t="s">
        <v>14</v>
      </c>
      <c r="P12" t="s">
        <v>35</v>
      </c>
      <c r="Q12">
        <v>5</v>
      </c>
      <c r="R12">
        <v>2</v>
      </c>
      <c r="S12">
        <f t="shared" si="0"/>
        <v>0</v>
      </c>
      <c r="T12">
        <f t="shared" si="1"/>
        <v>4.3462574252322812E-2</v>
      </c>
      <c r="U12">
        <f t="shared" si="2"/>
        <v>-5.1867462826366818E-2</v>
      </c>
      <c r="V12">
        <f t="shared" si="3"/>
        <v>8.0165399493130646E-2</v>
      </c>
      <c r="W12">
        <f t="shared" si="4"/>
        <v>0.11469001211320372</v>
      </c>
      <c r="X12">
        <f t="shared" si="5"/>
        <v>0.2263109348972317</v>
      </c>
    </row>
    <row r="13" spans="1:26">
      <c r="A13" t="s">
        <v>19</v>
      </c>
      <c r="B13" t="s">
        <v>14</v>
      </c>
      <c r="C13" t="s">
        <v>35</v>
      </c>
      <c r="D13">
        <v>6</v>
      </c>
      <c r="E13">
        <v>1</v>
      </c>
      <c r="F13">
        <v>0.50998031475985028</v>
      </c>
      <c r="G13">
        <v>0.55491021552712771</v>
      </c>
      <c r="H13">
        <v>0.37608476950704689</v>
      </c>
      <c r="I13">
        <v>0.38686777343088852</v>
      </c>
      <c r="J13">
        <v>0.43497172683775548</v>
      </c>
      <c r="K13">
        <v>0.45353759322717202</v>
      </c>
      <c r="N13" t="s">
        <v>19</v>
      </c>
      <c r="O13" t="s">
        <v>14</v>
      </c>
      <c r="P13" t="s">
        <v>35</v>
      </c>
      <c r="Q13">
        <v>6</v>
      </c>
      <c r="R13">
        <v>1</v>
      </c>
      <c r="S13">
        <f t="shared" si="0"/>
        <v>0</v>
      </c>
      <c r="T13">
        <f t="shared" si="1"/>
        <v>8.8101245218523624E-2</v>
      </c>
      <c r="U13">
        <f t="shared" si="2"/>
        <v>-0.26255041886441205</v>
      </c>
      <c r="V13">
        <f t="shared" si="3"/>
        <v>-0.24140645779030795</v>
      </c>
      <c r="W13">
        <f t="shared" si="4"/>
        <v>-0.14708133971291881</v>
      </c>
      <c r="X13">
        <f t="shared" si="5"/>
        <v>-0.1106762749445675</v>
      </c>
    </row>
    <row r="14" spans="1:26">
      <c r="A14" t="s">
        <v>19</v>
      </c>
      <c r="B14" t="s">
        <v>14</v>
      </c>
      <c r="C14" t="s">
        <v>35</v>
      </c>
      <c r="D14">
        <v>9</v>
      </c>
      <c r="E14">
        <v>1</v>
      </c>
      <c r="F14">
        <v>0.4661944893480387</v>
      </c>
      <c r="G14">
        <v>0.42960170551877092</v>
      </c>
      <c r="H14">
        <v>0.48709996915033538</v>
      </c>
      <c r="I14">
        <v>0.46254164320231461</v>
      </c>
      <c r="J14">
        <v>0.52402540009339293</v>
      </c>
      <c r="K14">
        <v>0.51310820425811399</v>
      </c>
      <c r="N14" t="s">
        <v>19</v>
      </c>
      <c r="O14" t="s">
        <v>14</v>
      </c>
      <c r="P14" t="s">
        <v>35</v>
      </c>
      <c r="Q14">
        <v>9</v>
      </c>
      <c r="R14">
        <v>1</v>
      </c>
      <c r="S14">
        <f t="shared" si="0"/>
        <v>0</v>
      </c>
      <c r="T14">
        <f t="shared" si="1"/>
        <v>-7.8492527615334692E-2</v>
      </c>
      <c r="U14">
        <f t="shared" si="2"/>
        <v>4.4842829076620933E-2</v>
      </c>
      <c r="V14">
        <f t="shared" si="3"/>
        <v>-7.8354554358471724E-3</v>
      </c>
      <c r="W14">
        <f t="shared" si="4"/>
        <v>0.12404889389883032</v>
      </c>
      <c r="X14">
        <f t="shared" si="5"/>
        <v>0.10063120860927151</v>
      </c>
    </row>
    <row r="15" spans="1:26">
      <c r="A15" t="s">
        <v>19</v>
      </c>
      <c r="B15" t="s">
        <v>14</v>
      </c>
      <c r="C15" t="s">
        <v>35</v>
      </c>
      <c r="D15">
        <v>9</v>
      </c>
      <c r="E15">
        <v>2</v>
      </c>
      <c r="F15">
        <v>0.45690307440940708</v>
      </c>
      <c r="G15">
        <v>0.47284453817273958</v>
      </c>
      <c r="H15">
        <v>0.3968635433211834</v>
      </c>
      <c r="I15">
        <v>0.45205463351478803</v>
      </c>
      <c r="J15">
        <v>0.36944402368875079</v>
      </c>
      <c r="K15">
        <v>0.41796002073081706</v>
      </c>
      <c r="N15" t="s">
        <v>19</v>
      </c>
      <c r="O15" t="s">
        <v>14</v>
      </c>
      <c r="P15" t="s">
        <v>35</v>
      </c>
      <c r="Q15">
        <v>9</v>
      </c>
      <c r="R15">
        <v>2</v>
      </c>
      <c r="S15">
        <f t="shared" si="0"/>
        <v>0</v>
      </c>
      <c r="T15">
        <f t="shared" si="1"/>
        <v>3.4890252782690145E-2</v>
      </c>
      <c r="U15">
        <f t="shared" si="2"/>
        <v>-0.13140539963717859</v>
      </c>
      <c r="V15">
        <f t="shared" si="3"/>
        <v>-1.0611530467126205E-2</v>
      </c>
      <c r="W15">
        <f t="shared" si="4"/>
        <v>-0.19141707644166295</v>
      </c>
      <c r="X15">
        <f t="shared" si="5"/>
        <v>-8.5232636547538695E-2</v>
      </c>
    </row>
    <row r="16" spans="1:26">
      <c r="A16" t="s">
        <v>20</v>
      </c>
      <c r="B16" t="s">
        <v>14</v>
      </c>
      <c r="C16" t="s">
        <v>35</v>
      </c>
      <c r="D16">
        <v>1</v>
      </c>
      <c r="E16">
        <v>1</v>
      </c>
      <c r="F16">
        <v>0.36114590149962222</v>
      </c>
      <c r="G16">
        <v>0.36600809609908574</v>
      </c>
      <c r="H16">
        <v>0.42622294017108586</v>
      </c>
      <c r="I16">
        <v>0.39272978619790444</v>
      </c>
      <c r="J16">
        <v>0.38866648528897352</v>
      </c>
      <c r="K16">
        <v>0.42147706637912563</v>
      </c>
      <c r="N16" t="s">
        <v>20</v>
      </c>
      <c r="O16" t="s">
        <v>14</v>
      </c>
      <c r="P16" t="s">
        <v>35</v>
      </c>
      <c r="Q16">
        <v>1</v>
      </c>
      <c r="R16">
        <v>1</v>
      </c>
      <c r="S16">
        <f t="shared" si="0"/>
        <v>0</v>
      </c>
      <c r="T16">
        <f t="shared" si="1"/>
        <v>1.3463241806908909E-2</v>
      </c>
      <c r="U16">
        <f t="shared" si="2"/>
        <v>0.18019597730789066</v>
      </c>
      <c r="V16">
        <f t="shared" si="3"/>
        <v>8.7454639709694318E-2</v>
      </c>
      <c r="W16">
        <f t="shared" si="4"/>
        <v>7.6203505771697322E-2</v>
      </c>
      <c r="X16">
        <f t="shared" si="5"/>
        <v>0.16705482362940929</v>
      </c>
    </row>
    <row r="17" spans="1:24">
      <c r="A17" t="s">
        <v>20</v>
      </c>
      <c r="B17" t="s">
        <v>14</v>
      </c>
      <c r="C17" t="s">
        <v>35</v>
      </c>
      <c r="D17">
        <v>2</v>
      </c>
      <c r="E17">
        <v>1</v>
      </c>
      <c r="F17">
        <v>0.58095239676060939</v>
      </c>
      <c r="G17">
        <v>0.49606619507307054</v>
      </c>
      <c r="H17">
        <v>0.50868667274829849</v>
      </c>
      <c r="I17">
        <v>0.59751332027908988</v>
      </c>
      <c r="J17">
        <v>0.51374613406034131</v>
      </c>
      <c r="K17">
        <v>0.58200442323361667</v>
      </c>
      <c r="N17" t="s">
        <v>20</v>
      </c>
      <c r="O17" t="s">
        <v>14</v>
      </c>
      <c r="P17" t="s">
        <v>35</v>
      </c>
      <c r="Q17">
        <v>2</v>
      </c>
      <c r="R17">
        <v>1</v>
      </c>
      <c r="S17">
        <f t="shared" si="0"/>
        <v>0</v>
      </c>
      <c r="T17">
        <f t="shared" si="1"/>
        <v>-0.14611558909277991</v>
      </c>
      <c r="U17">
        <f t="shared" si="2"/>
        <v>-0.12439181663637948</v>
      </c>
      <c r="V17">
        <f t="shared" si="3"/>
        <v>2.8506506920057816E-2</v>
      </c>
      <c r="W17">
        <f t="shared" si="4"/>
        <v>-0.11568290805754518</v>
      </c>
      <c r="X17">
        <f t="shared" si="5"/>
        <v>1.810865191147129E-3</v>
      </c>
    </row>
    <row r="18" spans="1:24">
      <c r="A18" t="s">
        <v>20</v>
      </c>
      <c r="B18" t="s">
        <v>14</v>
      </c>
      <c r="C18" t="s">
        <v>35</v>
      </c>
      <c r="D18">
        <v>2</v>
      </c>
      <c r="E18">
        <v>2</v>
      </c>
      <c r="F18">
        <v>0.47916873807319066</v>
      </c>
      <c r="G18">
        <v>0.47212012624492178</v>
      </c>
      <c r="H18">
        <v>0.53719605148964467</v>
      </c>
      <c r="I18">
        <v>0.45104662146749952</v>
      </c>
      <c r="J18">
        <v>0.51165224020537725</v>
      </c>
      <c r="K18">
        <v>0.46133364967640744</v>
      </c>
      <c r="N18" t="s">
        <v>20</v>
      </c>
      <c r="O18" t="s">
        <v>14</v>
      </c>
      <c r="P18" t="s">
        <v>35</v>
      </c>
      <c r="Q18">
        <v>2</v>
      </c>
      <c r="R18">
        <v>2</v>
      </c>
      <c r="S18">
        <f t="shared" si="0"/>
        <v>0</v>
      </c>
      <c r="T18">
        <f t="shared" si="1"/>
        <v>-1.4710082833476168E-2</v>
      </c>
      <c r="U18">
        <f t="shared" si="2"/>
        <v>0.12109995666618514</v>
      </c>
      <c r="V18">
        <f t="shared" si="3"/>
        <v>-5.8689380944955606E-2</v>
      </c>
      <c r="W18">
        <f t="shared" si="4"/>
        <v>6.7791363566011481E-2</v>
      </c>
      <c r="X18">
        <f t="shared" si="5"/>
        <v>-3.7220893141945738E-2</v>
      </c>
    </row>
    <row r="19" spans="1:24">
      <c r="A19" t="s">
        <v>20</v>
      </c>
      <c r="B19" t="s">
        <v>14</v>
      </c>
      <c r="C19" t="s">
        <v>35</v>
      </c>
      <c r="D19">
        <v>2</v>
      </c>
      <c r="E19">
        <v>3</v>
      </c>
      <c r="F19">
        <v>0.36545318805698984</v>
      </c>
      <c r="G19">
        <v>0.37752048857623</v>
      </c>
      <c r="H19">
        <v>0.32821536179179328</v>
      </c>
      <c r="I19">
        <v>0.37673378268703761</v>
      </c>
      <c r="J19">
        <v>0.44289725669439206</v>
      </c>
      <c r="K19">
        <v>0.42284281452634209</v>
      </c>
      <c r="N19" t="s">
        <v>20</v>
      </c>
      <c r="O19" t="s">
        <v>14</v>
      </c>
      <c r="P19" t="s">
        <v>35</v>
      </c>
      <c r="Q19">
        <v>2</v>
      </c>
      <c r="R19">
        <v>3</v>
      </c>
      <c r="S19">
        <f t="shared" si="0"/>
        <v>0</v>
      </c>
      <c r="T19">
        <f t="shared" si="1"/>
        <v>3.3020099190811669E-2</v>
      </c>
      <c r="U19">
        <f t="shared" si="2"/>
        <v>-0.10189492794735064</v>
      </c>
      <c r="V19">
        <f t="shared" si="3"/>
        <v>3.0867413388903423E-2</v>
      </c>
      <c r="W19">
        <f t="shared" si="4"/>
        <v>0.21191241770019903</v>
      </c>
      <c r="X19">
        <f t="shared" si="5"/>
        <v>0.15703687461170196</v>
      </c>
    </row>
    <row r="20" spans="1:24">
      <c r="A20" t="s">
        <v>20</v>
      </c>
      <c r="B20" t="s">
        <v>14</v>
      </c>
      <c r="C20" t="s">
        <v>35</v>
      </c>
      <c r="D20">
        <v>2</v>
      </c>
      <c r="E20">
        <v>4</v>
      </c>
      <c r="F20">
        <v>0.79602060455111523</v>
      </c>
      <c r="G20">
        <v>0.63073745823616978</v>
      </c>
      <c r="H20">
        <v>0.62286003089385755</v>
      </c>
      <c r="I20">
        <v>0.69845449481659461</v>
      </c>
      <c r="J20">
        <v>0.60653428045105362</v>
      </c>
      <c r="K20">
        <v>0.69043131244088185</v>
      </c>
      <c r="N20" t="s">
        <v>20</v>
      </c>
      <c r="O20" t="s">
        <v>14</v>
      </c>
      <c r="P20" t="s">
        <v>35</v>
      </c>
      <c r="Q20">
        <v>2</v>
      </c>
      <c r="R20">
        <v>4</v>
      </c>
      <c r="S20">
        <f t="shared" si="0"/>
        <v>0</v>
      </c>
      <c r="T20">
        <f t="shared" si="1"/>
        <v>-0.20763676891020985</v>
      </c>
      <c r="U20">
        <f t="shared" si="2"/>
        <v>-0.21753277825629252</v>
      </c>
      <c r="V20">
        <f t="shared" si="3"/>
        <v>-0.12256731694720292</v>
      </c>
      <c r="W20">
        <f t="shared" si="4"/>
        <v>-0.23804198411034225</v>
      </c>
      <c r="X20">
        <f t="shared" si="5"/>
        <v>-0.13264643089204498</v>
      </c>
    </row>
    <row r="21" spans="1:24">
      <c r="A21" t="s">
        <v>20</v>
      </c>
      <c r="B21" t="s">
        <v>14</v>
      </c>
      <c r="C21" t="s">
        <v>35</v>
      </c>
      <c r="D21">
        <v>3</v>
      </c>
      <c r="E21">
        <v>1</v>
      </c>
      <c r="F21">
        <v>0.41442695211868874</v>
      </c>
      <c r="G21">
        <v>0.41824204503630341</v>
      </c>
      <c r="H21">
        <v>0.3779722544493303</v>
      </c>
      <c r="I21">
        <v>0.37893912203395375</v>
      </c>
      <c r="J21">
        <v>0.36808437268736466</v>
      </c>
      <c r="K21">
        <v>0.37431327550692312</v>
      </c>
      <c r="N21" t="s">
        <v>20</v>
      </c>
      <c r="O21" t="s">
        <v>14</v>
      </c>
      <c r="P21" t="s">
        <v>35</v>
      </c>
      <c r="Q21">
        <v>3</v>
      </c>
      <c r="R21">
        <v>1</v>
      </c>
      <c r="S21">
        <f t="shared" si="0"/>
        <v>0</v>
      </c>
      <c r="T21">
        <f t="shared" si="1"/>
        <v>9.205706574127585E-3</v>
      </c>
      <c r="U21">
        <f t="shared" si="2"/>
        <v>-8.7964109194611673E-2</v>
      </c>
      <c r="V21">
        <f t="shared" si="3"/>
        <v>-8.5631086258529707E-2</v>
      </c>
      <c r="W21">
        <f t="shared" si="4"/>
        <v>-0.11182327595829704</v>
      </c>
      <c r="X21">
        <f t="shared" si="5"/>
        <v>-9.679311735564286E-2</v>
      </c>
    </row>
    <row r="22" spans="1:24">
      <c r="A22" t="s">
        <v>20</v>
      </c>
      <c r="B22" t="s">
        <v>14</v>
      </c>
      <c r="C22" t="s">
        <v>35</v>
      </c>
      <c r="D22">
        <v>3</v>
      </c>
      <c r="E22">
        <v>2</v>
      </c>
      <c r="F22">
        <v>0.58627071245571216</v>
      </c>
      <c r="G22">
        <v>0.49076382481694508</v>
      </c>
      <c r="H22">
        <v>0.4688258911911366</v>
      </c>
      <c r="I22">
        <v>0.58793901896495304</v>
      </c>
      <c r="J22">
        <v>0.38900742809683952</v>
      </c>
      <c r="K22">
        <v>0.38287990780251818</v>
      </c>
      <c r="N22" t="s">
        <v>20</v>
      </c>
      <c r="O22" t="s">
        <v>14</v>
      </c>
      <c r="P22" t="s">
        <v>35</v>
      </c>
      <c r="Q22">
        <v>3</v>
      </c>
      <c r="R22">
        <v>2</v>
      </c>
      <c r="S22">
        <f t="shared" si="0"/>
        <v>0</v>
      </c>
      <c r="T22">
        <f t="shared" si="1"/>
        <v>-0.16290577988915286</v>
      </c>
      <c r="U22">
        <f t="shared" si="2"/>
        <v>-0.20032524014824898</v>
      </c>
      <c r="V22">
        <f t="shared" si="3"/>
        <v>2.8456248517904712E-3</v>
      </c>
      <c r="W22">
        <f t="shared" si="4"/>
        <v>-0.33647132658664786</v>
      </c>
      <c r="X22">
        <f t="shared" si="5"/>
        <v>-0.34692301752760413</v>
      </c>
    </row>
    <row r="23" spans="1:24">
      <c r="A23" t="s">
        <v>20</v>
      </c>
      <c r="B23" t="s">
        <v>14</v>
      </c>
      <c r="C23" t="s">
        <v>35</v>
      </c>
      <c r="D23">
        <v>3</v>
      </c>
      <c r="E23">
        <v>3</v>
      </c>
      <c r="F23">
        <v>0.39694826176356174</v>
      </c>
      <c r="G23">
        <v>0.34003138489682599</v>
      </c>
      <c r="H23">
        <v>0.33493263667344908</v>
      </c>
      <c r="I23">
        <v>0.37253413447488831</v>
      </c>
      <c r="J23">
        <v>0.37588520966876993</v>
      </c>
      <c r="K23">
        <v>0.4053989409358067</v>
      </c>
      <c r="N23" t="s">
        <v>20</v>
      </c>
      <c r="O23" t="s">
        <v>14</v>
      </c>
      <c r="P23" t="s">
        <v>35</v>
      </c>
      <c r="Q23">
        <v>3</v>
      </c>
      <c r="R23">
        <v>3</v>
      </c>
      <c r="S23">
        <f t="shared" si="0"/>
        <v>0</v>
      </c>
      <c r="T23">
        <f t="shared" si="1"/>
        <v>-0.14338613454021801</v>
      </c>
      <c r="U23">
        <f t="shared" si="2"/>
        <v>-0.15623100303951362</v>
      </c>
      <c r="V23">
        <f t="shared" si="3"/>
        <v>-6.1504557748171866E-2</v>
      </c>
      <c r="W23">
        <f t="shared" si="4"/>
        <v>-5.3062462098241427E-2</v>
      </c>
      <c r="X23">
        <f t="shared" si="5"/>
        <v>2.128911998430294E-2</v>
      </c>
    </row>
    <row r="24" spans="1:24">
      <c r="A24" t="s">
        <v>20</v>
      </c>
      <c r="B24" t="s">
        <v>14</v>
      </c>
      <c r="C24" t="s">
        <v>35</v>
      </c>
      <c r="D24">
        <v>3</v>
      </c>
      <c r="E24">
        <v>4</v>
      </c>
      <c r="F24">
        <v>0.64503124370086673</v>
      </c>
      <c r="G24">
        <v>0.63929319744090929</v>
      </c>
      <c r="H24">
        <v>0.76712216676213085</v>
      </c>
      <c r="I24">
        <v>0.69281077951989756</v>
      </c>
      <c r="J24">
        <v>0.63597251326797655</v>
      </c>
      <c r="K24">
        <v>0.60225635342811845</v>
      </c>
      <c r="N24" t="s">
        <v>20</v>
      </c>
      <c r="O24" t="s">
        <v>14</v>
      </c>
      <c r="P24" t="s">
        <v>35</v>
      </c>
      <c r="Q24">
        <v>3</v>
      </c>
      <c r="R24">
        <v>4</v>
      </c>
      <c r="S24">
        <f t="shared" si="0"/>
        <v>0</v>
      </c>
      <c r="T24">
        <f t="shared" si="1"/>
        <v>-8.8957648423902708E-3</v>
      </c>
      <c r="U24">
        <f t="shared" si="2"/>
        <v>0.18927908415841604</v>
      </c>
      <c r="V24">
        <f t="shared" si="3"/>
        <v>7.4073211624441235E-2</v>
      </c>
      <c r="W24">
        <f t="shared" si="4"/>
        <v>-1.4043863024240063E-2</v>
      </c>
      <c r="X24">
        <f t="shared" si="5"/>
        <v>-6.6314447075970062E-2</v>
      </c>
    </row>
    <row r="25" spans="1:24">
      <c r="A25" t="s">
        <v>20</v>
      </c>
      <c r="B25" t="s">
        <v>14</v>
      </c>
      <c r="C25" t="s">
        <v>35</v>
      </c>
      <c r="D25">
        <v>4</v>
      </c>
      <c r="E25">
        <v>1</v>
      </c>
      <c r="F25">
        <v>0.5497077125562666</v>
      </c>
      <c r="G25">
        <v>0.4549662983714482</v>
      </c>
      <c r="H25">
        <v>0.42291166221199716</v>
      </c>
      <c r="I25">
        <v>0.50092324006399491</v>
      </c>
      <c r="J25">
        <v>0.46930509993852104</v>
      </c>
      <c r="K25">
        <v>0.46088648442702979</v>
      </c>
      <c r="N25" t="s">
        <v>20</v>
      </c>
      <c r="O25" t="s">
        <v>14</v>
      </c>
      <c r="P25" t="s">
        <v>35</v>
      </c>
      <c r="Q25">
        <v>4</v>
      </c>
      <c r="R25">
        <v>1</v>
      </c>
      <c r="S25">
        <f t="shared" si="0"/>
        <v>0</v>
      </c>
      <c r="T25">
        <f t="shared" si="1"/>
        <v>-0.17234870826943496</v>
      </c>
      <c r="U25">
        <f t="shared" si="2"/>
        <v>-0.23066085384656293</v>
      </c>
      <c r="V25">
        <f t="shared" si="3"/>
        <v>-8.8746203442212471E-2</v>
      </c>
      <c r="W25">
        <f t="shared" si="4"/>
        <v>-0.14626429788269665</v>
      </c>
      <c r="X25">
        <f t="shared" si="5"/>
        <v>-0.16157901026383237</v>
      </c>
    </row>
    <row r="26" spans="1:24">
      <c r="A26" t="s">
        <v>20</v>
      </c>
      <c r="B26" t="s">
        <v>14</v>
      </c>
      <c r="C26" t="s">
        <v>35</v>
      </c>
      <c r="D26">
        <v>4</v>
      </c>
      <c r="E26">
        <v>2</v>
      </c>
      <c r="F26">
        <v>0.71954278195797883</v>
      </c>
      <c r="G26">
        <v>0.62546388571523881</v>
      </c>
      <c r="H26">
        <v>0.62123248383242458</v>
      </c>
      <c r="I26">
        <v>0.60962351683678551</v>
      </c>
      <c r="J26">
        <v>0.59757504048570897</v>
      </c>
      <c r="K26">
        <v>0.60163524459480866</v>
      </c>
      <c r="N26" t="s">
        <v>20</v>
      </c>
      <c r="O26" t="s">
        <v>14</v>
      </c>
      <c r="P26" t="s">
        <v>35</v>
      </c>
      <c r="Q26">
        <v>4</v>
      </c>
      <c r="R26">
        <v>2</v>
      </c>
      <c r="S26">
        <f t="shared" si="0"/>
        <v>0</v>
      </c>
      <c r="T26">
        <f t="shared" si="1"/>
        <v>-0.13074816202969597</v>
      </c>
      <c r="U26">
        <f t="shared" si="2"/>
        <v>-0.13662884346923454</v>
      </c>
      <c r="V26">
        <f t="shared" si="3"/>
        <v>-0.15276265411500242</v>
      </c>
      <c r="W26">
        <f t="shared" si="4"/>
        <v>-0.16950728230554712</v>
      </c>
      <c r="X26">
        <f t="shared" si="5"/>
        <v>-0.16386452664055207</v>
      </c>
    </row>
    <row r="27" spans="1:24">
      <c r="A27" t="s">
        <v>20</v>
      </c>
      <c r="B27" t="s">
        <v>14</v>
      </c>
      <c r="C27" t="s">
        <v>35</v>
      </c>
      <c r="D27">
        <v>5</v>
      </c>
      <c r="E27">
        <v>1</v>
      </c>
      <c r="F27">
        <v>0.37108780679684428</v>
      </c>
      <c r="G27">
        <v>0.30176957679834548</v>
      </c>
      <c r="H27">
        <v>0.36407325153821002</v>
      </c>
      <c r="I27">
        <v>0.32655535047879547</v>
      </c>
      <c r="J27">
        <v>0.29159544178005414</v>
      </c>
      <c r="K27">
        <v>0.32062627288630335</v>
      </c>
      <c r="N27" t="s">
        <v>20</v>
      </c>
      <c r="O27" t="s">
        <v>14</v>
      </c>
      <c r="P27" t="s">
        <v>35</v>
      </c>
      <c r="Q27">
        <v>5</v>
      </c>
      <c r="R27">
        <v>1</v>
      </c>
      <c r="S27">
        <f t="shared" si="0"/>
        <v>0</v>
      </c>
      <c r="T27">
        <f t="shared" si="1"/>
        <v>-0.18679737983535458</v>
      </c>
      <c r="U27">
        <f t="shared" si="2"/>
        <v>-1.8902683219862427E-2</v>
      </c>
      <c r="V27">
        <f t="shared" si="3"/>
        <v>-0.12000517263675156</v>
      </c>
      <c r="W27">
        <f t="shared" si="4"/>
        <v>-0.21421443539994572</v>
      </c>
      <c r="X27">
        <f t="shared" si="5"/>
        <v>-0.13598273235144748</v>
      </c>
    </row>
    <row r="28" spans="1:24">
      <c r="A28" t="s">
        <v>20</v>
      </c>
      <c r="B28" t="s">
        <v>14</v>
      </c>
      <c r="C28" t="s">
        <v>35</v>
      </c>
      <c r="D28">
        <v>5</v>
      </c>
      <c r="E28">
        <v>2</v>
      </c>
      <c r="F28">
        <v>0.29452825409541539</v>
      </c>
      <c r="G28">
        <v>0.30237946722465753</v>
      </c>
      <c r="H28">
        <v>0.33200613879350627</v>
      </c>
      <c r="I28">
        <v>0.33418773998857076</v>
      </c>
      <c r="J28">
        <v>0.29823301200856528</v>
      </c>
      <c r="K28">
        <v>0.3017171152050771</v>
      </c>
      <c r="N28" t="s">
        <v>20</v>
      </c>
      <c r="O28" t="s">
        <v>14</v>
      </c>
      <c r="P28" t="s">
        <v>35</v>
      </c>
      <c r="Q28">
        <v>5</v>
      </c>
      <c r="R28">
        <v>2</v>
      </c>
      <c r="S28">
        <f t="shared" si="0"/>
        <v>0</v>
      </c>
      <c r="T28">
        <f t="shared" si="1"/>
        <v>2.6656909889190668E-2</v>
      </c>
      <c r="U28">
        <f t="shared" si="2"/>
        <v>0.12724716280004003</v>
      </c>
      <c r="V28">
        <f t="shared" si="3"/>
        <v>0.13465426607359471</v>
      </c>
      <c r="W28">
        <f t="shared" si="4"/>
        <v>1.2578616352201302E-2</v>
      </c>
      <c r="X28">
        <f t="shared" si="5"/>
        <v>2.4408052571190032E-2</v>
      </c>
    </row>
    <row r="29" spans="1:24">
      <c r="A29" t="s">
        <v>20</v>
      </c>
      <c r="B29" t="s">
        <v>14</v>
      </c>
      <c r="C29" t="s">
        <v>35</v>
      </c>
      <c r="D29">
        <v>6</v>
      </c>
      <c r="E29">
        <v>1</v>
      </c>
      <c r="F29">
        <v>0.4513633429774635</v>
      </c>
      <c r="G29">
        <v>0.40613828376791639</v>
      </c>
      <c r="H29">
        <v>0.36777939856115505</v>
      </c>
      <c r="I29">
        <v>0.36911401562828744</v>
      </c>
      <c r="J29">
        <v>0.36457514463379564</v>
      </c>
      <c r="K29">
        <v>0.41448963660772475</v>
      </c>
      <c r="N29" t="s">
        <v>20</v>
      </c>
      <c r="O29" t="s">
        <v>14</v>
      </c>
      <c r="P29" t="s">
        <v>35</v>
      </c>
      <c r="Q29">
        <v>6</v>
      </c>
      <c r="R29">
        <v>1</v>
      </c>
      <c r="S29">
        <f t="shared" si="0"/>
        <v>0</v>
      </c>
      <c r="T29">
        <f t="shared" si="1"/>
        <v>-0.10019657092934371</v>
      </c>
      <c r="U29">
        <f t="shared" si="2"/>
        <v>-0.18518106469377552</v>
      </c>
      <c r="V29">
        <f t="shared" si="3"/>
        <v>-0.18222420723537303</v>
      </c>
      <c r="W29">
        <f t="shared" si="4"/>
        <v>-0.19228012131237954</v>
      </c>
      <c r="X29">
        <f t="shared" si="5"/>
        <v>-8.1694065199219873E-2</v>
      </c>
    </row>
    <row r="30" spans="1:24">
      <c r="A30" t="s">
        <v>20</v>
      </c>
      <c r="B30" t="s">
        <v>14</v>
      </c>
      <c r="C30" t="s">
        <v>35</v>
      </c>
      <c r="D30">
        <v>6</v>
      </c>
      <c r="E30">
        <v>2</v>
      </c>
      <c r="F30">
        <v>0.37160354361139192</v>
      </c>
      <c r="G30">
        <v>0.41555022173759831</v>
      </c>
      <c r="H30">
        <v>0.40452583504245504</v>
      </c>
      <c r="I30">
        <v>0.3903855838411599</v>
      </c>
      <c r="J30">
        <v>0.34066211087870385</v>
      </c>
      <c r="K30">
        <v>0.36971948150539918</v>
      </c>
      <c r="N30" t="s">
        <v>20</v>
      </c>
      <c r="O30" t="s">
        <v>14</v>
      </c>
      <c r="P30" t="s">
        <v>35</v>
      </c>
      <c r="Q30">
        <v>6</v>
      </c>
      <c r="R30">
        <v>2</v>
      </c>
      <c r="S30">
        <f t="shared" si="0"/>
        <v>0</v>
      </c>
      <c r="T30">
        <f t="shared" si="1"/>
        <v>0.11826226870474645</v>
      </c>
      <c r="U30">
        <f t="shared" si="2"/>
        <v>8.8595203132648098E-2</v>
      </c>
      <c r="V30">
        <f t="shared" si="3"/>
        <v>5.0543221539914827E-2</v>
      </c>
      <c r="W30">
        <f t="shared" si="4"/>
        <v>-8.3264633140972891E-2</v>
      </c>
      <c r="X30">
        <f t="shared" si="5"/>
        <v>-5.0700864897106875E-3</v>
      </c>
    </row>
    <row r="31" spans="1:24">
      <c r="A31" t="s">
        <v>20</v>
      </c>
      <c r="B31" t="s">
        <v>14</v>
      </c>
      <c r="C31" t="s">
        <v>35</v>
      </c>
      <c r="D31">
        <v>8</v>
      </c>
      <c r="E31">
        <v>1</v>
      </c>
      <c r="F31">
        <v>0.42114058346500999</v>
      </c>
      <c r="G31">
        <v>0.42011299359075616</v>
      </c>
      <c r="H31">
        <v>0.4289216737553122</v>
      </c>
      <c r="I31">
        <v>0.47636287418303769</v>
      </c>
      <c r="J31">
        <v>0.51427895519087463</v>
      </c>
      <c r="K31">
        <v>0.4716669653890781</v>
      </c>
      <c r="N31" t="s">
        <v>20</v>
      </c>
      <c r="O31" t="s">
        <v>14</v>
      </c>
      <c r="P31" t="s">
        <v>35</v>
      </c>
      <c r="Q31">
        <v>8</v>
      </c>
      <c r="R31">
        <v>1</v>
      </c>
      <c r="S31">
        <f t="shared" si="0"/>
        <v>0</v>
      </c>
      <c r="T31">
        <f t="shared" si="1"/>
        <v>-2.4400162667752197E-3</v>
      </c>
      <c r="U31">
        <f t="shared" si="2"/>
        <v>1.8476230018683773E-2</v>
      </c>
      <c r="V31">
        <f t="shared" si="3"/>
        <v>0.13112555019911964</v>
      </c>
      <c r="W31">
        <f t="shared" si="4"/>
        <v>0.22115743621655248</v>
      </c>
      <c r="X31">
        <f t="shared" si="5"/>
        <v>0.11997509598422741</v>
      </c>
    </row>
    <row r="32" spans="1:24">
      <c r="A32" t="s">
        <v>34</v>
      </c>
      <c r="B32" t="s">
        <v>14</v>
      </c>
      <c r="C32" t="s">
        <v>36</v>
      </c>
      <c r="D32">
        <v>1</v>
      </c>
      <c r="E32">
        <v>1</v>
      </c>
      <c r="F32">
        <v>0.41690949816384282</v>
      </c>
      <c r="G32">
        <v>0.4024900719115595</v>
      </c>
      <c r="H32">
        <v>0.35833126919591807</v>
      </c>
      <c r="I32">
        <v>0.40437188914459177</v>
      </c>
      <c r="J32">
        <v>0.42343003286708486</v>
      </c>
      <c r="K32">
        <v>0.42501162071247162</v>
      </c>
      <c r="N32" t="s">
        <v>34</v>
      </c>
      <c r="O32" t="s">
        <v>14</v>
      </c>
      <c r="P32" t="s">
        <v>36</v>
      </c>
      <c r="Q32">
        <v>1</v>
      </c>
      <c r="R32">
        <v>1</v>
      </c>
      <c r="S32">
        <f t="shared" si="0"/>
        <v>0</v>
      </c>
      <c r="T32">
        <f t="shared" si="1"/>
        <v>-3.458646616541361E-2</v>
      </c>
      <c r="U32">
        <f t="shared" si="2"/>
        <v>-0.14050586332505161</v>
      </c>
      <c r="V32">
        <f t="shared" si="3"/>
        <v>-3.0072735388541924E-2</v>
      </c>
      <c r="W32">
        <f t="shared" si="4"/>
        <v>1.5640168266637843E-2</v>
      </c>
      <c r="X32">
        <f t="shared" si="5"/>
        <v>1.9433768202241138E-2</v>
      </c>
    </row>
    <row r="33" spans="1:60">
      <c r="A33" t="s">
        <v>34</v>
      </c>
      <c r="B33" t="s">
        <v>14</v>
      </c>
      <c r="C33" t="s">
        <v>36</v>
      </c>
      <c r="D33">
        <v>2</v>
      </c>
      <c r="E33">
        <v>1</v>
      </c>
      <c r="F33">
        <v>0.5582210611224151</v>
      </c>
      <c r="G33">
        <v>0.63243475705748542</v>
      </c>
      <c r="H33">
        <v>0.58412977805989075</v>
      </c>
      <c r="I33">
        <v>0.53200544773578473</v>
      </c>
      <c r="J33">
        <v>0.59509259182965346</v>
      </c>
      <c r="K33">
        <v>0.56387055787473428</v>
      </c>
      <c r="N33" t="s">
        <v>34</v>
      </c>
      <c r="O33" t="s">
        <v>14</v>
      </c>
      <c r="P33" t="s">
        <v>36</v>
      </c>
      <c r="Q33">
        <v>2</v>
      </c>
      <c r="R33">
        <v>1</v>
      </c>
      <c r="S33">
        <f t="shared" si="0"/>
        <v>0</v>
      </c>
      <c r="T33">
        <f t="shared" si="1"/>
        <v>0.13294678596656465</v>
      </c>
      <c r="U33">
        <f t="shared" si="2"/>
        <v>4.6413005065378571E-2</v>
      </c>
      <c r="V33">
        <f t="shared" si="3"/>
        <v>-4.6962780898876566E-2</v>
      </c>
      <c r="W33">
        <f t="shared" si="4"/>
        <v>6.605184446660034E-2</v>
      </c>
      <c r="X33">
        <f t="shared" si="5"/>
        <v>1.0120536729588346E-2</v>
      </c>
    </row>
    <row r="34" spans="1:60">
      <c r="A34" t="s">
        <v>34</v>
      </c>
      <c r="B34" t="s">
        <v>14</v>
      </c>
      <c r="C34" t="s">
        <v>36</v>
      </c>
      <c r="D34">
        <v>2</v>
      </c>
      <c r="E34">
        <v>2</v>
      </c>
      <c r="F34">
        <v>0.58175860973654492</v>
      </c>
      <c r="G34">
        <v>0.52255279815411126</v>
      </c>
      <c r="H34">
        <v>0.52849342965223955</v>
      </c>
      <c r="I34">
        <v>0.48112139775388474</v>
      </c>
      <c r="J34">
        <v>0.52160003709155822</v>
      </c>
      <c r="K34">
        <v>0.55031196573879992</v>
      </c>
      <c r="N34" t="s">
        <v>34</v>
      </c>
      <c r="O34" t="s">
        <v>14</v>
      </c>
      <c r="P34" t="s">
        <v>36</v>
      </c>
      <c r="Q34">
        <v>2</v>
      </c>
      <c r="R34">
        <v>2</v>
      </c>
      <c r="S34">
        <f t="shared" si="0"/>
        <v>0</v>
      </c>
      <c r="T34">
        <f t="shared" si="1"/>
        <v>-0.10177040888014632</v>
      </c>
      <c r="U34">
        <f t="shared" si="2"/>
        <v>-9.1558902941594661E-2</v>
      </c>
      <c r="V34">
        <f t="shared" si="3"/>
        <v>-0.1729879202445061</v>
      </c>
      <c r="W34">
        <f t="shared" si="4"/>
        <v>-0.10340813464235638</v>
      </c>
      <c r="X34">
        <f t="shared" si="5"/>
        <v>-5.40544539804678E-2</v>
      </c>
      <c r="AS34" s="5"/>
      <c r="BH34" s="5"/>
    </row>
    <row r="35" spans="1:60">
      <c r="A35" t="s">
        <v>34</v>
      </c>
      <c r="B35" t="s">
        <v>14</v>
      </c>
      <c r="C35" t="s">
        <v>36</v>
      </c>
      <c r="D35">
        <v>2</v>
      </c>
      <c r="E35">
        <v>3</v>
      </c>
      <c r="F35">
        <v>0.35363555027459803</v>
      </c>
      <c r="G35">
        <v>0.40697319500120638</v>
      </c>
      <c r="H35">
        <v>0.3952833573543989</v>
      </c>
      <c r="I35">
        <v>0.38794690737678061</v>
      </c>
      <c r="J35">
        <v>0.38892997585044031</v>
      </c>
      <c r="K35">
        <v>0.39615787805651043</v>
      </c>
      <c r="N35" t="s">
        <v>34</v>
      </c>
      <c r="O35" t="s">
        <v>14</v>
      </c>
      <c r="P35" t="s">
        <v>36</v>
      </c>
      <c r="Q35">
        <v>2</v>
      </c>
      <c r="R35">
        <v>3</v>
      </c>
      <c r="S35">
        <f t="shared" si="0"/>
        <v>0</v>
      </c>
      <c r="T35">
        <f t="shared" si="1"/>
        <v>0.15082659162856127</v>
      </c>
      <c r="U35">
        <f t="shared" si="2"/>
        <v>0.11777041942604849</v>
      </c>
      <c r="V35">
        <f t="shared" si="3"/>
        <v>9.7024626272838838E-2</v>
      </c>
      <c r="W35">
        <f t="shared" si="4"/>
        <v>9.9804517810599513E-2</v>
      </c>
      <c r="X35">
        <f t="shared" si="5"/>
        <v>0.12024336283185841</v>
      </c>
    </row>
    <row r="36" spans="1:60">
      <c r="A36" t="s">
        <v>34</v>
      </c>
      <c r="B36" t="s">
        <v>14</v>
      </c>
      <c r="C36" t="s">
        <v>36</v>
      </c>
      <c r="D36">
        <v>2</v>
      </c>
      <c r="E36">
        <v>4</v>
      </c>
      <c r="F36">
        <v>0.4563120339913353</v>
      </c>
      <c r="G36">
        <v>0.4707179794094507</v>
      </c>
      <c r="H36">
        <v>0.50780109431135823</v>
      </c>
      <c r="I36">
        <v>0.48411079221273218</v>
      </c>
      <c r="J36">
        <v>0.62651756476799358</v>
      </c>
      <c r="K36">
        <v>0.45076546415319846</v>
      </c>
      <c r="N36" t="s">
        <v>34</v>
      </c>
      <c r="O36" t="s">
        <v>14</v>
      </c>
      <c r="P36" t="s">
        <v>36</v>
      </c>
      <c r="Q36">
        <v>2</v>
      </c>
      <c r="R36">
        <v>4</v>
      </c>
      <c r="S36">
        <f t="shared" si="0"/>
        <v>0</v>
      </c>
      <c r="T36">
        <f t="shared" si="1"/>
        <v>3.1570382424735602E-2</v>
      </c>
      <c r="U36">
        <f t="shared" si="2"/>
        <v>0.11283739302172476</v>
      </c>
      <c r="V36">
        <f t="shared" si="3"/>
        <v>6.092050209205032E-2</v>
      </c>
      <c r="W36">
        <f t="shared" si="4"/>
        <v>0.37300250288794762</v>
      </c>
      <c r="X36">
        <f t="shared" si="5"/>
        <v>-1.2155212716222514E-2</v>
      </c>
    </row>
    <row r="37" spans="1:60">
      <c r="A37" t="s">
        <v>34</v>
      </c>
      <c r="B37" t="s">
        <v>14</v>
      </c>
      <c r="C37" t="s">
        <v>36</v>
      </c>
      <c r="D37">
        <v>3</v>
      </c>
      <c r="E37">
        <v>1</v>
      </c>
      <c r="F37">
        <v>0.39188331282477334</v>
      </c>
      <c r="G37">
        <v>0.36276283073994187</v>
      </c>
      <c r="H37">
        <v>0.36786534362669615</v>
      </c>
      <c r="I37">
        <v>0.39771235851382841</v>
      </c>
      <c r="J37">
        <v>0.36555479520158152</v>
      </c>
      <c r="K37">
        <v>0.4385881554882729</v>
      </c>
      <c r="N37" t="s">
        <v>34</v>
      </c>
      <c r="O37" t="s">
        <v>14</v>
      </c>
      <c r="P37" t="s">
        <v>36</v>
      </c>
      <c r="Q37">
        <v>3</v>
      </c>
      <c r="R37">
        <v>1</v>
      </c>
      <c r="S37">
        <f t="shared" si="0"/>
        <v>0</v>
      </c>
      <c r="T37">
        <f t="shared" si="1"/>
        <v>-7.4309063774431264E-2</v>
      </c>
      <c r="U37">
        <f t="shared" si="2"/>
        <v>-6.128857344026941E-2</v>
      </c>
      <c r="V37">
        <f t="shared" si="3"/>
        <v>1.487444220841694E-2</v>
      </c>
      <c r="W37">
        <f t="shared" si="4"/>
        <v>-6.7184584700508435E-2</v>
      </c>
      <c r="X37">
        <f t="shared" si="5"/>
        <v>0.11918048341186488</v>
      </c>
    </row>
    <row r="38" spans="1:60">
      <c r="A38" t="s">
        <v>34</v>
      </c>
      <c r="B38" t="s">
        <v>14</v>
      </c>
      <c r="C38" t="s">
        <v>36</v>
      </c>
      <c r="D38">
        <v>4</v>
      </c>
      <c r="E38">
        <v>1</v>
      </c>
      <c r="F38">
        <v>0.40525316165008279</v>
      </c>
      <c r="G38">
        <v>0.40525316165008279</v>
      </c>
      <c r="H38">
        <v>0.40892938198502504</v>
      </c>
      <c r="I38">
        <v>0.43567727708404552</v>
      </c>
      <c r="J38">
        <v>0.5100680634823912</v>
      </c>
      <c r="K38">
        <v>0.43363745773702628</v>
      </c>
      <c r="N38" t="s">
        <v>34</v>
      </c>
      <c r="O38" t="s">
        <v>14</v>
      </c>
      <c r="P38" t="s">
        <v>36</v>
      </c>
      <c r="Q38">
        <v>4</v>
      </c>
      <c r="R38">
        <v>1</v>
      </c>
      <c r="S38">
        <f t="shared" si="0"/>
        <v>0</v>
      </c>
      <c r="T38">
        <f t="shared" si="1"/>
        <v>0</v>
      </c>
      <c r="U38">
        <f t="shared" si="2"/>
        <v>9.0714167903679262E-3</v>
      </c>
      <c r="V38">
        <f t="shared" si="3"/>
        <v>7.5074344417410205E-2</v>
      </c>
      <c r="W38">
        <f t="shared" si="4"/>
        <v>0.25864055299539201</v>
      </c>
      <c r="X38">
        <f t="shared" si="5"/>
        <v>7.0040899795501169E-2</v>
      </c>
    </row>
    <row r="39" spans="1:60">
      <c r="A39" t="s">
        <v>34</v>
      </c>
      <c r="B39" t="s">
        <v>14</v>
      </c>
      <c r="C39" t="s">
        <v>36</v>
      </c>
      <c r="D39">
        <v>4</v>
      </c>
      <c r="E39">
        <v>2</v>
      </c>
      <c r="F39">
        <v>0.48525681947583643</v>
      </c>
      <c r="G39">
        <v>0.42004893570100915</v>
      </c>
      <c r="H39">
        <v>0.47424231885524232</v>
      </c>
      <c r="I39">
        <v>0.52426178697775661</v>
      </c>
      <c r="J39">
        <v>0.57999930400083533</v>
      </c>
      <c r="K39">
        <v>0.54207417092465926</v>
      </c>
      <c r="N39" t="s">
        <v>34</v>
      </c>
      <c r="O39" t="s">
        <v>14</v>
      </c>
      <c r="P39" t="s">
        <v>36</v>
      </c>
      <c r="Q39">
        <v>4</v>
      </c>
      <c r="R39">
        <v>2</v>
      </c>
      <c r="S39">
        <f t="shared" si="0"/>
        <v>0</v>
      </c>
      <c r="T39">
        <f t="shared" si="1"/>
        <v>-0.13437808838062981</v>
      </c>
      <c r="U39">
        <f t="shared" si="2"/>
        <v>-2.2698291252231616E-2</v>
      </c>
      <c r="V39">
        <f t="shared" si="3"/>
        <v>8.0380050184668123E-2</v>
      </c>
      <c r="W39">
        <f t="shared" si="4"/>
        <v>0.1952419434874457</v>
      </c>
      <c r="X39">
        <f t="shared" si="5"/>
        <v>0.11708717769323811</v>
      </c>
    </row>
    <row r="40" spans="1:60">
      <c r="A40" t="s">
        <v>34</v>
      </c>
      <c r="B40" t="s">
        <v>14</v>
      </c>
      <c r="C40" t="s">
        <v>36</v>
      </c>
      <c r="D40">
        <v>5</v>
      </c>
      <c r="E40">
        <v>1</v>
      </c>
      <c r="F40">
        <v>0.35935287733848892</v>
      </c>
      <c r="G40">
        <v>0.49125001842187571</v>
      </c>
      <c r="H40">
        <v>0.54376969596581448</v>
      </c>
      <c r="I40">
        <v>0.56884208131191238</v>
      </c>
      <c r="J40">
        <v>0.57868600249496338</v>
      </c>
      <c r="K40">
        <v>0.55291254582262728</v>
      </c>
      <c r="N40" t="s">
        <v>34</v>
      </c>
      <c r="O40" t="s">
        <v>14</v>
      </c>
      <c r="P40" t="s">
        <v>36</v>
      </c>
      <c r="Q40">
        <v>5</v>
      </c>
      <c r="R40">
        <v>1</v>
      </c>
      <c r="S40">
        <f t="shared" si="0"/>
        <v>0</v>
      </c>
      <c r="T40">
        <f t="shared" si="1"/>
        <v>0.36704072626402701</v>
      </c>
      <c r="U40">
        <f t="shared" si="2"/>
        <v>0.51319143453974891</v>
      </c>
      <c r="V40">
        <f t="shared" si="3"/>
        <v>0.58296236703316329</v>
      </c>
      <c r="W40">
        <f t="shared" si="4"/>
        <v>0.61035583402293392</v>
      </c>
      <c r="X40">
        <f t="shared" si="5"/>
        <v>0.53863397426429038</v>
      </c>
    </row>
    <row r="41" spans="1:60">
      <c r="A41" t="s">
        <v>34</v>
      </c>
      <c r="B41" t="s">
        <v>14</v>
      </c>
      <c r="C41" t="s">
        <v>36</v>
      </c>
      <c r="D41">
        <v>5</v>
      </c>
      <c r="E41">
        <v>2</v>
      </c>
      <c r="F41">
        <v>0.51782348433066139</v>
      </c>
      <c r="G41">
        <v>0.4764065605947459</v>
      </c>
      <c r="H41">
        <v>0.4460388563563723</v>
      </c>
      <c r="I41">
        <v>0.49090958181867272</v>
      </c>
      <c r="J41">
        <v>0.44303292747297818</v>
      </c>
      <c r="K41">
        <v>0.43166124212372398</v>
      </c>
      <c r="N41" t="s">
        <v>34</v>
      </c>
      <c r="O41" t="s">
        <v>14</v>
      </c>
      <c r="P41" t="s">
        <v>36</v>
      </c>
      <c r="Q41">
        <v>5</v>
      </c>
      <c r="R41">
        <v>2</v>
      </c>
      <c r="S41">
        <f t="shared" si="0"/>
        <v>0</v>
      </c>
      <c r="T41">
        <f t="shared" si="1"/>
        <v>-7.9982706441850557E-2</v>
      </c>
      <c r="U41">
        <f t="shared" si="2"/>
        <v>-0.13862760215882811</v>
      </c>
      <c r="V41">
        <f t="shared" si="3"/>
        <v>-5.1975051975052027E-2</v>
      </c>
      <c r="W41">
        <f t="shared" si="4"/>
        <v>-0.14443253178128351</v>
      </c>
      <c r="X41">
        <f t="shared" si="5"/>
        <v>-0.16639307566034925</v>
      </c>
    </row>
    <row r="42" spans="1:60">
      <c r="A42" t="s">
        <v>34</v>
      </c>
      <c r="B42" t="s">
        <v>14</v>
      </c>
      <c r="C42" t="s">
        <v>36</v>
      </c>
      <c r="D42">
        <v>7</v>
      </c>
      <c r="E42">
        <v>1</v>
      </c>
      <c r="F42">
        <v>0.56967722088664563</v>
      </c>
      <c r="G42">
        <v>0.54522119078488962</v>
      </c>
      <c r="H42">
        <v>0.56792625136870223</v>
      </c>
      <c r="I42">
        <v>0.53038524001523257</v>
      </c>
      <c r="J42">
        <v>0.53728142048611072</v>
      </c>
      <c r="K42">
        <v>0.58406097596589079</v>
      </c>
      <c r="N42" t="s">
        <v>34</v>
      </c>
      <c r="O42" t="s">
        <v>14</v>
      </c>
      <c r="P42" t="s">
        <v>36</v>
      </c>
      <c r="Q42">
        <v>7</v>
      </c>
      <c r="R42">
        <v>1</v>
      </c>
      <c r="S42">
        <f t="shared" si="0"/>
        <v>0</v>
      </c>
      <c r="T42">
        <f t="shared" si="1"/>
        <v>-4.2929626120020464E-2</v>
      </c>
      <c r="U42">
        <f t="shared" si="2"/>
        <v>-3.0736168724074882E-3</v>
      </c>
      <c r="V42">
        <f t="shared" si="3"/>
        <v>-6.8972357382061047E-2</v>
      </c>
      <c r="W42">
        <f t="shared" si="4"/>
        <v>-5.6866940107090973E-2</v>
      </c>
      <c r="X42">
        <f t="shared" si="5"/>
        <v>2.5248955991005375E-2</v>
      </c>
    </row>
    <row r="43" spans="1:60">
      <c r="A43" t="s">
        <v>34</v>
      </c>
      <c r="B43" t="s">
        <v>14</v>
      </c>
      <c r="C43" t="s">
        <v>36</v>
      </c>
      <c r="D43">
        <v>7</v>
      </c>
      <c r="E43">
        <v>2</v>
      </c>
      <c r="F43">
        <v>0.38038337572494735</v>
      </c>
      <c r="G43">
        <v>0.31825565349342866</v>
      </c>
      <c r="H43">
        <v>0.45125771973027684</v>
      </c>
      <c r="I43">
        <v>0.49025435621636398</v>
      </c>
      <c r="J43">
        <v>0.43392769028969008</v>
      </c>
      <c r="K43">
        <v>0.47688764050302107</v>
      </c>
      <c r="N43" t="s">
        <v>34</v>
      </c>
      <c r="O43" t="s">
        <v>14</v>
      </c>
      <c r="P43" t="s">
        <v>36</v>
      </c>
      <c r="Q43">
        <v>7</v>
      </c>
      <c r="R43">
        <v>2</v>
      </c>
      <c r="S43">
        <f t="shared" si="0"/>
        <v>0</v>
      </c>
      <c r="T43">
        <f t="shared" si="1"/>
        <v>-0.16332922571369898</v>
      </c>
      <c r="U43">
        <f t="shared" si="2"/>
        <v>0.1863234529381175</v>
      </c>
      <c r="V43">
        <f t="shared" si="3"/>
        <v>0.28884275050669828</v>
      </c>
      <c r="W43">
        <f t="shared" si="4"/>
        <v>0.14076407640764055</v>
      </c>
      <c r="X43">
        <f t="shared" si="5"/>
        <v>0.25370263512213875</v>
      </c>
    </row>
    <row r="44" spans="1:60">
      <c r="A44" t="s">
        <v>34</v>
      </c>
      <c r="B44" t="s">
        <v>14</v>
      </c>
      <c r="C44" t="s">
        <v>36</v>
      </c>
      <c r="D44">
        <v>8</v>
      </c>
      <c r="E44">
        <v>1</v>
      </c>
      <c r="F44">
        <v>0.49534411909770948</v>
      </c>
      <c r="G44">
        <v>0.48253598856803309</v>
      </c>
      <c r="H44">
        <v>0.42126222801379776</v>
      </c>
      <c r="I44">
        <v>0.46813950557266071</v>
      </c>
      <c r="J44">
        <v>0.47105408860454934</v>
      </c>
      <c r="K44">
        <v>0.46631083562901748</v>
      </c>
      <c r="N44" t="s">
        <v>34</v>
      </c>
      <c r="O44" t="s">
        <v>14</v>
      </c>
      <c r="P44" t="s">
        <v>36</v>
      </c>
      <c r="Q44">
        <v>8</v>
      </c>
      <c r="R44">
        <v>1</v>
      </c>
      <c r="S44">
        <f t="shared" si="0"/>
        <v>0</v>
      </c>
      <c r="T44">
        <f t="shared" si="1"/>
        <v>-2.585703561598136E-2</v>
      </c>
      <c r="U44">
        <f t="shared" si="2"/>
        <v>-0.14955641588892801</v>
      </c>
      <c r="V44">
        <f t="shared" si="3"/>
        <v>-5.4920634920634849E-2</v>
      </c>
      <c r="W44">
        <f t="shared" si="4"/>
        <v>-4.9036678859548127E-2</v>
      </c>
      <c r="X44">
        <f t="shared" si="5"/>
        <v>-5.8612351190476156E-2</v>
      </c>
    </row>
    <row r="45" spans="1:60">
      <c r="A45" t="s">
        <v>34</v>
      </c>
      <c r="B45" t="s">
        <v>14</v>
      </c>
      <c r="C45" t="s">
        <v>36</v>
      </c>
      <c r="D45">
        <v>10</v>
      </c>
      <c r="E45">
        <v>1</v>
      </c>
      <c r="F45">
        <v>0.45971146210081243</v>
      </c>
      <c r="G45">
        <v>0.42350834311435931</v>
      </c>
      <c r="H45">
        <v>0.41500171929283708</v>
      </c>
      <c r="I45">
        <v>0.41052540213895461</v>
      </c>
      <c r="J45">
        <v>0.44147771420498694</v>
      </c>
      <c r="K45">
        <v>0.50598751897453198</v>
      </c>
      <c r="N45" t="s">
        <v>34</v>
      </c>
      <c r="O45" t="s">
        <v>14</v>
      </c>
      <c r="P45" t="s">
        <v>36</v>
      </c>
      <c r="Q45">
        <v>10</v>
      </c>
      <c r="R45">
        <v>1</v>
      </c>
      <c r="S45">
        <f t="shared" si="0"/>
        <v>0</v>
      </c>
      <c r="T45">
        <f t="shared" si="1"/>
        <v>-7.8751830161054276E-2</v>
      </c>
      <c r="U45">
        <f t="shared" si="2"/>
        <v>-9.7256097560975599E-2</v>
      </c>
      <c r="V45">
        <f t="shared" si="3"/>
        <v>-0.10699332954868017</v>
      </c>
      <c r="W45">
        <f t="shared" si="4"/>
        <v>-3.9663461538461536E-2</v>
      </c>
      <c r="X45">
        <f t="shared" si="5"/>
        <v>0.10066326530612248</v>
      </c>
    </row>
    <row r="46" spans="1:60">
      <c r="A46" t="s">
        <v>34</v>
      </c>
      <c r="B46" t="s">
        <v>14</v>
      </c>
      <c r="C46" t="s">
        <v>36</v>
      </c>
      <c r="D46">
        <v>10</v>
      </c>
      <c r="E46">
        <v>2</v>
      </c>
      <c r="F46">
        <v>0.42534548687171159</v>
      </c>
      <c r="G46">
        <v>0.43681093075673127</v>
      </c>
      <c r="H46">
        <v>0.39737239710041777</v>
      </c>
      <c r="I46">
        <v>0.45314071831866665</v>
      </c>
      <c r="J46">
        <v>0.58130264941138954</v>
      </c>
      <c r="K46">
        <v>0.47671258997950133</v>
      </c>
      <c r="N46" t="s">
        <v>34</v>
      </c>
      <c r="O46" t="s">
        <v>14</v>
      </c>
      <c r="P46" t="s">
        <v>36</v>
      </c>
      <c r="Q46">
        <v>10</v>
      </c>
      <c r="R46">
        <v>2</v>
      </c>
      <c r="S46">
        <f t="shared" si="0"/>
        <v>0</v>
      </c>
      <c r="T46">
        <f t="shared" si="1"/>
        <v>2.6955602536997834E-2</v>
      </c>
      <c r="U46">
        <f t="shared" si="2"/>
        <v>-6.5765573245004885E-2</v>
      </c>
      <c r="V46">
        <f t="shared" si="3"/>
        <v>6.5347422988734749E-2</v>
      </c>
      <c r="W46">
        <f t="shared" si="4"/>
        <v>0.36665996784565902</v>
      </c>
      <c r="X46">
        <f t="shared" si="5"/>
        <v>0.12076560041950692</v>
      </c>
    </row>
    <row r="47" spans="1:60">
      <c r="A47" t="s">
        <v>15</v>
      </c>
      <c r="B47" t="s">
        <v>14</v>
      </c>
      <c r="C47" t="s">
        <v>36</v>
      </c>
      <c r="D47">
        <v>1</v>
      </c>
      <c r="E47">
        <v>1</v>
      </c>
      <c r="F47">
        <v>0.4381489472741294</v>
      </c>
      <c r="G47">
        <v>0.3939210109588826</v>
      </c>
      <c r="H47">
        <v>0.4198418233582209</v>
      </c>
      <c r="I47">
        <v>0.41174570004277317</v>
      </c>
      <c r="J47">
        <v>0.49407920188422044</v>
      </c>
      <c r="K47">
        <v>0.44627206629421123</v>
      </c>
      <c r="N47" t="s">
        <v>15</v>
      </c>
      <c r="O47" t="s">
        <v>14</v>
      </c>
      <c r="P47" t="s">
        <v>36</v>
      </c>
      <c r="Q47">
        <v>1</v>
      </c>
      <c r="R47">
        <v>1</v>
      </c>
      <c r="S47">
        <f t="shared" si="0"/>
        <v>0</v>
      </c>
      <c r="T47">
        <f t="shared" si="1"/>
        <v>-0.10094269674822574</v>
      </c>
      <c r="U47">
        <f t="shared" si="2"/>
        <v>-4.1782877785746637E-2</v>
      </c>
      <c r="V47">
        <f t="shared" si="3"/>
        <v>-6.0260893916599889E-2</v>
      </c>
      <c r="W47">
        <f t="shared" si="4"/>
        <v>0.12765123585952173</v>
      </c>
      <c r="X47">
        <f t="shared" si="5"/>
        <v>1.8539629207415576E-2</v>
      </c>
    </row>
    <row r="48" spans="1:60">
      <c r="A48" t="s">
        <v>15</v>
      </c>
      <c r="B48" t="s">
        <v>14</v>
      </c>
      <c r="C48" t="s">
        <v>36</v>
      </c>
      <c r="D48">
        <v>1</v>
      </c>
      <c r="E48">
        <v>2</v>
      </c>
      <c r="F48">
        <v>0.43783576530251639</v>
      </c>
      <c r="G48">
        <v>0.43883212978397551</v>
      </c>
      <c r="H48">
        <v>0.51637705001688861</v>
      </c>
      <c r="I48">
        <v>0.51410958638976523</v>
      </c>
      <c r="J48">
        <v>0.51422248652585856</v>
      </c>
      <c r="K48">
        <v>0.49501750323654092</v>
      </c>
      <c r="N48" t="s">
        <v>15</v>
      </c>
      <c r="O48" t="s">
        <v>14</v>
      </c>
      <c r="P48" t="s">
        <v>36</v>
      </c>
      <c r="Q48">
        <v>1</v>
      </c>
      <c r="R48">
        <v>2</v>
      </c>
      <c r="S48">
        <f t="shared" si="0"/>
        <v>0</v>
      </c>
      <c r="T48">
        <f t="shared" si="1"/>
        <v>2.2756580444512073E-3</v>
      </c>
      <c r="U48">
        <f t="shared" si="2"/>
        <v>0.17938526483807288</v>
      </c>
      <c r="V48">
        <f t="shared" si="3"/>
        <v>0.17420646537303441</v>
      </c>
      <c r="W48">
        <f t="shared" si="4"/>
        <v>0.17446432492915204</v>
      </c>
      <c r="X48">
        <f t="shared" si="5"/>
        <v>0.13060088385999172</v>
      </c>
    </row>
    <row r="49" spans="1:24">
      <c r="A49" t="s">
        <v>15</v>
      </c>
      <c r="B49" t="s">
        <v>14</v>
      </c>
      <c r="C49" t="s">
        <v>36</v>
      </c>
      <c r="D49">
        <v>2</v>
      </c>
      <c r="E49">
        <v>1</v>
      </c>
      <c r="F49">
        <v>0.56035005067665777</v>
      </c>
      <c r="G49">
        <v>0.49340076477118544</v>
      </c>
      <c r="H49">
        <v>0.46695939033782002</v>
      </c>
      <c r="I49">
        <v>0.43546831351105758</v>
      </c>
      <c r="J49">
        <v>0.478224946714705</v>
      </c>
      <c r="K49">
        <v>0.47068606416235537</v>
      </c>
      <c r="N49" t="s">
        <v>15</v>
      </c>
      <c r="O49" t="s">
        <v>14</v>
      </c>
      <c r="P49" t="s">
        <v>36</v>
      </c>
      <c r="Q49">
        <v>2</v>
      </c>
      <c r="R49">
        <v>1</v>
      </c>
      <c r="S49">
        <f t="shared" si="0"/>
        <v>0</v>
      </c>
      <c r="T49">
        <f t="shared" si="1"/>
        <v>-0.11947761194029853</v>
      </c>
      <c r="U49">
        <f t="shared" si="2"/>
        <v>-0.16666485570236442</v>
      </c>
      <c r="V49">
        <f t="shared" si="3"/>
        <v>-0.22286379204355863</v>
      </c>
      <c r="W49">
        <f t="shared" si="4"/>
        <v>-0.14656035787412094</v>
      </c>
      <c r="X49">
        <f t="shared" si="5"/>
        <v>-0.16001423825344091</v>
      </c>
    </row>
    <row r="50" spans="1:24">
      <c r="A50" t="s">
        <v>15</v>
      </c>
      <c r="B50" t="s">
        <v>14</v>
      </c>
      <c r="C50" t="s">
        <v>36</v>
      </c>
      <c r="D50">
        <v>2</v>
      </c>
      <c r="E50">
        <v>2</v>
      </c>
      <c r="F50">
        <v>0.55958595613343509</v>
      </c>
      <c r="G50">
        <v>0.55623814903721358</v>
      </c>
      <c r="H50">
        <v>0.57066261538481045</v>
      </c>
      <c r="I50">
        <v>0.55824200907577459</v>
      </c>
      <c r="J50">
        <v>0.62288685633986696</v>
      </c>
      <c r="K50">
        <v>0.55690450201599428</v>
      </c>
      <c r="N50" t="s">
        <v>15</v>
      </c>
      <c r="O50" t="s">
        <v>14</v>
      </c>
      <c r="P50" t="s">
        <v>36</v>
      </c>
      <c r="Q50">
        <v>2</v>
      </c>
      <c r="R50">
        <v>2</v>
      </c>
      <c r="S50">
        <f t="shared" si="0"/>
        <v>0</v>
      </c>
      <c r="T50">
        <f t="shared" si="1"/>
        <v>-5.9826503140890403E-3</v>
      </c>
      <c r="U50">
        <f t="shared" si="2"/>
        <v>1.979438391898114E-2</v>
      </c>
      <c r="V50">
        <f t="shared" si="3"/>
        <v>-2.401681176823585E-3</v>
      </c>
      <c r="W50">
        <f t="shared" si="4"/>
        <v>0.11312095936756776</v>
      </c>
      <c r="X50">
        <f t="shared" si="5"/>
        <v>-4.7918538484575642E-3</v>
      </c>
    </row>
    <row r="51" spans="1:24">
      <c r="A51" t="s">
        <v>15</v>
      </c>
      <c r="B51" t="s">
        <v>14</v>
      </c>
      <c r="C51" t="s">
        <v>36</v>
      </c>
      <c r="D51">
        <v>2</v>
      </c>
      <c r="E51">
        <v>2</v>
      </c>
      <c r="F51">
        <v>0.39432824540361144</v>
      </c>
      <c r="G51">
        <v>0.36052145823719428</v>
      </c>
      <c r="H51">
        <v>0.42318424660834103</v>
      </c>
      <c r="I51">
        <v>0.49255778031134906</v>
      </c>
      <c r="J51">
        <v>0.44870270433119896</v>
      </c>
      <c r="K51">
        <v>0.44891161379236039</v>
      </c>
      <c r="N51" t="s">
        <v>15</v>
      </c>
      <c r="O51" t="s">
        <v>14</v>
      </c>
      <c r="P51" t="s">
        <v>36</v>
      </c>
      <c r="Q51">
        <v>2</v>
      </c>
      <c r="R51">
        <v>2</v>
      </c>
      <c r="S51">
        <f t="shared" si="0"/>
        <v>0</v>
      </c>
      <c r="T51">
        <f t="shared" si="1"/>
        <v>-8.5732603637901972E-2</v>
      </c>
      <c r="U51">
        <f t="shared" si="2"/>
        <v>7.3177616721810695E-2</v>
      </c>
      <c r="V51">
        <f t="shared" si="3"/>
        <v>0.24910600762873472</v>
      </c>
      <c r="W51">
        <f t="shared" si="4"/>
        <v>0.13789136223790663</v>
      </c>
      <c r="X51">
        <f t="shared" si="5"/>
        <v>0.13842114792685109</v>
      </c>
    </row>
    <row r="52" spans="1:24">
      <c r="A52" t="s">
        <v>15</v>
      </c>
      <c r="B52" t="s">
        <v>14</v>
      </c>
      <c r="C52" t="s">
        <v>36</v>
      </c>
      <c r="D52">
        <v>3</v>
      </c>
      <c r="E52">
        <v>1</v>
      </c>
      <c r="F52">
        <v>0.50987226000312724</v>
      </c>
      <c r="G52">
        <v>0.45477852854133205</v>
      </c>
      <c r="H52">
        <v>0.58274311168504833</v>
      </c>
      <c r="I52">
        <v>0.6902390988238325</v>
      </c>
      <c r="J52">
        <v>0.58110412107420584</v>
      </c>
      <c r="K52">
        <v>0.71296587864132477</v>
      </c>
      <c r="N52" t="s">
        <v>15</v>
      </c>
      <c r="O52" t="s">
        <v>14</v>
      </c>
      <c r="P52" t="s">
        <v>36</v>
      </c>
      <c r="Q52">
        <v>3</v>
      </c>
      <c r="R52">
        <v>1</v>
      </c>
      <c r="S52">
        <f t="shared" si="0"/>
        <v>0</v>
      </c>
      <c r="T52">
        <f t="shared" si="1"/>
        <v>-0.10805398878036095</v>
      </c>
      <c r="U52">
        <f t="shared" si="2"/>
        <v>0.14291982011626628</v>
      </c>
      <c r="V52">
        <f t="shared" si="3"/>
        <v>0.35374907201187805</v>
      </c>
      <c r="W52">
        <f t="shared" si="4"/>
        <v>0.13970530789543581</v>
      </c>
      <c r="X52">
        <f t="shared" si="5"/>
        <v>0.39832254972441894</v>
      </c>
    </row>
    <row r="53" spans="1:24">
      <c r="A53" t="s">
        <v>15</v>
      </c>
      <c r="B53" t="s">
        <v>14</v>
      </c>
      <c r="C53" t="s">
        <v>36</v>
      </c>
      <c r="D53">
        <v>3</v>
      </c>
      <c r="E53">
        <v>2</v>
      </c>
      <c r="F53">
        <v>0.49916223937491577</v>
      </c>
      <c r="G53">
        <v>0.48897324582885449</v>
      </c>
      <c r="H53">
        <v>0.56280999775680018</v>
      </c>
      <c r="I53">
        <v>0.50054983474154691</v>
      </c>
      <c r="J53">
        <v>0.52210135352767828</v>
      </c>
      <c r="K53">
        <v>0.48724355762507748</v>
      </c>
      <c r="N53" t="s">
        <v>15</v>
      </c>
      <c r="O53" t="s">
        <v>14</v>
      </c>
      <c r="P53" t="s">
        <v>36</v>
      </c>
      <c r="Q53">
        <v>3</v>
      </c>
      <c r="R53">
        <v>2</v>
      </c>
      <c r="S53">
        <f t="shared" si="0"/>
        <v>0</v>
      </c>
      <c r="T53">
        <f t="shared" si="1"/>
        <v>-2.0412188147125518E-2</v>
      </c>
      <c r="U53">
        <f t="shared" si="2"/>
        <v>0.12750916107273735</v>
      </c>
      <c r="V53">
        <f t="shared" si="3"/>
        <v>2.7798484283762591E-3</v>
      </c>
      <c r="W53">
        <f t="shared" si="4"/>
        <v>4.5955227265364454E-2</v>
      </c>
      <c r="X53">
        <f t="shared" si="5"/>
        <v>-2.3877370541416868E-2</v>
      </c>
    </row>
    <row r="54" spans="1:24">
      <c r="A54" t="s">
        <v>15</v>
      </c>
      <c r="B54" t="s">
        <v>14</v>
      </c>
      <c r="C54" t="s">
        <v>36</v>
      </c>
      <c r="D54">
        <v>3</v>
      </c>
      <c r="E54">
        <v>3</v>
      </c>
      <c r="F54">
        <v>0.41018096500541101</v>
      </c>
      <c r="G54">
        <v>0.43073989627783299</v>
      </c>
      <c r="H54">
        <v>0.53847164516010926</v>
      </c>
      <c r="I54">
        <v>0.57481918344060901</v>
      </c>
      <c r="J54">
        <v>0.51363970229442857</v>
      </c>
      <c r="K54">
        <v>0.47480120438803969</v>
      </c>
      <c r="N54" t="s">
        <v>15</v>
      </c>
      <c r="O54" t="s">
        <v>14</v>
      </c>
      <c r="P54" t="s">
        <v>36</v>
      </c>
      <c r="Q54">
        <v>3</v>
      </c>
      <c r="R54">
        <v>3</v>
      </c>
      <c r="S54">
        <f t="shared" si="0"/>
        <v>0</v>
      </c>
      <c r="T54">
        <f t="shared" si="1"/>
        <v>5.0121612230715699E-2</v>
      </c>
      <c r="U54">
        <f t="shared" si="2"/>
        <v>0.31276604986534629</v>
      </c>
      <c r="V54">
        <f t="shared" si="3"/>
        <v>0.40137947023706017</v>
      </c>
      <c r="W54">
        <f t="shared" si="4"/>
        <v>0.25222705614253149</v>
      </c>
      <c r="X54">
        <f t="shared" si="5"/>
        <v>0.1575408049024806</v>
      </c>
    </row>
    <row r="55" spans="1:24">
      <c r="A55" t="s">
        <v>15</v>
      </c>
      <c r="B55" t="s">
        <v>14</v>
      </c>
      <c r="C55" t="s">
        <v>36</v>
      </c>
      <c r="D55">
        <v>5</v>
      </c>
      <c r="E55">
        <v>1</v>
      </c>
      <c r="F55">
        <v>0.65051227841925519</v>
      </c>
      <c r="G55">
        <v>0.64962906180570901</v>
      </c>
      <c r="H55">
        <v>0.64981480278120729</v>
      </c>
      <c r="I55">
        <v>0.70320891809549935</v>
      </c>
      <c r="J55">
        <v>0.76013878964854698</v>
      </c>
      <c r="K55">
        <v>0.71132946291068899</v>
      </c>
      <c r="N55" t="s">
        <v>15</v>
      </c>
      <c r="O55" t="s">
        <v>14</v>
      </c>
      <c r="P55" t="s">
        <v>36</v>
      </c>
      <c r="Q55">
        <v>5</v>
      </c>
      <c r="R55">
        <v>1</v>
      </c>
      <c r="S55">
        <f t="shared" si="0"/>
        <v>0</v>
      </c>
      <c r="T55">
        <f t="shared" si="1"/>
        <v>-1.3577247391738626E-3</v>
      </c>
      <c r="U55">
        <f t="shared" si="2"/>
        <v>-1.0721944245891269E-3</v>
      </c>
      <c r="V55">
        <f t="shared" si="3"/>
        <v>8.1007909342306339E-2</v>
      </c>
      <c r="W55">
        <f t="shared" si="4"/>
        <v>0.16852335438722879</v>
      </c>
      <c r="X55">
        <f t="shared" si="5"/>
        <v>9.3491216859456619E-2</v>
      </c>
    </row>
    <row r="56" spans="1:24">
      <c r="A56" t="s">
        <v>15</v>
      </c>
      <c r="B56" t="s">
        <v>14</v>
      </c>
      <c r="C56" t="s">
        <v>36</v>
      </c>
      <c r="D56">
        <v>4</v>
      </c>
      <c r="E56">
        <v>1</v>
      </c>
      <c r="F56">
        <v>0.5519044690157765</v>
      </c>
      <c r="G56">
        <v>0.51309571166677026</v>
      </c>
      <c r="H56">
        <v>0.52568984422882237</v>
      </c>
      <c r="I56">
        <v>0.504944895660563</v>
      </c>
      <c r="J56">
        <v>0.64155596262111658</v>
      </c>
      <c r="K56">
        <v>0.57333428285537369</v>
      </c>
      <c r="N56" t="s">
        <v>15</v>
      </c>
      <c r="O56" t="s">
        <v>14</v>
      </c>
      <c r="P56" t="s">
        <v>36</v>
      </c>
      <c r="Q56">
        <v>4</v>
      </c>
      <c r="R56">
        <v>1</v>
      </c>
      <c r="S56">
        <f t="shared" si="0"/>
        <v>0</v>
      </c>
      <c r="T56">
        <f t="shared" si="1"/>
        <v>-7.0317889286554899E-2</v>
      </c>
      <c r="U56">
        <f t="shared" si="2"/>
        <v>-4.7498482543008314E-2</v>
      </c>
      <c r="V56">
        <f t="shared" si="3"/>
        <v>-8.5086416203437445E-2</v>
      </c>
      <c r="W56">
        <f t="shared" si="4"/>
        <v>0.1624402385529104</v>
      </c>
      <c r="X56">
        <f t="shared" si="5"/>
        <v>3.8828846372296014E-2</v>
      </c>
    </row>
    <row r="57" spans="1:24">
      <c r="A57" t="s">
        <v>15</v>
      </c>
      <c r="B57" t="s">
        <v>14</v>
      </c>
      <c r="C57" t="s">
        <v>36</v>
      </c>
      <c r="D57">
        <v>4</v>
      </c>
      <c r="E57">
        <v>2</v>
      </c>
      <c r="F57">
        <v>0.58522654119409623</v>
      </c>
      <c r="G57">
        <v>0.52233995764867625</v>
      </c>
      <c r="H57">
        <v>0.56733082194889484</v>
      </c>
      <c r="I57">
        <v>0.67861304022818103</v>
      </c>
      <c r="J57">
        <v>0.64667158137068503</v>
      </c>
      <c r="K57">
        <v>0.65487027019947353</v>
      </c>
      <c r="N57" t="s">
        <v>15</v>
      </c>
      <c r="O57" t="s">
        <v>14</v>
      </c>
      <c r="P57" t="s">
        <v>36</v>
      </c>
      <c r="Q57">
        <v>4</v>
      </c>
      <c r="R57">
        <v>2</v>
      </c>
      <c r="S57">
        <f t="shared" si="0"/>
        <v>0</v>
      </c>
      <c r="T57">
        <f t="shared" si="1"/>
        <v>-0.10745682076740094</v>
      </c>
      <c r="U57">
        <f t="shared" si="2"/>
        <v>-3.0579131303045425E-2</v>
      </c>
      <c r="V57">
        <f t="shared" si="3"/>
        <v>0.15957324635950207</v>
      </c>
      <c r="W57">
        <f t="shared" si="4"/>
        <v>0.10499359795134436</v>
      </c>
      <c r="X57">
        <f t="shared" si="5"/>
        <v>0.11900302550064841</v>
      </c>
    </row>
    <row r="58" spans="1:24">
      <c r="A58" t="s">
        <v>15</v>
      </c>
      <c r="B58" t="s">
        <v>14</v>
      </c>
      <c r="C58" t="s">
        <v>36</v>
      </c>
      <c r="D58">
        <v>6</v>
      </c>
      <c r="E58">
        <v>3</v>
      </c>
      <c r="F58">
        <v>0.78818355218563296</v>
      </c>
      <c r="G58">
        <v>0.78545957239580888</v>
      </c>
      <c r="H58">
        <v>0.81081957642785329</v>
      </c>
      <c r="I58">
        <v>0.84518112935919776</v>
      </c>
      <c r="J58">
        <v>0.78804690455175896</v>
      </c>
      <c r="K58">
        <v>0.8968114902247547</v>
      </c>
      <c r="N58" t="s">
        <v>15</v>
      </c>
      <c r="O58" t="s">
        <v>14</v>
      </c>
      <c r="P58" t="s">
        <v>36</v>
      </c>
      <c r="Q58">
        <v>6</v>
      </c>
      <c r="R58">
        <v>3</v>
      </c>
      <c r="S58">
        <f t="shared" si="0"/>
        <v>0</v>
      </c>
      <c r="T58">
        <f t="shared" si="1"/>
        <v>-3.4560221185414067E-3</v>
      </c>
      <c r="U58">
        <f t="shared" si="2"/>
        <v>2.8719229397074626E-2</v>
      </c>
      <c r="V58">
        <f t="shared" si="3"/>
        <v>7.2315106063188597E-2</v>
      </c>
      <c r="W58">
        <f t="shared" si="4"/>
        <v>-1.7337031900129698E-4</v>
      </c>
      <c r="X58">
        <f t="shared" si="5"/>
        <v>0.13782061010775531</v>
      </c>
    </row>
    <row r="59" spans="1:24">
      <c r="A59" t="s">
        <v>15</v>
      </c>
      <c r="B59" t="s">
        <v>14</v>
      </c>
      <c r="C59" t="s">
        <v>36</v>
      </c>
      <c r="D59">
        <v>6</v>
      </c>
      <c r="E59">
        <v>1</v>
      </c>
      <c r="F59">
        <v>0.46453291215682629</v>
      </c>
      <c r="G59">
        <v>0.48865346650769143</v>
      </c>
      <c r="H59">
        <v>0.56285633135438817</v>
      </c>
      <c r="I59">
        <v>0.6632129850470343</v>
      </c>
      <c r="J59">
        <v>0.6220117518753655</v>
      </c>
      <c r="K59">
        <v>0.58559813411703099</v>
      </c>
      <c r="N59" t="s">
        <v>15</v>
      </c>
      <c r="O59" t="s">
        <v>14</v>
      </c>
      <c r="P59" t="s">
        <v>36</v>
      </c>
      <c r="Q59">
        <v>6</v>
      </c>
      <c r="R59">
        <v>1</v>
      </c>
      <c r="S59">
        <f t="shared" si="0"/>
        <v>0</v>
      </c>
      <c r="T59">
        <f t="shared" si="1"/>
        <v>5.192431735110737E-2</v>
      </c>
      <c r="U59">
        <f t="shared" si="2"/>
        <v>0.21166082450659146</v>
      </c>
      <c r="V59">
        <f t="shared" si="3"/>
        <v>0.4276985929107508</v>
      </c>
      <c r="W59">
        <f t="shared" si="4"/>
        <v>0.33900469826209939</v>
      </c>
      <c r="X59">
        <f t="shared" si="5"/>
        <v>0.26061710331373267</v>
      </c>
    </row>
    <row r="60" spans="1:24">
      <c r="A60" t="s">
        <v>15</v>
      </c>
      <c r="B60" t="s">
        <v>14</v>
      </c>
      <c r="C60" t="s">
        <v>36</v>
      </c>
      <c r="D60">
        <v>6</v>
      </c>
      <c r="E60">
        <v>2</v>
      </c>
      <c r="F60">
        <v>0.2764727878202678</v>
      </c>
      <c r="G60">
        <v>0.31789112440916401</v>
      </c>
      <c r="H60">
        <v>0.34475483104944749</v>
      </c>
      <c r="I60">
        <v>0.34289531200387335</v>
      </c>
      <c r="J60">
        <v>0.37377308983262442</v>
      </c>
      <c r="K60">
        <v>0.3867155475118722</v>
      </c>
      <c r="N60" t="s">
        <v>15</v>
      </c>
      <c r="O60" t="s">
        <v>14</v>
      </c>
      <c r="P60" t="s">
        <v>36</v>
      </c>
      <c r="Q60">
        <v>6</v>
      </c>
      <c r="R60">
        <v>2</v>
      </c>
      <c r="S60">
        <f t="shared" si="0"/>
        <v>0</v>
      </c>
      <c r="T60">
        <f t="shared" si="1"/>
        <v>0.14980981280451316</v>
      </c>
      <c r="U60">
        <f t="shared" si="2"/>
        <v>0.24697563824461874</v>
      </c>
      <c r="V60">
        <f t="shared" si="3"/>
        <v>0.24024977180316995</v>
      </c>
      <c r="W60">
        <f t="shared" si="4"/>
        <v>0.3519344626264288</v>
      </c>
      <c r="X60">
        <f t="shared" si="5"/>
        <v>0.39874723498383546</v>
      </c>
    </row>
    <row r="61" spans="1:24">
      <c r="A61" t="s">
        <v>15</v>
      </c>
      <c r="B61" t="s">
        <v>14</v>
      </c>
      <c r="C61" t="s">
        <v>36</v>
      </c>
      <c r="D61">
        <v>7</v>
      </c>
      <c r="E61">
        <v>1</v>
      </c>
      <c r="F61">
        <v>0.45076546415319846</v>
      </c>
      <c r="G61">
        <v>0.39338974105120295</v>
      </c>
      <c r="H61">
        <v>0.41847011189890793</v>
      </c>
      <c r="I61">
        <v>0.45242230131713057</v>
      </c>
      <c r="J61">
        <v>0.42000788322488514</v>
      </c>
      <c r="K61">
        <v>0.38528964148798861</v>
      </c>
      <c r="N61" t="s">
        <v>15</v>
      </c>
      <c r="O61" t="s">
        <v>14</v>
      </c>
      <c r="P61" t="s">
        <v>36</v>
      </c>
      <c r="Q61">
        <v>7</v>
      </c>
      <c r="R61">
        <v>1</v>
      </c>
      <c r="S61">
        <f t="shared" si="0"/>
        <v>0</v>
      </c>
      <c r="T61">
        <f t="shared" si="1"/>
        <v>-0.12728509095030321</v>
      </c>
      <c r="U61">
        <f t="shared" si="2"/>
        <v>-7.1645578072313323E-2</v>
      </c>
      <c r="V61">
        <f t="shared" si="3"/>
        <v>3.6756080394149599E-3</v>
      </c>
      <c r="W61">
        <f t="shared" si="4"/>
        <v>-6.8234111471015366E-2</v>
      </c>
      <c r="X61">
        <f t="shared" si="5"/>
        <v>-0.14525474525474527</v>
      </c>
    </row>
    <row r="62" spans="1:24">
      <c r="A62" t="s">
        <v>15</v>
      </c>
      <c r="B62" t="s">
        <v>14</v>
      </c>
      <c r="C62" t="s">
        <v>36</v>
      </c>
      <c r="D62">
        <v>7</v>
      </c>
      <c r="E62">
        <v>2</v>
      </c>
      <c r="F62">
        <v>0.6367074583911676</v>
      </c>
      <c r="G62">
        <v>0.62647534944794991</v>
      </c>
      <c r="H62">
        <v>0.56305954041829065</v>
      </c>
      <c r="I62">
        <v>0.56813447364234804</v>
      </c>
      <c r="J62">
        <v>0.57739609757224197</v>
      </c>
      <c r="K62">
        <v>0.57829393009839991</v>
      </c>
      <c r="N62" t="s">
        <v>15</v>
      </c>
      <c r="O62" t="s">
        <v>14</v>
      </c>
      <c r="P62" t="s">
        <v>36</v>
      </c>
      <c r="Q62">
        <v>7</v>
      </c>
      <c r="R62">
        <v>2</v>
      </c>
      <c r="S62">
        <f t="shared" si="0"/>
        <v>0</v>
      </c>
      <c r="T62">
        <f t="shared" si="1"/>
        <v>-1.6070345664038838E-2</v>
      </c>
      <c r="U62">
        <f t="shared" si="2"/>
        <v>-0.11566994700984108</v>
      </c>
      <c r="V62">
        <f t="shared" si="3"/>
        <v>-0.10769935838680103</v>
      </c>
      <c r="W62">
        <f t="shared" si="4"/>
        <v>-9.315323707498821E-2</v>
      </c>
      <c r="X62">
        <f t="shared" si="5"/>
        <v>-9.1743119266055079E-2</v>
      </c>
    </row>
    <row r="63" spans="1:24">
      <c r="A63" t="s">
        <v>26</v>
      </c>
      <c r="B63" t="s">
        <v>22</v>
      </c>
      <c r="C63" t="s">
        <v>35</v>
      </c>
      <c r="D63">
        <v>1</v>
      </c>
      <c r="E63">
        <v>1</v>
      </c>
      <c r="F63">
        <v>0.38052708269790192</v>
      </c>
      <c r="G63">
        <v>0.381988254742678</v>
      </c>
      <c r="H63">
        <v>0.36563026736103921</v>
      </c>
      <c r="I63">
        <v>0.35103197550264853</v>
      </c>
      <c r="J63">
        <v>0.34507151607170589</v>
      </c>
      <c r="K63">
        <v>0.34646993333918485</v>
      </c>
      <c r="N63" t="s">
        <v>26</v>
      </c>
      <c r="O63" t="s">
        <v>22</v>
      </c>
      <c r="P63" t="s">
        <v>35</v>
      </c>
      <c r="Q63">
        <v>1</v>
      </c>
      <c r="R63">
        <v>1</v>
      </c>
      <c r="S63">
        <f t="shared" si="0"/>
        <v>0</v>
      </c>
      <c r="T63">
        <f t="shared" si="1"/>
        <v>3.8398634715208898E-3</v>
      </c>
      <c r="U63">
        <f t="shared" si="2"/>
        <v>-3.9147845223645228E-2</v>
      </c>
      <c r="V63">
        <f t="shared" si="3"/>
        <v>-7.7511190494342214E-2</v>
      </c>
      <c r="W63">
        <f t="shared" si="4"/>
        <v>-9.3174883571543285E-2</v>
      </c>
      <c r="X63">
        <f t="shared" si="5"/>
        <v>-8.949993550328933E-2</v>
      </c>
    </row>
    <row r="64" spans="1:24">
      <c r="A64" t="s">
        <v>26</v>
      </c>
      <c r="B64" t="s">
        <v>22</v>
      </c>
      <c r="C64" t="s">
        <v>35</v>
      </c>
      <c r="D64">
        <v>1</v>
      </c>
      <c r="E64">
        <v>2</v>
      </c>
      <c r="F64">
        <v>0.38913231276898774</v>
      </c>
      <c r="G64">
        <v>0.44788234337554456</v>
      </c>
      <c r="H64">
        <v>0.53254979873167951</v>
      </c>
      <c r="I64">
        <v>0.50782338192961285</v>
      </c>
      <c r="J64">
        <v>0.47292022417873769</v>
      </c>
      <c r="K64">
        <v>0.50340445239663667</v>
      </c>
      <c r="N64" t="s">
        <v>26</v>
      </c>
      <c r="O64" t="s">
        <v>22</v>
      </c>
      <c r="P64" t="s">
        <v>35</v>
      </c>
      <c r="Q64">
        <v>1</v>
      </c>
      <c r="R64">
        <v>2</v>
      </c>
      <c r="S64">
        <f t="shared" si="0"/>
        <v>0</v>
      </c>
      <c r="T64">
        <f t="shared" si="1"/>
        <v>0.15097700365334182</v>
      </c>
      <c r="U64">
        <f t="shared" si="2"/>
        <v>0.36855712377664451</v>
      </c>
      <c r="V64">
        <f t="shared" si="3"/>
        <v>0.30501468335035758</v>
      </c>
      <c r="W64">
        <f t="shared" si="4"/>
        <v>0.2153198504990036</v>
      </c>
      <c r="X64">
        <f t="shared" si="5"/>
        <v>0.29365882985792474</v>
      </c>
    </row>
    <row r="65" spans="1:24">
      <c r="A65" t="s">
        <v>26</v>
      </c>
      <c r="B65" t="s">
        <v>22</v>
      </c>
      <c r="C65" t="s">
        <v>35</v>
      </c>
      <c r="D65">
        <v>2</v>
      </c>
      <c r="E65">
        <v>1</v>
      </c>
      <c r="F65">
        <v>0.39718305555979899</v>
      </c>
      <c r="G65">
        <v>0.41157683316321492</v>
      </c>
      <c r="H65">
        <v>0.36755449454824801</v>
      </c>
      <c r="I65">
        <v>0.36864751215154362</v>
      </c>
      <c r="J65">
        <v>0.36947155099846607</v>
      </c>
      <c r="K65">
        <v>0.33966929797149498</v>
      </c>
      <c r="N65" t="s">
        <v>26</v>
      </c>
      <c r="O65" t="s">
        <v>22</v>
      </c>
      <c r="P65" t="s">
        <v>35</v>
      </c>
      <c r="Q65">
        <v>2</v>
      </c>
      <c r="R65">
        <v>1</v>
      </c>
      <c r="S65">
        <f t="shared" si="0"/>
        <v>0</v>
      </c>
      <c r="T65">
        <f t="shared" si="1"/>
        <v>3.623965675758499E-2</v>
      </c>
      <c r="U65">
        <f t="shared" si="2"/>
        <v>-7.459673970681302E-2</v>
      </c>
      <c r="V65">
        <f t="shared" si="3"/>
        <v>-7.1844815655684791E-2</v>
      </c>
      <c r="W65">
        <f t="shared" si="4"/>
        <v>-6.9770107695746708E-2</v>
      </c>
      <c r="X65">
        <f t="shared" si="5"/>
        <v>-0.14480415713415265</v>
      </c>
    </row>
    <row r="66" spans="1:24">
      <c r="A66" t="s">
        <v>26</v>
      </c>
      <c r="B66" t="s">
        <v>22</v>
      </c>
      <c r="C66" t="s">
        <v>35</v>
      </c>
      <c r="D66">
        <v>3</v>
      </c>
      <c r="E66">
        <v>1</v>
      </c>
      <c r="F66">
        <v>0.3521588038996657</v>
      </c>
      <c r="G66">
        <v>0.37699714236166093</v>
      </c>
      <c r="H66">
        <v>0.39857549119447094</v>
      </c>
      <c r="I66">
        <v>0.36288156997082432</v>
      </c>
      <c r="J66">
        <v>0.36621451381361148</v>
      </c>
      <c r="K66">
        <v>0.37012088147989131</v>
      </c>
      <c r="N66" t="s">
        <v>26</v>
      </c>
      <c r="O66" t="s">
        <v>22</v>
      </c>
      <c r="P66" t="s">
        <v>35</v>
      </c>
      <c r="Q66">
        <v>3</v>
      </c>
      <c r="R66">
        <v>1</v>
      </c>
      <c r="S66">
        <f t="shared" si="0"/>
        <v>0</v>
      </c>
      <c r="T66">
        <f t="shared" si="1"/>
        <v>7.0531641370158618E-2</v>
      </c>
      <c r="U66">
        <f t="shared" si="2"/>
        <v>0.13180612490957325</v>
      </c>
      <c r="V66">
        <f t="shared" si="3"/>
        <v>3.0448666773112039E-2</v>
      </c>
      <c r="W66">
        <f t="shared" si="4"/>
        <v>3.9912987431518034E-2</v>
      </c>
      <c r="X66">
        <f t="shared" si="5"/>
        <v>5.1005618434980894E-2</v>
      </c>
    </row>
    <row r="67" spans="1:24">
      <c r="A67" t="s">
        <v>26</v>
      </c>
      <c r="B67" t="s">
        <v>22</v>
      </c>
      <c r="C67" t="s">
        <v>35</v>
      </c>
      <c r="D67">
        <v>3</v>
      </c>
      <c r="E67">
        <v>2</v>
      </c>
      <c r="F67">
        <v>0.64445280800977511</v>
      </c>
      <c r="G67">
        <v>0.61236387151136307</v>
      </c>
      <c r="H67">
        <v>0.60678875256368248</v>
      </c>
      <c r="I67">
        <v>0.4759264503263666</v>
      </c>
      <c r="J67">
        <v>0.48967340008397892</v>
      </c>
      <c r="K67">
        <v>0.57516366601651869</v>
      </c>
      <c r="N67" t="s">
        <v>26</v>
      </c>
      <c r="O67" t="s">
        <v>22</v>
      </c>
      <c r="P67" t="s">
        <v>35</v>
      </c>
      <c r="Q67">
        <v>3</v>
      </c>
      <c r="R67">
        <v>2</v>
      </c>
      <c r="S67">
        <f t="shared" si="0"/>
        <v>0</v>
      </c>
      <c r="T67">
        <f t="shared" si="1"/>
        <v>-4.9792531120331961E-2</v>
      </c>
      <c r="U67">
        <f t="shared" si="2"/>
        <v>-5.8443465491923724E-2</v>
      </c>
      <c r="V67">
        <f t="shared" si="3"/>
        <v>-0.2615030233227757</v>
      </c>
      <c r="W67">
        <f t="shared" si="4"/>
        <v>-0.24017182639608964</v>
      </c>
      <c r="X67">
        <f t="shared" si="5"/>
        <v>-0.10751623878750395</v>
      </c>
    </row>
    <row r="68" spans="1:24">
      <c r="A68" t="s">
        <v>26</v>
      </c>
      <c r="B68" t="s">
        <v>22</v>
      </c>
      <c r="C68" t="s">
        <v>35</v>
      </c>
      <c r="D68">
        <v>4</v>
      </c>
      <c r="E68">
        <v>1</v>
      </c>
      <c r="F68">
        <v>0.25315391808850563</v>
      </c>
      <c r="G68">
        <v>0.30131115549312831</v>
      </c>
      <c r="H68">
        <v>0.26407409285267625</v>
      </c>
      <c r="I68">
        <v>0.29452825409541539</v>
      </c>
      <c r="J68">
        <v>0.28412642489402085</v>
      </c>
      <c r="K68">
        <v>0.26618965480525564</v>
      </c>
      <c r="N68" t="s">
        <v>26</v>
      </c>
      <c r="O68" t="s">
        <v>22</v>
      </c>
      <c r="P68" t="s">
        <v>35</v>
      </c>
      <c r="Q68">
        <v>4</v>
      </c>
      <c r="R68">
        <v>1</v>
      </c>
      <c r="S68">
        <f t="shared" ref="S68:S122" si="6">(F68-F68)/F68</f>
        <v>0</v>
      </c>
      <c r="T68">
        <f t="shared" ref="T68:T122" si="7">(G68-F68)/F68</f>
        <v>0.1902290818496688</v>
      </c>
      <c r="U68">
        <f t="shared" ref="U68:U122" si="8">(H68-F68)/F68</f>
        <v>4.3136503067484809E-2</v>
      </c>
      <c r="V68">
        <f t="shared" ref="V68:V122" si="9">(I68-F68)/F68</f>
        <v>0.16343549536707072</v>
      </c>
      <c r="W68">
        <f t="shared" ref="W68:W122" si="10">(J68-F68)/F68</f>
        <v>0.12234654331791485</v>
      </c>
      <c r="X68">
        <f t="shared" ref="X68:X122" si="11">(K68-F68)/F68</f>
        <v>5.1493323963457537E-2</v>
      </c>
    </row>
    <row r="69" spans="1:24">
      <c r="A69" t="s">
        <v>26</v>
      </c>
      <c r="B69" t="s">
        <v>22</v>
      </c>
      <c r="C69" t="s">
        <v>35</v>
      </c>
      <c r="D69">
        <v>4</v>
      </c>
      <c r="E69">
        <v>2</v>
      </c>
      <c r="F69">
        <v>0.37187716153600142</v>
      </c>
      <c r="G69">
        <v>0.41669560386137927</v>
      </c>
      <c r="H69">
        <v>0.32242754408229385</v>
      </c>
      <c r="I69">
        <v>0.35723471749878544</v>
      </c>
      <c r="J69">
        <v>0.33570813266379707</v>
      </c>
      <c r="K69">
        <v>0.30159826976423731</v>
      </c>
      <c r="N69" t="s">
        <v>26</v>
      </c>
      <c r="O69" t="s">
        <v>22</v>
      </c>
      <c r="P69" t="s">
        <v>35</v>
      </c>
      <c r="Q69">
        <v>4</v>
      </c>
      <c r="R69">
        <v>2</v>
      </c>
      <c r="S69">
        <f t="shared" si="6"/>
        <v>0</v>
      </c>
      <c r="T69">
        <f t="shared" si="7"/>
        <v>0.12051948051948057</v>
      </c>
      <c r="U69">
        <f t="shared" si="8"/>
        <v>-0.13297298831006688</v>
      </c>
      <c r="V69">
        <f t="shared" si="9"/>
        <v>-3.9374410562716018E-2</v>
      </c>
      <c r="W69">
        <f t="shared" si="10"/>
        <v>-9.7260688779089846E-2</v>
      </c>
      <c r="X69">
        <f t="shared" si="11"/>
        <v>-0.18898415670777999</v>
      </c>
    </row>
    <row r="70" spans="1:24">
      <c r="A70" t="s">
        <v>26</v>
      </c>
      <c r="B70" t="s">
        <v>22</v>
      </c>
      <c r="C70" t="s">
        <v>35</v>
      </c>
      <c r="D70">
        <v>5</v>
      </c>
      <c r="E70">
        <v>1</v>
      </c>
      <c r="F70">
        <v>0.66559432026180043</v>
      </c>
      <c r="G70">
        <v>0.83277537383286537</v>
      </c>
      <c r="H70">
        <v>0.87374501091598766</v>
      </c>
      <c r="I70">
        <v>0.97647948129409967</v>
      </c>
      <c r="J70">
        <v>0.80048761131066126</v>
      </c>
      <c r="K70">
        <v>0.6905274593998626</v>
      </c>
      <c r="N70" t="s">
        <v>26</v>
      </c>
      <c r="O70" t="s">
        <v>22</v>
      </c>
      <c r="P70" t="s">
        <v>35</v>
      </c>
      <c r="Q70">
        <v>5</v>
      </c>
      <c r="R70">
        <v>1</v>
      </c>
      <c r="S70">
        <f t="shared" si="6"/>
        <v>0</v>
      </c>
      <c r="T70">
        <f t="shared" si="7"/>
        <v>0.25117560123606081</v>
      </c>
      <c r="U70">
        <f t="shared" si="8"/>
        <v>0.31272906681702844</v>
      </c>
      <c r="V70">
        <f t="shared" si="9"/>
        <v>0.46707904735427691</v>
      </c>
      <c r="W70">
        <f t="shared" si="10"/>
        <v>0.202665928693326</v>
      </c>
      <c r="X70">
        <f t="shared" si="11"/>
        <v>3.7459963793343563E-2</v>
      </c>
    </row>
    <row r="71" spans="1:24">
      <c r="A71" t="s">
        <v>26</v>
      </c>
      <c r="B71" t="s">
        <v>22</v>
      </c>
      <c r="C71" t="s">
        <v>35</v>
      </c>
      <c r="D71">
        <v>5</v>
      </c>
      <c r="E71">
        <v>2</v>
      </c>
      <c r="F71">
        <v>0.23336051983389397</v>
      </c>
      <c r="G71">
        <v>0.19751191420082448</v>
      </c>
      <c r="H71">
        <v>0.1929661096378302</v>
      </c>
      <c r="I71">
        <v>0.19417077152923909</v>
      </c>
      <c r="J71">
        <v>0.19070160756006557</v>
      </c>
      <c r="K71">
        <v>0.22004826758749532</v>
      </c>
      <c r="N71" t="s">
        <v>26</v>
      </c>
      <c r="O71" t="s">
        <v>22</v>
      </c>
      <c r="P71" t="s">
        <v>35</v>
      </c>
      <c r="Q71">
        <v>5</v>
      </c>
      <c r="R71">
        <v>2</v>
      </c>
      <c r="S71">
        <f t="shared" si="6"/>
        <v>0</v>
      </c>
      <c r="T71">
        <f t="shared" si="7"/>
        <v>-0.1536189825879139</v>
      </c>
      <c r="U71">
        <f t="shared" si="8"/>
        <v>-0.17309873248832541</v>
      </c>
      <c r="V71">
        <f t="shared" si="9"/>
        <v>-0.16793649728133167</v>
      </c>
      <c r="W71">
        <f t="shared" si="10"/>
        <v>-0.18280261075949356</v>
      </c>
      <c r="X71">
        <f t="shared" si="11"/>
        <v>-5.7045863010051184E-2</v>
      </c>
    </row>
    <row r="72" spans="1:24">
      <c r="A72" t="s">
        <v>26</v>
      </c>
      <c r="B72" t="s">
        <v>22</v>
      </c>
      <c r="C72" t="s">
        <v>35</v>
      </c>
      <c r="D72">
        <v>6</v>
      </c>
      <c r="E72">
        <v>1</v>
      </c>
      <c r="F72">
        <v>0.51176025055781871</v>
      </c>
      <c r="G72">
        <v>0.46783187993562636</v>
      </c>
      <c r="H72">
        <v>0.52670858186550451</v>
      </c>
      <c r="I72">
        <v>0.46557969327609811</v>
      </c>
      <c r="J72">
        <v>0.51231301642219373</v>
      </c>
      <c r="K72">
        <v>0.4202839101870095</v>
      </c>
      <c r="N72" t="s">
        <v>26</v>
      </c>
      <c r="O72" t="s">
        <v>22</v>
      </c>
      <c r="P72" t="s">
        <v>35</v>
      </c>
      <c r="Q72">
        <v>6</v>
      </c>
      <c r="R72">
        <v>1</v>
      </c>
      <c r="S72">
        <f t="shared" si="6"/>
        <v>0</v>
      </c>
      <c r="T72">
        <f t="shared" si="7"/>
        <v>-8.5837793330588733E-2</v>
      </c>
      <c r="U72">
        <f t="shared" si="8"/>
        <v>2.9209637308470364E-2</v>
      </c>
      <c r="V72">
        <f t="shared" si="9"/>
        <v>-9.0238656150773325E-2</v>
      </c>
      <c r="W72">
        <f t="shared" si="10"/>
        <v>1.080126609623377E-3</v>
      </c>
      <c r="X72">
        <f t="shared" si="11"/>
        <v>-0.17874842813817601</v>
      </c>
    </row>
    <row r="73" spans="1:24">
      <c r="A73" t="s">
        <v>26</v>
      </c>
      <c r="B73" t="s">
        <v>22</v>
      </c>
      <c r="C73" t="s">
        <v>35</v>
      </c>
      <c r="D73">
        <v>7</v>
      </c>
      <c r="E73">
        <v>1</v>
      </c>
      <c r="F73">
        <v>0.35677362475660113</v>
      </c>
      <c r="G73">
        <v>0.34113082594595578</v>
      </c>
      <c r="H73">
        <v>0.37013896497300952</v>
      </c>
      <c r="I73">
        <v>0.39027497213436707</v>
      </c>
      <c r="J73">
        <v>0.39990626197219376</v>
      </c>
      <c r="K73">
        <v>0.47988751436663252</v>
      </c>
      <c r="N73" t="s">
        <v>26</v>
      </c>
      <c r="O73" t="s">
        <v>22</v>
      </c>
      <c r="P73" t="s">
        <v>35</v>
      </c>
      <c r="Q73">
        <v>7</v>
      </c>
      <c r="R73">
        <v>1</v>
      </c>
      <c r="S73">
        <f t="shared" si="6"/>
        <v>0</v>
      </c>
      <c r="T73">
        <f t="shared" si="7"/>
        <v>-4.3845166024582695E-2</v>
      </c>
      <c r="U73">
        <f t="shared" si="8"/>
        <v>3.7461682391815049E-2</v>
      </c>
      <c r="V73">
        <f t="shared" si="9"/>
        <v>9.3900852117701536E-2</v>
      </c>
      <c r="W73">
        <f t="shared" si="10"/>
        <v>0.12089637300127964</v>
      </c>
      <c r="X73">
        <f t="shared" si="11"/>
        <v>0.34507564760153558</v>
      </c>
    </row>
    <row r="74" spans="1:24">
      <c r="A74" t="s">
        <v>26</v>
      </c>
      <c r="B74" t="s">
        <v>22</v>
      </c>
      <c r="C74" t="s">
        <v>35</v>
      </c>
      <c r="D74">
        <v>9</v>
      </c>
      <c r="E74">
        <v>1</v>
      </c>
      <c r="F74">
        <v>0.54659145568236489</v>
      </c>
      <c r="G74">
        <v>0.49639725900464626</v>
      </c>
      <c r="H74">
        <v>0.38332387801100903</v>
      </c>
      <c r="I74">
        <v>0.50875626052842826</v>
      </c>
      <c r="J74">
        <v>0.44582402211287153</v>
      </c>
      <c r="K74">
        <v>0.43989156672880136</v>
      </c>
      <c r="N74" t="s">
        <v>26</v>
      </c>
      <c r="O74" t="s">
        <v>22</v>
      </c>
      <c r="P74" t="s">
        <v>35</v>
      </c>
      <c r="Q74">
        <v>9</v>
      </c>
      <c r="R74">
        <v>1</v>
      </c>
      <c r="S74">
        <f t="shared" si="6"/>
        <v>0</v>
      </c>
      <c r="T74">
        <f t="shared" si="7"/>
        <v>-9.1831286705819762E-2</v>
      </c>
      <c r="U74">
        <f t="shared" si="8"/>
        <v>-0.29870129870129891</v>
      </c>
      <c r="V74">
        <f t="shared" si="9"/>
        <v>-6.9220246238030123E-2</v>
      </c>
      <c r="W74">
        <f t="shared" si="10"/>
        <v>-0.18435603506405945</v>
      </c>
      <c r="X74">
        <f t="shared" si="11"/>
        <v>-0.19520958083832349</v>
      </c>
    </row>
    <row r="75" spans="1:24">
      <c r="A75" t="s">
        <v>26</v>
      </c>
      <c r="B75" t="s">
        <v>22</v>
      </c>
      <c r="C75" t="s">
        <v>35</v>
      </c>
      <c r="D75">
        <v>9</v>
      </c>
      <c r="E75">
        <v>2</v>
      </c>
      <c r="F75">
        <v>0.50218089990817261</v>
      </c>
      <c r="G75">
        <v>0.47094789701580503</v>
      </c>
      <c r="H75">
        <v>0.50481011927941966</v>
      </c>
      <c r="I75">
        <v>0.55494126640371699</v>
      </c>
      <c r="J75">
        <v>0.53752603641738894</v>
      </c>
      <c r="K75">
        <v>0.51015202530354054</v>
      </c>
      <c r="N75" t="s">
        <v>26</v>
      </c>
      <c r="O75" t="s">
        <v>22</v>
      </c>
      <c r="P75" t="s">
        <v>35</v>
      </c>
      <c r="Q75">
        <v>9</v>
      </c>
      <c r="R75">
        <v>2</v>
      </c>
      <c r="S75">
        <f t="shared" si="6"/>
        <v>0</v>
      </c>
      <c r="T75">
        <f t="shared" si="7"/>
        <v>-6.2194724845327169E-2</v>
      </c>
      <c r="U75">
        <f t="shared" si="8"/>
        <v>5.2356020942409811E-3</v>
      </c>
      <c r="V75">
        <f t="shared" si="9"/>
        <v>0.10506247152209891</v>
      </c>
      <c r="W75">
        <f t="shared" si="10"/>
        <v>7.0383275261324055E-2</v>
      </c>
      <c r="X75">
        <f t="shared" si="11"/>
        <v>1.5873015873016091E-2</v>
      </c>
    </row>
    <row r="76" spans="1:24">
      <c r="A76" t="s">
        <v>29</v>
      </c>
      <c r="B76" t="s">
        <v>22</v>
      </c>
      <c r="C76" t="s">
        <v>35</v>
      </c>
      <c r="D76">
        <v>1</v>
      </c>
      <c r="E76">
        <v>1</v>
      </c>
      <c r="F76">
        <v>0.46834766008825546</v>
      </c>
      <c r="G76">
        <v>0.44939982653166699</v>
      </c>
      <c r="H76">
        <v>0.49374913593901215</v>
      </c>
      <c r="I76">
        <v>0.46123801818938254</v>
      </c>
      <c r="J76">
        <v>0.43426065675651682</v>
      </c>
      <c r="K76">
        <v>0.509009467576097</v>
      </c>
      <c r="N76" t="s">
        <v>29</v>
      </c>
      <c r="O76" t="s">
        <v>22</v>
      </c>
      <c r="P76" t="s">
        <v>35</v>
      </c>
      <c r="Q76">
        <v>1</v>
      </c>
      <c r="R76">
        <v>1</v>
      </c>
      <c r="S76">
        <f t="shared" si="6"/>
        <v>0</v>
      </c>
      <c r="T76">
        <f t="shared" si="7"/>
        <v>-4.0456769983686768E-2</v>
      </c>
      <c r="U76">
        <f t="shared" si="8"/>
        <v>5.4236367586356762E-2</v>
      </c>
      <c r="V76">
        <f t="shared" si="9"/>
        <v>-1.5180265654648898E-2</v>
      </c>
      <c r="W76">
        <f t="shared" si="10"/>
        <v>-7.2781410555815065E-2</v>
      </c>
      <c r="X76">
        <f t="shared" si="11"/>
        <v>8.6819708846584659E-2</v>
      </c>
    </row>
    <row r="77" spans="1:24">
      <c r="A77" t="s">
        <v>29</v>
      </c>
      <c r="B77" t="s">
        <v>22</v>
      </c>
      <c r="C77" t="s">
        <v>35</v>
      </c>
      <c r="D77">
        <v>3</v>
      </c>
      <c r="E77">
        <v>1</v>
      </c>
      <c r="F77">
        <v>0.46458566701596626</v>
      </c>
      <c r="G77">
        <v>0.44173990550692599</v>
      </c>
      <c r="H77">
        <v>0.44964433133391485</v>
      </c>
      <c r="I77">
        <v>0.46055829900468237</v>
      </c>
      <c r="J77">
        <v>0.44528355656882307</v>
      </c>
      <c r="K77">
        <v>0.39298444174595126</v>
      </c>
      <c r="N77" t="s">
        <v>29</v>
      </c>
      <c r="O77" t="s">
        <v>22</v>
      </c>
      <c r="P77" t="s">
        <v>35</v>
      </c>
      <c r="Q77">
        <v>3</v>
      </c>
      <c r="R77">
        <v>1</v>
      </c>
      <c r="S77">
        <f t="shared" si="6"/>
        <v>0</v>
      </c>
      <c r="T77">
        <f t="shared" si="7"/>
        <v>-4.9174486281031007E-2</v>
      </c>
      <c r="U77">
        <f t="shared" si="8"/>
        <v>-3.2160560996252023E-2</v>
      </c>
      <c r="V77">
        <f t="shared" si="9"/>
        <v>-8.6687306501547472E-3</v>
      </c>
      <c r="W77">
        <f t="shared" si="10"/>
        <v>-4.1546934865900297E-2</v>
      </c>
      <c r="X77">
        <f t="shared" si="11"/>
        <v>-0.15411845511702862</v>
      </c>
    </row>
    <row r="78" spans="1:24">
      <c r="A78" t="s">
        <v>29</v>
      </c>
      <c r="B78" t="s">
        <v>22</v>
      </c>
      <c r="C78" t="s">
        <v>35</v>
      </c>
      <c r="D78">
        <v>3</v>
      </c>
      <c r="E78">
        <v>2</v>
      </c>
      <c r="F78">
        <v>0.51374613406034131</v>
      </c>
      <c r="G78">
        <v>0.51141477784142053</v>
      </c>
      <c r="H78">
        <v>0.59894088822012281</v>
      </c>
      <c r="I78">
        <v>0.55730893520554847</v>
      </c>
      <c r="J78">
        <v>0.5157767511910144</v>
      </c>
      <c r="K78">
        <v>0.60536645252837351</v>
      </c>
      <c r="N78" t="s">
        <v>29</v>
      </c>
      <c r="O78" t="s">
        <v>22</v>
      </c>
      <c r="P78" t="s">
        <v>35</v>
      </c>
      <c r="Q78">
        <v>3</v>
      </c>
      <c r="R78">
        <v>2</v>
      </c>
      <c r="S78">
        <f t="shared" si="6"/>
        <v>0</v>
      </c>
      <c r="T78">
        <f t="shared" si="7"/>
        <v>-4.5379537953797056E-3</v>
      </c>
      <c r="U78">
        <f t="shared" si="8"/>
        <v>0.1658304530419592</v>
      </c>
      <c r="V78">
        <f t="shared" si="9"/>
        <v>8.4794411591797125E-2</v>
      </c>
      <c r="W78">
        <f t="shared" si="10"/>
        <v>3.9525691699601045E-3</v>
      </c>
      <c r="X78">
        <f t="shared" si="11"/>
        <v>0.17833772829377839</v>
      </c>
    </row>
    <row r="79" spans="1:24">
      <c r="A79" t="s">
        <v>29</v>
      </c>
      <c r="B79" t="s">
        <v>22</v>
      </c>
      <c r="C79" t="s">
        <v>35</v>
      </c>
      <c r="D79">
        <v>4</v>
      </c>
      <c r="E79">
        <v>1</v>
      </c>
      <c r="F79">
        <v>0.52185620774051922</v>
      </c>
      <c r="G79">
        <v>0.36539676404625759</v>
      </c>
      <c r="H79">
        <v>0.37145508034986113</v>
      </c>
      <c r="I79">
        <v>0.48400953498783933</v>
      </c>
      <c r="J79">
        <v>0.38570921639315597</v>
      </c>
      <c r="K79">
        <v>0.45964754226459159</v>
      </c>
      <c r="N79" t="s">
        <v>29</v>
      </c>
      <c r="O79" t="s">
        <v>22</v>
      </c>
      <c r="P79" t="s">
        <v>35</v>
      </c>
      <c r="Q79">
        <v>4</v>
      </c>
      <c r="R79">
        <v>1</v>
      </c>
      <c r="S79">
        <f t="shared" si="6"/>
        <v>0</v>
      </c>
      <c r="T79">
        <f t="shared" si="7"/>
        <v>-0.29981332285321288</v>
      </c>
      <c r="U79">
        <f t="shared" si="8"/>
        <v>-0.28820415501398333</v>
      </c>
      <c r="V79">
        <f t="shared" si="9"/>
        <v>-7.2523182040019465E-2</v>
      </c>
      <c r="W79">
        <f t="shared" si="10"/>
        <v>-0.26088985687616684</v>
      </c>
      <c r="X79">
        <f t="shared" si="11"/>
        <v>-0.11920652576937329</v>
      </c>
    </row>
    <row r="80" spans="1:24">
      <c r="A80" t="s">
        <v>29</v>
      </c>
      <c r="B80" t="s">
        <v>22</v>
      </c>
      <c r="C80" t="s">
        <v>35</v>
      </c>
      <c r="D80">
        <v>4</v>
      </c>
      <c r="E80">
        <v>2</v>
      </c>
      <c r="F80">
        <v>0.51200620414984443</v>
      </c>
      <c r="G80">
        <v>0.60612121818242437</v>
      </c>
      <c r="H80">
        <v>0.44258101445469589</v>
      </c>
      <c r="I80">
        <v>0.49346875128112083</v>
      </c>
      <c r="J80">
        <v>0.54335718671383004</v>
      </c>
      <c r="K80">
        <v>0.574506173643342</v>
      </c>
      <c r="N80" t="s">
        <v>29</v>
      </c>
      <c r="O80" t="s">
        <v>22</v>
      </c>
      <c r="P80" t="s">
        <v>35</v>
      </c>
      <c r="Q80">
        <v>4</v>
      </c>
      <c r="R80">
        <v>2</v>
      </c>
      <c r="S80">
        <f t="shared" si="6"/>
        <v>0</v>
      </c>
      <c r="T80">
        <f t="shared" si="7"/>
        <v>0.18381615939371723</v>
      </c>
      <c r="U80">
        <f t="shared" si="8"/>
        <v>-0.13559443056051421</v>
      </c>
      <c r="V80">
        <f t="shared" si="9"/>
        <v>-3.6205523914507889E-2</v>
      </c>
      <c r="W80">
        <f t="shared" si="10"/>
        <v>6.1231645847030371E-2</v>
      </c>
      <c r="X80">
        <f t="shared" si="11"/>
        <v>0.12206877375104275</v>
      </c>
    </row>
    <row r="81" spans="1:24">
      <c r="A81" t="s">
        <v>29</v>
      </c>
      <c r="B81" t="s">
        <v>22</v>
      </c>
      <c r="C81" t="s">
        <v>35</v>
      </c>
      <c r="D81">
        <v>5</v>
      </c>
      <c r="E81">
        <v>1</v>
      </c>
      <c r="F81">
        <v>0.51556224640782011</v>
      </c>
      <c r="G81">
        <v>0.49273887672781974</v>
      </c>
      <c r="H81">
        <v>0.44564372121420087</v>
      </c>
      <c r="I81">
        <v>0.4591368227731864</v>
      </c>
      <c r="J81">
        <v>0.57850082667768132</v>
      </c>
      <c r="K81">
        <v>0.56706894537651686</v>
      </c>
      <c r="N81" t="s">
        <v>29</v>
      </c>
      <c r="O81" t="s">
        <v>22</v>
      </c>
      <c r="P81" t="s">
        <v>35</v>
      </c>
      <c r="Q81">
        <v>5</v>
      </c>
      <c r="R81">
        <v>1</v>
      </c>
      <c r="S81">
        <f t="shared" si="6"/>
        <v>0</v>
      </c>
      <c r="T81">
        <f t="shared" si="7"/>
        <v>-4.4268892532419113E-2</v>
      </c>
      <c r="U81">
        <f t="shared" si="8"/>
        <v>-0.13561606902129966</v>
      </c>
      <c r="V81">
        <f t="shared" si="9"/>
        <v>-0.10944444444444457</v>
      </c>
      <c r="W81">
        <f t="shared" si="10"/>
        <v>0.12207755844883088</v>
      </c>
      <c r="X81">
        <f t="shared" si="11"/>
        <v>9.9903938520653268E-2</v>
      </c>
    </row>
    <row r="82" spans="1:24">
      <c r="A82" t="s">
        <v>29</v>
      </c>
      <c r="B82" t="s">
        <v>22</v>
      </c>
      <c r="C82" t="s">
        <v>35</v>
      </c>
      <c r="D82">
        <v>5</v>
      </c>
      <c r="E82">
        <v>2</v>
      </c>
      <c r="F82">
        <v>0.61940886714763776</v>
      </c>
      <c r="G82">
        <v>0.73237657827152614</v>
      </c>
      <c r="H82">
        <v>0.73553424794565281</v>
      </c>
      <c r="I82">
        <v>0.74494887415876654</v>
      </c>
      <c r="J82">
        <v>0.68755930198979665</v>
      </c>
      <c r="K82">
        <v>0.63756704415948739</v>
      </c>
      <c r="N82" t="s">
        <v>29</v>
      </c>
      <c r="O82" t="s">
        <v>22</v>
      </c>
      <c r="P82" t="s">
        <v>35</v>
      </c>
      <c r="Q82">
        <v>5</v>
      </c>
      <c r="R82">
        <v>2</v>
      </c>
      <c r="S82">
        <f t="shared" si="6"/>
        <v>0</v>
      </c>
      <c r="T82">
        <f t="shared" si="7"/>
        <v>0.18237987396612812</v>
      </c>
      <c r="U82">
        <f t="shared" si="8"/>
        <v>0.18747775008899936</v>
      </c>
      <c r="V82">
        <f t="shared" si="9"/>
        <v>0.20267712276906422</v>
      </c>
      <c r="W82">
        <f t="shared" si="10"/>
        <v>0.11002495840266206</v>
      </c>
      <c r="X82">
        <f t="shared" si="11"/>
        <v>2.9315332690453041E-2</v>
      </c>
    </row>
    <row r="83" spans="1:24">
      <c r="A83" t="s">
        <v>29</v>
      </c>
      <c r="B83" t="s">
        <v>22</v>
      </c>
      <c r="C83" t="s">
        <v>35</v>
      </c>
      <c r="D83">
        <v>5</v>
      </c>
      <c r="E83">
        <v>3</v>
      </c>
      <c r="F83">
        <v>0.3149566619633139</v>
      </c>
      <c r="G83">
        <v>0.35864403861879013</v>
      </c>
      <c r="H83">
        <v>0.35178813911110174</v>
      </c>
      <c r="I83">
        <v>0.31988166937286561</v>
      </c>
      <c r="J83">
        <v>0.2273847954933633</v>
      </c>
      <c r="K83">
        <v>0.255984599966466</v>
      </c>
      <c r="N83" t="s">
        <v>29</v>
      </c>
      <c r="O83" t="s">
        <v>22</v>
      </c>
      <c r="P83" t="s">
        <v>35</v>
      </c>
      <c r="Q83">
        <v>5</v>
      </c>
      <c r="R83">
        <v>3</v>
      </c>
      <c r="S83">
        <f t="shared" si="6"/>
        <v>0</v>
      </c>
      <c r="T83">
        <f t="shared" si="7"/>
        <v>0.13870916837620323</v>
      </c>
      <c r="U83">
        <f t="shared" si="8"/>
        <v>0.11694141320331228</v>
      </c>
      <c r="V83">
        <f t="shared" si="9"/>
        <v>1.5637095525623049E-2</v>
      </c>
      <c r="W83">
        <f t="shared" si="10"/>
        <v>-0.27804417891675193</v>
      </c>
      <c r="X83">
        <f t="shared" si="11"/>
        <v>-0.18723865572247192</v>
      </c>
    </row>
    <row r="84" spans="1:24">
      <c r="A84" t="s">
        <v>29</v>
      </c>
      <c r="B84" t="s">
        <v>22</v>
      </c>
      <c r="C84" t="s">
        <v>35</v>
      </c>
      <c r="D84">
        <v>5</v>
      </c>
      <c r="E84">
        <v>4</v>
      </c>
      <c r="F84">
        <v>0.61272707665460824</v>
      </c>
      <c r="G84">
        <v>0.51303742094948412</v>
      </c>
      <c r="H84">
        <v>0.51353331461789697</v>
      </c>
      <c r="I84">
        <v>0.55697956664761805</v>
      </c>
      <c r="J84">
        <v>0.47483268083409114</v>
      </c>
      <c r="K84">
        <v>0.52572918638151112</v>
      </c>
      <c r="N84" t="s">
        <v>29</v>
      </c>
      <c r="O84" t="s">
        <v>22</v>
      </c>
      <c r="P84" t="s">
        <v>35</v>
      </c>
      <c r="Q84">
        <v>5</v>
      </c>
      <c r="R84">
        <v>4</v>
      </c>
      <c r="S84">
        <f t="shared" si="6"/>
        <v>0</v>
      </c>
      <c r="T84">
        <f t="shared" si="7"/>
        <v>-0.16269830321423639</v>
      </c>
      <c r="U84">
        <f t="shared" si="8"/>
        <v>-0.16188898094449053</v>
      </c>
      <c r="V84">
        <f t="shared" si="9"/>
        <v>-9.0982612211888317E-2</v>
      </c>
      <c r="W84">
        <f t="shared" si="10"/>
        <v>-0.22505027291008328</v>
      </c>
      <c r="X84">
        <f t="shared" si="11"/>
        <v>-0.14198473282442761</v>
      </c>
    </row>
    <row r="85" spans="1:24">
      <c r="A85" t="s">
        <v>29</v>
      </c>
      <c r="B85" t="s">
        <v>22</v>
      </c>
      <c r="C85" t="s">
        <v>35</v>
      </c>
      <c r="D85">
        <v>6</v>
      </c>
      <c r="E85">
        <v>1</v>
      </c>
      <c r="F85">
        <v>0.50075513874923383</v>
      </c>
      <c r="G85">
        <v>0.46829458351752923</v>
      </c>
      <c r="H85">
        <v>0.53168185858963934</v>
      </c>
      <c r="I85">
        <v>0.47987822610134445</v>
      </c>
      <c r="J85">
        <v>0.49559023806172681</v>
      </c>
      <c r="K85">
        <v>0.51788838262422321</v>
      </c>
      <c r="N85" t="s">
        <v>29</v>
      </c>
      <c r="O85" t="s">
        <v>22</v>
      </c>
      <c r="P85" t="s">
        <v>35</v>
      </c>
      <c r="Q85">
        <v>6</v>
      </c>
      <c r="R85">
        <v>1</v>
      </c>
      <c r="S85">
        <f t="shared" si="6"/>
        <v>0</v>
      </c>
      <c r="T85">
        <f t="shared" si="7"/>
        <v>-6.4823209428830381E-2</v>
      </c>
      <c r="U85">
        <f t="shared" si="8"/>
        <v>6.1760164693772365E-2</v>
      </c>
      <c r="V85">
        <f t="shared" si="9"/>
        <v>-4.1690860527232726E-2</v>
      </c>
      <c r="W85">
        <f t="shared" si="10"/>
        <v>-1.0314224034540527E-2</v>
      </c>
      <c r="X85">
        <f t="shared" si="11"/>
        <v>3.4214813886451791E-2</v>
      </c>
    </row>
    <row r="86" spans="1:24">
      <c r="A86" t="s">
        <v>29</v>
      </c>
      <c r="B86" t="s">
        <v>22</v>
      </c>
      <c r="C86" t="s">
        <v>35</v>
      </c>
      <c r="D86">
        <v>6</v>
      </c>
      <c r="E86">
        <v>2</v>
      </c>
      <c r="F86">
        <v>0.65013080631823128</v>
      </c>
      <c r="G86">
        <v>0.69752689786811162</v>
      </c>
      <c r="H86">
        <v>0.74469528723724676</v>
      </c>
      <c r="I86">
        <v>0.71806126836652895</v>
      </c>
      <c r="J86">
        <v>0.7077253530222527</v>
      </c>
      <c r="K86">
        <v>0.70388270498604111</v>
      </c>
      <c r="N86" t="s">
        <v>29</v>
      </c>
      <c r="O86" t="s">
        <v>22</v>
      </c>
      <c r="P86" t="s">
        <v>35</v>
      </c>
      <c r="Q86">
        <v>6</v>
      </c>
      <c r="R86">
        <v>2</v>
      </c>
      <c r="S86">
        <f t="shared" si="6"/>
        <v>0</v>
      </c>
      <c r="T86">
        <f t="shared" si="7"/>
        <v>7.2902393009631528E-2</v>
      </c>
      <c r="U86">
        <f t="shared" si="8"/>
        <v>0.14545454545454548</v>
      </c>
      <c r="V86">
        <f t="shared" si="9"/>
        <v>0.10448737606051314</v>
      </c>
      <c r="W86">
        <f t="shared" si="10"/>
        <v>8.858916720188395E-2</v>
      </c>
      <c r="X86">
        <f t="shared" si="11"/>
        <v>8.2678590439689018E-2</v>
      </c>
    </row>
    <row r="87" spans="1:24">
      <c r="A87" t="s">
        <v>29</v>
      </c>
      <c r="B87" t="s">
        <v>22</v>
      </c>
      <c r="C87" t="s">
        <v>35</v>
      </c>
      <c r="D87">
        <v>6</v>
      </c>
      <c r="E87">
        <v>3</v>
      </c>
      <c r="F87">
        <v>0.75792945798948597</v>
      </c>
      <c r="G87">
        <v>0.5924818009340147</v>
      </c>
      <c r="H87">
        <v>0.60847648306001467</v>
      </c>
      <c r="I87">
        <v>0.63098206047892946</v>
      </c>
      <c r="J87">
        <v>0.60967348597750992</v>
      </c>
      <c r="K87">
        <v>0.66391892753192128</v>
      </c>
      <c r="N87" t="s">
        <v>29</v>
      </c>
      <c r="O87" t="s">
        <v>22</v>
      </c>
      <c r="P87" t="s">
        <v>35</v>
      </c>
      <c r="Q87">
        <v>6</v>
      </c>
      <c r="R87">
        <v>3</v>
      </c>
      <c r="S87">
        <f t="shared" si="6"/>
        <v>0</v>
      </c>
      <c r="T87">
        <f t="shared" si="7"/>
        <v>-0.21828899155647591</v>
      </c>
      <c r="U87">
        <f t="shared" si="8"/>
        <v>-0.19718586387434556</v>
      </c>
      <c r="V87">
        <f t="shared" si="9"/>
        <v>-0.16749236511706808</v>
      </c>
      <c r="W87">
        <f t="shared" si="10"/>
        <v>-0.19560655737704902</v>
      </c>
      <c r="X87">
        <f t="shared" si="11"/>
        <v>-0.12403598971722353</v>
      </c>
    </row>
    <row r="88" spans="1:24">
      <c r="A88" t="s">
        <v>29</v>
      </c>
      <c r="B88" t="s">
        <v>22</v>
      </c>
      <c r="C88" t="s">
        <v>35</v>
      </c>
      <c r="D88">
        <v>7</v>
      </c>
      <c r="E88">
        <v>1</v>
      </c>
      <c r="F88">
        <v>0.50057315626392218</v>
      </c>
      <c r="G88">
        <v>0.58128804711920912</v>
      </c>
      <c r="H88">
        <v>0.56083488123760561</v>
      </c>
      <c r="I88">
        <v>0.50662264357142905</v>
      </c>
      <c r="J88">
        <v>0.43827803481972893</v>
      </c>
      <c r="K88">
        <v>0.4775022956841139</v>
      </c>
      <c r="N88" t="s">
        <v>29</v>
      </c>
      <c r="O88" t="s">
        <v>22</v>
      </c>
      <c r="P88" t="s">
        <v>35</v>
      </c>
      <c r="Q88">
        <v>7</v>
      </c>
      <c r="R88">
        <v>1</v>
      </c>
      <c r="S88">
        <f t="shared" si="6"/>
        <v>0</v>
      </c>
      <c r="T88">
        <f t="shared" si="7"/>
        <v>0.16124494461051528</v>
      </c>
      <c r="U88">
        <f t="shared" si="8"/>
        <v>0.12038545059717712</v>
      </c>
      <c r="V88">
        <f t="shared" si="9"/>
        <v>1.2085121289079556E-2</v>
      </c>
      <c r="W88">
        <f t="shared" si="10"/>
        <v>-0.12444758706027929</v>
      </c>
      <c r="X88">
        <f t="shared" si="11"/>
        <v>-4.6088888888888804E-2</v>
      </c>
    </row>
    <row r="89" spans="1:24">
      <c r="A89" t="s">
        <v>29</v>
      </c>
      <c r="B89" t="s">
        <v>22</v>
      </c>
      <c r="C89" t="s">
        <v>35</v>
      </c>
      <c r="D89">
        <v>9</v>
      </c>
      <c r="E89">
        <v>1</v>
      </c>
      <c r="F89">
        <v>0.55268364756469168</v>
      </c>
      <c r="G89">
        <v>0.5313058701329062</v>
      </c>
      <c r="H89">
        <v>0.61820089409512169</v>
      </c>
      <c r="I89">
        <v>0.54323813386836262</v>
      </c>
      <c r="J89">
        <v>0.47965541554946928</v>
      </c>
      <c r="K89">
        <v>0.59081111473256442</v>
      </c>
      <c r="N89" t="s">
        <v>29</v>
      </c>
      <c r="O89" t="s">
        <v>22</v>
      </c>
      <c r="P89" t="s">
        <v>35</v>
      </c>
      <c r="Q89">
        <v>9</v>
      </c>
      <c r="R89">
        <v>1</v>
      </c>
      <c r="S89">
        <f t="shared" si="6"/>
        <v>0</v>
      </c>
      <c r="T89">
        <f t="shared" si="7"/>
        <v>-3.8679952855459165E-2</v>
      </c>
      <c r="U89">
        <f t="shared" si="8"/>
        <v>0.11854384840065529</v>
      </c>
      <c r="V89">
        <f t="shared" si="9"/>
        <v>-1.7090271691498651E-2</v>
      </c>
      <c r="W89">
        <f t="shared" si="10"/>
        <v>-0.1321338750241827</v>
      </c>
      <c r="X89">
        <f t="shared" si="11"/>
        <v>6.8986059811747769E-2</v>
      </c>
    </row>
    <row r="90" spans="1:24">
      <c r="A90" t="s">
        <v>29</v>
      </c>
      <c r="B90" t="s">
        <v>22</v>
      </c>
      <c r="C90" t="s">
        <v>35</v>
      </c>
      <c r="D90">
        <v>9</v>
      </c>
      <c r="E90">
        <v>2</v>
      </c>
      <c r="F90">
        <v>0.50764513574430925</v>
      </c>
      <c r="G90">
        <v>0.45837286799319771</v>
      </c>
      <c r="H90">
        <v>0.51274162949289859</v>
      </c>
      <c r="I90">
        <v>0.44944870621695426</v>
      </c>
      <c r="J90">
        <v>0.4596986767113892</v>
      </c>
      <c r="K90">
        <v>0.53974939435620051</v>
      </c>
      <c r="N90" t="s">
        <v>29</v>
      </c>
      <c r="O90" t="s">
        <v>22</v>
      </c>
      <c r="P90" t="s">
        <v>35</v>
      </c>
      <c r="Q90">
        <v>9</v>
      </c>
      <c r="R90">
        <v>2</v>
      </c>
      <c r="S90">
        <f t="shared" si="6"/>
        <v>0</v>
      </c>
      <c r="T90">
        <f t="shared" si="7"/>
        <v>-9.706045479755962E-2</v>
      </c>
      <c r="U90">
        <f t="shared" si="8"/>
        <v>1.0039481105471164E-2</v>
      </c>
      <c r="V90">
        <f t="shared" si="9"/>
        <v>-0.11463998259734605</v>
      </c>
      <c r="W90">
        <f t="shared" si="10"/>
        <v>-9.4448770719768566E-2</v>
      </c>
      <c r="X90">
        <f t="shared" si="11"/>
        <v>6.3241536954392358E-2</v>
      </c>
    </row>
    <row r="91" spans="1:24">
      <c r="A91" t="s">
        <v>29</v>
      </c>
      <c r="B91" t="s">
        <v>22</v>
      </c>
      <c r="C91" t="s">
        <v>35</v>
      </c>
      <c r="D91">
        <v>10</v>
      </c>
      <c r="E91">
        <v>1</v>
      </c>
      <c r="F91">
        <v>0.43860367304259956</v>
      </c>
      <c r="G91">
        <v>0.49984299049592656</v>
      </c>
      <c r="H91">
        <v>0.49157468302991347</v>
      </c>
      <c r="I91">
        <v>0.43163977071295384</v>
      </c>
      <c r="J91">
        <v>0.41454969953437781</v>
      </c>
      <c r="K91">
        <v>0.38828941317820986</v>
      </c>
      <c r="N91" t="s">
        <v>29</v>
      </c>
      <c r="O91" t="s">
        <v>22</v>
      </c>
      <c r="P91" t="s">
        <v>35</v>
      </c>
      <c r="Q91">
        <v>10</v>
      </c>
      <c r="R91">
        <v>1</v>
      </c>
      <c r="S91">
        <f t="shared" si="6"/>
        <v>0</v>
      </c>
      <c r="T91">
        <f t="shared" si="7"/>
        <v>0.13962335752573396</v>
      </c>
      <c r="U91">
        <f t="shared" si="8"/>
        <v>0.12077192518670285</v>
      </c>
      <c r="V91">
        <f t="shared" si="9"/>
        <v>-1.5877437325905269E-2</v>
      </c>
      <c r="W91">
        <f t="shared" si="10"/>
        <v>-5.484216158373461E-2</v>
      </c>
      <c r="X91">
        <f t="shared" si="11"/>
        <v>-0.11471463409177357</v>
      </c>
    </row>
    <row r="92" spans="1:24">
      <c r="A92" t="s">
        <v>29</v>
      </c>
      <c r="B92" t="s">
        <v>22</v>
      </c>
      <c r="C92" t="s">
        <v>35</v>
      </c>
      <c r="D92">
        <v>10</v>
      </c>
      <c r="E92">
        <v>2</v>
      </c>
      <c r="F92">
        <v>0.73337440229986217</v>
      </c>
      <c r="G92">
        <v>0.63867564218835815</v>
      </c>
      <c r="H92">
        <v>0.62662312796340525</v>
      </c>
      <c r="I92">
        <v>0.62347162857716842</v>
      </c>
      <c r="J92">
        <v>0.72904576657704268</v>
      </c>
      <c r="K92">
        <v>0.70564060877026602</v>
      </c>
      <c r="N92" t="s">
        <v>29</v>
      </c>
      <c r="O92" t="s">
        <v>22</v>
      </c>
      <c r="P92" t="s">
        <v>35</v>
      </c>
      <c r="Q92">
        <v>10</v>
      </c>
      <c r="R92">
        <v>2</v>
      </c>
      <c r="S92">
        <f t="shared" si="6"/>
        <v>0</v>
      </c>
      <c r="T92">
        <f t="shared" si="7"/>
        <v>-0.12912744133764242</v>
      </c>
      <c r="U92">
        <f t="shared" si="8"/>
        <v>-0.14556176763421919</v>
      </c>
      <c r="V92">
        <f t="shared" si="9"/>
        <v>-0.14985902613731628</v>
      </c>
      <c r="W92">
        <f t="shared" si="10"/>
        <v>-5.9023545262077513E-3</v>
      </c>
      <c r="X92">
        <f t="shared" si="11"/>
        <v>-3.7816691505216125E-2</v>
      </c>
    </row>
    <row r="93" spans="1:24">
      <c r="A93" t="s">
        <v>29</v>
      </c>
      <c r="B93" t="s">
        <v>22</v>
      </c>
      <c r="C93" t="s">
        <v>35</v>
      </c>
      <c r="D93">
        <v>8</v>
      </c>
      <c r="E93">
        <v>1</v>
      </c>
      <c r="F93">
        <v>0.4221261650682156</v>
      </c>
      <c r="G93">
        <v>0.55455559499062013</v>
      </c>
      <c r="H93">
        <v>0.56088563093276778</v>
      </c>
      <c r="I93">
        <v>0.49556280686773813</v>
      </c>
      <c r="J93">
        <v>0.51195090312077396</v>
      </c>
      <c r="K93">
        <v>0.60219052826561914</v>
      </c>
      <c r="N93" t="s">
        <v>29</v>
      </c>
      <c r="O93" t="s">
        <v>22</v>
      </c>
      <c r="P93" t="s">
        <v>35</v>
      </c>
      <c r="Q93">
        <v>8</v>
      </c>
      <c r="R93">
        <v>1</v>
      </c>
      <c r="S93">
        <f t="shared" si="6"/>
        <v>0</v>
      </c>
      <c r="T93">
        <f t="shared" si="7"/>
        <v>0.31372002230897944</v>
      </c>
      <c r="U93">
        <f t="shared" si="8"/>
        <v>0.32871562425448952</v>
      </c>
      <c r="V93">
        <f t="shared" si="9"/>
        <v>0.17396846695739687</v>
      </c>
      <c r="W93">
        <f t="shared" si="10"/>
        <v>0.21279121145698865</v>
      </c>
      <c r="X93">
        <f t="shared" si="11"/>
        <v>0.42656527384012111</v>
      </c>
    </row>
    <row r="94" spans="1:24">
      <c r="A94" t="s">
        <v>29</v>
      </c>
      <c r="B94" t="s">
        <v>22</v>
      </c>
      <c r="C94" t="s">
        <v>35</v>
      </c>
      <c r="D94">
        <v>8</v>
      </c>
      <c r="E94">
        <v>2</v>
      </c>
      <c r="F94" s="5">
        <v>0.80487561452253165</v>
      </c>
      <c r="G94" s="5">
        <v>0.71877394415701479</v>
      </c>
      <c r="H94" s="5">
        <v>0.77819800470031597</v>
      </c>
      <c r="I94" s="5">
        <v>0.82282584726377495</v>
      </c>
      <c r="J94" s="5">
        <v>0.8224982892035585</v>
      </c>
      <c r="K94" s="5">
        <v>0.80377969363133206</v>
      </c>
      <c r="L94" s="5"/>
      <c r="N94" t="s">
        <v>29</v>
      </c>
      <c r="O94" t="s">
        <v>22</v>
      </c>
      <c r="P94" t="s">
        <v>35</v>
      </c>
      <c r="Q94">
        <v>8</v>
      </c>
      <c r="R94">
        <v>2</v>
      </c>
      <c r="S94">
        <f t="shared" si="6"/>
        <v>0</v>
      </c>
      <c r="T94">
        <f t="shared" si="7"/>
        <v>-0.10697512610888839</v>
      </c>
      <c r="U94">
        <f t="shared" si="8"/>
        <v>-3.3145009416195782E-2</v>
      </c>
      <c r="V94">
        <f t="shared" si="9"/>
        <v>2.2301871764237431E-2</v>
      </c>
      <c r="W94">
        <f t="shared" si="10"/>
        <v>2.1894904458598829E-2</v>
      </c>
      <c r="X94">
        <f t="shared" si="11"/>
        <v>-1.3616028010113199E-3</v>
      </c>
    </row>
    <row r="95" spans="1:24">
      <c r="A95" t="s">
        <v>27</v>
      </c>
      <c r="B95" t="s">
        <v>22</v>
      </c>
      <c r="C95" t="s">
        <v>36</v>
      </c>
      <c r="D95">
        <v>1</v>
      </c>
      <c r="E95">
        <v>1</v>
      </c>
      <c r="F95">
        <v>0.66500381609882164</v>
      </c>
      <c r="G95">
        <v>0.71775731599778514</v>
      </c>
      <c r="H95">
        <v>0.75497528714226747</v>
      </c>
      <c r="I95">
        <v>0.68666159845010666</v>
      </c>
      <c r="J95">
        <v>0.78095561633993438</v>
      </c>
      <c r="K95">
        <v>0.7208218522430534</v>
      </c>
      <c r="N95" t="s">
        <v>27</v>
      </c>
      <c r="O95" t="s">
        <v>22</v>
      </c>
      <c r="P95" t="s">
        <v>36</v>
      </c>
      <c r="Q95">
        <v>1</v>
      </c>
      <c r="R95">
        <v>1</v>
      </c>
      <c r="S95">
        <f t="shared" si="6"/>
        <v>0</v>
      </c>
      <c r="T95">
        <f t="shared" si="7"/>
        <v>7.9328116052681655E-2</v>
      </c>
      <c r="U95">
        <f t="shared" si="8"/>
        <v>0.13529466879040553</v>
      </c>
      <c r="V95">
        <f t="shared" si="9"/>
        <v>3.2567906870577416E-2</v>
      </c>
      <c r="W95">
        <f t="shared" si="10"/>
        <v>0.17436260880626575</v>
      </c>
      <c r="X95">
        <f t="shared" si="11"/>
        <v>8.393641478883937E-2</v>
      </c>
    </row>
    <row r="96" spans="1:24">
      <c r="A96" t="s">
        <v>27</v>
      </c>
      <c r="B96" t="s">
        <v>22</v>
      </c>
      <c r="C96" t="s">
        <v>36</v>
      </c>
      <c r="D96">
        <v>1</v>
      </c>
      <c r="E96">
        <v>2</v>
      </c>
      <c r="F96">
        <v>0.49735984813945971</v>
      </c>
      <c r="G96">
        <v>0.52404277422079459</v>
      </c>
      <c r="H96">
        <v>0.60987844512710176</v>
      </c>
      <c r="I96">
        <v>0.68183522769887439</v>
      </c>
      <c r="J96">
        <v>0.53018864701159174</v>
      </c>
      <c r="K96">
        <v>0.59154411351494918</v>
      </c>
      <c r="N96" t="s">
        <v>27</v>
      </c>
      <c r="O96" t="s">
        <v>22</v>
      </c>
      <c r="P96" t="s">
        <v>36</v>
      </c>
      <c r="Q96">
        <v>1</v>
      </c>
      <c r="R96">
        <v>2</v>
      </c>
      <c r="S96">
        <f t="shared" si="6"/>
        <v>0</v>
      </c>
      <c r="T96">
        <f t="shared" si="7"/>
        <v>5.3649135894566595E-2</v>
      </c>
      <c r="U96">
        <f t="shared" si="8"/>
        <v>0.22623176641330289</v>
      </c>
      <c r="V96">
        <f t="shared" si="9"/>
        <v>0.37090927273181845</v>
      </c>
      <c r="W96">
        <f t="shared" si="10"/>
        <v>6.6006130158956525E-2</v>
      </c>
      <c r="X96">
        <f t="shared" si="11"/>
        <v>0.18936845370171537</v>
      </c>
    </row>
    <row r="97" spans="1:24">
      <c r="A97" t="s">
        <v>27</v>
      </c>
      <c r="B97" t="s">
        <v>22</v>
      </c>
      <c r="C97" t="s">
        <v>36</v>
      </c>
      <c r="D97">
        <v>1</v>
      </c>
      <c r="E97">
        <v>3</v>
      </c>
      <c r="F97">
        <v>0.44949759653635135</v>
      </c>
      <c r="G97">
        <v>0.45954530749095612</v>
      </c>
      <c r="H97">
        <v>0.44998708537064991</v>
      </c>
      <c r="I97">
        <v>0.39065212862004306</v>
      </c>
      <c r="J97">
        <v>0.36592706707626099</v>
      </c>
      <c r="K97">
        <v>0.39454787443908446</v>
      </c>
      <c r="N97" t="s">
        <v>27</v>
      </c>
      <c r="O97" t="s">
        <v>22</v>
      </c>
      <c r="P97" t="s">
        <v>36</v>
      </c>
      <c r="Q97">
        <v>1</v>
      </c>
      <c r="R97">
        <v>3</v>
      </c>
      <c r="S97">
        <f t="shared" si="6"/>
        <v>0</v>
      </c>
      <c r="T97">
        <f t="shared" si="7"/>
        <v>2.2353202846974961E-2</v>
      </c>
      <c r="U97">
        <f t="shared" si="8"/>
        <v>1.0889687465970056E-3</v>
      </c>
      <c r="V97">
        <f t="shared" si="9"/>
        <v>-0.13091386554621853</v>
      </c>
      <c r="W97">
        <f t="shared" si="10"/>
        <v>-0.18591985831303978</v>
      </c>
      <c r="X97">
        <f t="shared" si="11"/>
        <v>-0.12224697644812224</v>
      </c>
    </row>
    <row r="98" spans="1:24">
      <c r="A98" t="s">
        <v>27</v>
      </c>
      <c r="B98" t="s">
        <v>22</v>
      </c>
      <c r="C98" t="s">
        <v>36</v>
      </c>
      <c r="D98">
        <v>2</v>
      </c>
      <c r="E98">
        <v>1</v>
      </c>
      <c r="F98">
        <v>0.3626354896848335</v>
      </c>
      <c r="G98">
        <v>0.40751789003537259</v>
      </c>
      <c r="H98">
        <v>0.44686980842428448</v>
      </c>
      <c r="I98">
        <v>0.47129746096347869</v>
      </c>
      <c r="J98">
        <v>0.42203308106305909</v>
      </c>
      <c r="K98">
        <v>0.48356982442852225</v>
      </c>
      <c r="N98" t="s">
        <v>27</v>
      </c>
      <c r="O98" t="s">
        <v>22</v>
      </c>
      <c r="P98" t="s">
        <v>36</v>
      </c>
      <c r="Q98">
        <v>2</v>
      </c>
      <c r="R98">
        <v>1</v>
      </c>
      <c r="S98">
        <f t="shared" si="6"/>
        <v>0</v>
      </c>
      <c r="T98">
        <f t="shared" si="7"/>
        <v>0.12376725838264307</v>
      </c>
      <c r="U98">
        <f t="shared" si="8"/>
        <v>0.2322837150127226</v>
      </c>
      <c r="V98">
        <f t="shared" si="9"/>
        <v>0.29964516537827918</v>
      </c>
      <c r="W98">
        <f t="shared" si="10"/>
        <v>0.16379420400868111</v>
      </c>
      <c r="X98">
        <f t="shared" si="11"/>
        <v>0.33348731214584865</v>
      </c>
    </row>
    <row r="99" spans="1:24">
      <c r="A99" t="s">
        <v>27</v>
      </c>
      <c r="B99" t="s">
        <v>22</v>
      </c>
      <c r="C99" t="s">
        <v>36</v>
      </c>
      <c r="D99">
        <v>2</v>
      </c>
      <c r="E99">
        <v>2</v>
      </c>
      <c r="F99">
        <v>0.4709766525098934</v>
      </c>
      <c r="G99">
        <v>0.41344576513863474</v>
      </c>
      <c r="H99">
        <v>0.44403948043828473</v>
      </c>
      <c r="I99">
        <v>0.47459408857468122</v>
      </c>
      <c r="J99">
        <v>0.42064451152055177</v>
      </c>
      <c r="K99">
        <v>0.42344634511361062</v>
      </c>
      <c r="N99" t="s">
        <v>27</v>
      </c>
      <c r="O99" t="s">
        <v>22</v>
      </c>
      <c r="P99" t="s">
        <v>36</v>
      </c>
      <c r="Q99">
        <v>2</v>
      </c>
      <c r="R99">
        <v>2</v>
      </c>
      <c r="S99">
        <f t="shared" si="6"/>
        <v>0</v>
      </c>
      <c r="T99">
        <f t="shared" si="7"/>
        <v>-0.12215231278380655</v>
      </c>
      <c r="U99">
        <f t="shared" si="8"/>
        <v>-5.7194283258112939E-2</v>
      </c>
      <c r="V99">
        <f t="shared" si="9"/>
        <v>7.6807120809705681E-3</v>
      </c>
      <c r="W99">
        <f t="shared" si="10"/>
        <v>-0.10686759252526716</v>
      </c>
      <c r="X99">
        <f t="shared" si="11"/>
        <v>-0.10091860635338892</v>
      </c>
    </row>
    <row r="100" spans="1:24">
      <c r="A100" t="s">
        <v>27</v>
      </c>
      <c r="B100" t="s">
        <v>22</v>
      </c>
      <c r="C100" t="s">
        <v>36</v>
      </c>
      <c r="D100">
        <v>3</v>
      </c>
      <c r="E100">
        <v>1</v>
      </c>
      <c r="F100">
        <v>0.48237870587440784</v>
      </c>
      <c r="G100">
        <v>0.48189287521384</v>
      </c>
      <c r="H100">
        <v>0.53521361522269861</v>
      </c>
      <c r="I100">
        <v>0.5127327313588127</v>
      </c>
      <c r="J100">
        <v>0.57696612747258835</v>
      </c>
      <c r="K100">
        <v>0.46863979642287246</v>
      </c>
      <c r="N100" t="s">
        <v>27</v>
      </c>
      <c r="O100" t="s">
        <v>22</v>
      </c>
      <c r="P100" t="s">
        <v>36</v>
      </c>
      <c r="Q100">
        <v>3</v>
      </c>
      <c r="R100">
        <v>1</v>
      </c>
      <c r="S100">
        <f t="shared" si="6"/>
        <v>0</v>
      </c>
      <c r="T100">
        <f t="shared" si="7"/>
        <v>-1.0071561091967729E-3</v>
      </c>
      <c r="U100">
        <f t="shared" si="8"/>
        <v>0.10952993717356767</v>
      </c>
      <c r="V100">
        <f t="shared" si="9"/>
        <v>6.2925716070700341E-2</v>
      </c>
      <c r="W100">
        <f t="shared" si="10"/>
        <v>0.1960854002183241</v>
      </c>
      <c r="X100">
        <f t="shared" si="11"/>
        <v>-2.8481583627599949E-2</v>
      </c>
    </row>
    <row r="101" spans="1:24">
      <c r="A101" t="s">
        <v>27</v>
      </c>
      <c r="B101" t="s">
        <v>22</v>
      </c>
      <c r="C101" t="s">
        <v>36</v>
      </c>
      <c r="D101">
        <v>3</v>
      </c>
      <c r="E101">
        <v>2</v>
      </c>
      <c r="F101">
        <v>0.36979825920110898</v>
      </c>
      <c r="G101">
        <v>0.37617036003265159</v>
      </c>
      <c r="H101">
        <v>0.40671568946443676</v>
      </c>
      <c r="I101">
        <v>0.46494098804882861</v>
      </c>
      <c r="J101">
        <v>0.54637464034889294</v>
      </c>
      <c r="K101">
        <v>0.46910139488679481</v>
      </c>
      <c r="N101" t="s">
        <v>27</v>
      </c>
      <c r="O101" t="s">
        <v>22</v>
      </c>
      <c r="P101" t="s">
        <v>36</v>
      </c>
      <c r="Q101">
        <v>3</v>
      </c>
      <c r="R101">
        <v>2</v>
      </c>
      <c r="S101">
        <f t="shared" si="6"/>
        <v>0</v>
      </c>
      <c r="T101">
        <f t="shared" si="7"/>
        <v>1.7231289420638504E-2</v>
      </c>
      <c r="U101">
        <f t="shared" si="8"/>
        <v>9.9831271091113519E-2</v>
      </c>
      <c r="V101">
        <f t="shared" si="9"/>
        <v>0.25728279265905829</v>
      </c>
      <c r="W101">
        <f t="shared" si="10"/>
        <v>0.47749381386826828</v>
      </c>
      <c r="X101">
        <f t="shared" si="11"/>
        <v>0.26853326973527308</v>
      </c>
    </row>
    <row r="102" spans="1:24">
      <c r="A102" t="s">
        <v>27</v>
      </c>
      <c r="B102" t="s">
        <v>22</v>
      </c>
      <c r="C102" t="s">
        <v>36</v>
      </c>
      <c r="D102">
        <v>3</v>
      </c>
      <c r="E102">
        <v>3</v>
      </c>
      <c r="F102">
        <v>0.44695320936241822</v>
      </c>
      <c r="G102">
        <v>0.42597187003476539</v>
      </c>
      <c r="H102">
        <v>0.48280781714136733</v>
      </c>
      <c r="I102">
        <v>0.45479104170797685</v>
      </c>
      <c r="J102">
        <v>0.44553961381814378</v>
      </c>
      <c r="K102">
        <v>0.48354934893102353</v>
      </c>
      <c r="N102" t="s">
        <v>27</v>
      </c>
      <c r="O102" t="s">
        <v>22</v>
      </c>
      <c r="P102" t="s">
        <v>36</v>
      </c>
      <c r="Q102">
        <v>3</v>
      </c>
      <c r="R102">
        <v>3</v>
      </c>
      <c r="S102">
        <f t="shared" si="6"/>
        <v>0</v>
      </c>
      <c r="T102">
        <f t="shared" si="7"/>
        <v>-4.6943033159070183E-2</v>
      </c>
      <c r="U102">
        <f t="shared" si="8"/>
        <v>8.022004770945923E-2</v>
      </c>
      <c r="V102">
        <f t="shared" si="9"/>
        <v>1.7536136180204068E-2</v>
      </c>
      <c r="W102">
        <f t="shared" si="10"/>
        <v>-3.162737205290353E-3</v>
      </c>
      <c r="X102">
        <f t="shared" si="11"/>
        <v>8.1879129184036836E-2</v>
      </c>
    </row>
    <row r="103" spans="1:24">
      <c r="A103" t="s">
        <v>27</v>
      </c>
      <c r="B103" t="s">
        <v>22</v>
      </c>
      <c r="C103" t="s">
        <v>36</v>
      </c>
      <c r="D103">
        <v>4</v>
      </c>
      <c r="E103">
        <v>1</v>
      </c>
      <c r="F103">
        <v>0.38703384998051932</v>
      </c>
      <c r="G103">
        <v>0.34621483322831487</v>
      </c>
      <c r="H103">
        <v>0.37740145261819114</v>
      </c>
      <c r="I103">
        <v>0.35138022151009163</v>
      </c>
      <c r="J103">
        <v>0.41507501363361776</v>
      </c>
      <c r="K103">
        <v>0.41804675692188958</v>
      </c>
      <c r="N103" t="s">
        <v>27</v>
      </c>
      <c r="O103" t="s">
        <v>22</v>
      </c>
      <c r="P103" t="s">
        <v>36</v>
      </c>
      <c r="Q103">
        <v>4</v>
      </c>
      <c r="R103">
        <v>1</v>
      </c>
      <c r="S103">
        <f t="shared" si="6"/>
        <v>0</v>
      </c>
      <c r="T103">
        <f t="shared" si="7"/>
        <v>-0.10546627059689742</v>
      </c>
      <c r="U103">
        <f t="shared" si="8"/>
        <v>-2.4887738792906646E-2</v>
      </c>
      <c r="V103">
        <f t="shared" si="9"/>
        <v>-9.2120181405895771E-2</v>
      </c>
      <c r="W103">
        <f t="shared" si="10"/>
        <v>7.2451450059238615E-2</v>
      </c>
      <c r="X103">
        <f t="shared" si="11"/>
        <v>8.0129701686121893E-2</v>
      </c>
    </row>
    <row r="104" spans="1:24">
      <c r="A104" t="s">
        <v>27</v>
      </c>
      <c r="B104" t="s">
        <v>22</v>
      </c>
      <c r="C104" t="s">
        <v>36</v>
      </c>
      <c r="D104">
        <v>4</v>
      </c>
      <c r="E104">
        <v>2</v>
      </c>
      <c r="F104">
        <v>0.42625041892423987</v>
      </c>
      <c r="G104">
        <v>0.3741026879812564</v>
      </c>
      <c r="H104">
        <v>0.37868193800760286</v>
      </c>
      <c r="I104">
        <v>0.46194472206416459</v>
      </c>
      <c r="J104">
        <v>0.3762926998141114</v>
      </c>
      <c r="K104">
        <v>0.41679192132218906</v>
      </c>
      <c r="N104" t="s">
        <v>27</v>
      </c>
      <c r="O104" t="s">
        <v>22</v>
      </c>
      <c r="P104" t="s">
        <v>36</v>
      </c>
      <c r="Q104">
        <v>4</v>
      </c>
      <c r="R104">
        <v>2</v>
      </c>
      <c r="S104">
        <f t="shared" si="6"/>
        <v>0</v>
      </c>
      <c r="T104">
        <f t="shared" si="7"/>
        <v>-0.12234059751681325</v>
      </c>
      <c r="U104">
        <f t="shared" si="8"/>
        <v>-0.11159749950906594</v>
      </c>
      <c r="V104">
        <f t="shared" si="9"/>
        <v>8.3740218320510068E-2</v>
      </c>
      <c r="W104">
        <f t="shared" si="10"/>
        <v>-0.1172027448939769</v>
      </c>
      <c r="X104">
        <f t="shared" si="11"/>
        <v>-2.2190001891193273E-2</v>
      </c>
    </row>
    <row r="105" spans="1:24">
      <c r="A105" t="s">
        <v>27</v>
      </c>
      <c r="B105" t="s">
        <v>22</v>
      </c>
      <c r="C105" t="s">
        <v>36</v>
      </c>
      <c r="D105">
        <v>5</v>
      </c>
      <c r="E105">
        <v>1</v>
      </c>
      <c r="F105">
        <v>0.42597187003476539</v>
      </c>
      <c r="G105">
        <v>0.43926529741398246</v>
      </c>
      <c r="H105">
        <v>0.49240859819273741</v>
      </c>
      <c r="I105">
        <v>0.49823438190910962</v>
      </c>
      <c r="J105">
        <v>0.55480156481781351</v>
      </c>
      <c r="K105">
        <v>0.4760269647060914</v>
      </c>
      <c r="N105" t="s">
        <v>27</v>
      </c>
      <c r="O105" t="s">
        <v>22</v>
      </c>
      <c r="P105" t="s">
        <v>36</v>
      </c>
      <c r="Q105">
        <v>5</v>
      </c>
      <c r="R105">
        <v>1</v>
      </c>
      <c r="S105">
        <f t="shared" si="6"/>
        <v>0</v>
      </c>
      <c r="T105">
        <f t="shared" si="7"/>
        <v>3.1207289293849704E-2</v>
      </c>
      <c r="U105">
        <f t="shared" si="8"/>
        <v>0.1559650597410337</v>
      </c>
      <c r="V105">
        <f t="shared" si="9"/>
        <v>0.16964151146517395</v>
      </c>
      <c r="W105">
        <f t="shared" si="10"/>
        <v>0.3024370946666825</v>
      </c>
      <c r="X105">
        <f t="shared" si="11"/>
        <v>0.11750798161212102</v>
      </c>
    </row>
    <row r="106" spans="1:24">
      <c r="A106" t="s">
        <v>27</v>
      </c>
      <c r="B106" t="s">
        <v>22</v>
      </c>
      <c r="C106" t="s">
        <v>36</v>
      </c>
      <c r="D106">
        <v>5</v>
      </c>
      <c r="E106">
        <v>2</v>
      </c>
      <c r="F106">
        <v>0.34117776840170727</v>
      </c>
      <c r="G106">
        <v>0.36313802652918825</v>
      </c>
      <c r="H106">
        <v>0.39009601934876259</v>
      </c>
      <c r="I106">
        <v>0.46665515583948936</v>
      </c>
      <c r="J106">
        <v>0.48154602333628682</v>
      </c>
      <c r="K106">
        <v>0.44733222245831428</v>
      </c>
      <c r="N106" t="s">
        <v>27</v>
      </c>
      <c r="O106" t="s">
        <v>22</v>
      </c>
      <c r="P106" t="s">
        <v>36</v>
      </c>
      <c r="Q106">
        <v>5</v>
      </c>
      <c r="R106">
        <v>2</v>
      </c>
      <c r="S106">
        <f t="shared" si="6"/>
        <v>0</v>
      </c>
      <c r="T106">
        <f t="shared" si="7"/>
        <v>6.4366028977669729E-2</v>
      </c>
      <c r="U106">
        <f t="shared" si="8"/>
        <v>0.14338053495167458</v>
      </c>
      <c r="V106">
        <f t="shared" si="9"/>
        <v>0.36777715038584613</v>
      </c>
      <c r="W106">
        <f t="shared" si="10"/>
        <v>0.41142263047253447</v>
      </c>
      <c r="X106">
        <f t="shared" si="11"/>
        <v>0.31114118177717642</v>
      </c>
    </row>
    <row r="107" spans="1:24">
      <c r="A107" t="s">
        <v>27</v>
      </c>
      <c r="B107" t="s">
        <v>22</v>
      </c>
      <c r="C107" t="s">
        <v>36</v>
      </c>
      <c r="D107">
        <v>6</v>
      </c>
      <c r="E107">
        <v>1</v>
      </c>
      <c r="F107">
        <v>0.41431070609937859</v>
      </c>
      <c r="G107">
        <v>0.42216782120770607</v>
      </c>
      <c r="H107">
        <v>0.47612447375019973</v>
      </c>
      <c r="I107">
        <v>0.45207499764655074</v>
      </c>
      <c r="J107">
        <v>0.50672774425077372</v>
      </c>
      <c r="K107">
        <v>0.46015939921588839</v>
      </c>
      <c r="N107" t="s">
        <v>27</v>
      </c>
      <c r="O107" t="s">
        <v>22</v>
      </c>
      <c r="P107" t="s">
        <v>36</v>
      </c>
      <c r="Q107">
        <v>6</v>
      </c>
      <c r="R107">
        <v>1</v>
      </c>
      <c r="S107">
        <f t="shared" si="6"/>
        <v>0</v>
      </c>
      <c r="T107">
        <f t="shared" si="7"/>
        <v>1.8964306238426862E-2</v>
      </c>
      <c r="U107">
        <f t="shared" si="8"/>
        <v>0.14919664575598532</v>
      </c>
      <c r="V107">
        <f t="shared" si="9"/>
        <v>9.1149687882103189E-2</v>
      </c>
      <c r="W107">
        <f t="shared" si="10"/>
        <v>0.2230621530915195</v>
      </c>
      <c r="X107">
        <f t="shared" si="11"/>
        <v>0.1106625835189311</v>
      </c>
    </row>
    <row r="108" spans="1:24">
      <c r="A108" t="s">
        <v>27</v>
      </c>
      <c r="B108" t="s">
        <v>22</v>
      </c>
      <c r="C108" t="s">
        <v>36</v>
      </c>
      <c r="D108">
        <v>7</v>
      </c>
      <c r="E108">
        <v>1</v>
      </c>
      <c r="F108">
        <v>0.4927021572348077</v>
      </c>
      <c r="G108">
        <v>0.52466901101125951</v>
      </c>
      <c r="H108">
        <v>0.53689952525449047</v>
      </c>
      <c r="I108">
        <v>0.46840074869175674</v>
      </c>
      <c r="J108">
        <v>0.48587811455969404</v>
      </c>
      <c r="K108">
        <v>0.54086798494223531</v>
      </c>
      <c r="N108" t="s">
        <v>27</v>
      </c>
      <c r="O108" t="s">
        <v>22</v>
      </c>
      <c r="P108" t="s">
        <v>36</v>
      </c>
      <c r="Q108">
        <v>7</v>
      </c>
      <c r="R108">
        <v>1</v>
      </c>
      <c r="S108">
        <f t="shared" si="6"/>
        <v>0</v>
      </c>
      <c r="T108">
        <f t="shared" si="7"/>
        <v>6.4880685637463784E-2</v>
      </c>
      <c r="U108">
        <f t="shared" si="8"/>
        <v>8.9704027820238619E-2</v>
      </c>
      <c r="V108">
        <f t="shared" si="9"/>
        <v>-4.932271593742913E-2</v>
      </c>
      <c r="W108">
        <f t="shared" si="10"/>
        <v>-1.3850239084424221E-2</v>
      </c>
      <c r="X108">
        <f t="shared" si="11"/>
        <v>9.775850785340312E-2</v>
      </c>
    </row>
    <row r="109" spans="1:24">
      <c r="A109" t="s">
        <v>27</v>
      </c>
      <c r="B109" t="s">
        <v>22</v>
      </c>
      <c r="C109" t="s">
        <v>36</v>
      </c>
      <c r="D109">
        <v>7</v>
      </c>
      <c r="E109">
        <v>2</v>
      </c>
      <c r="F109">
        <v>0.39234619306488872</v>
      </c>
      <c r="G109">
        <v>0.35711419797822946</v>
      </c>
      <c r="H109">
        <v>0.39700847842948461</v>
      </c>
      <c r="I109">
        <v>0.41896293267349466</v>
      </c>
      <c r="J109">
        <v>0.40289627287019492</v>
      </c>
      <c r="K109">
        <v>0.43789100017223709</v>
      </c>
      <c r="N109" t="s">
        <v>27</v>
      </c>
      <c r="O109" t="s">
        <v>22</v>
      </c>
      <c r="P109" t="s">
        <v>36</v>
      </c>
      <c r="Q109">
        <v>7</v>
      </c>
      <c r="R109">
        <v>2</v>
      </c>
      <c r="S109">
        <f t="shared" si="6"/>
        <v>0</v>
      </c>
      <c r="T109">
        <f t="shared" si="7"/>
        <v>-8.9798233573869179E-2</v>
      </c>
      <c r="U109">
        <f t="shared" si="8"/>
        <v>1.1883090614886682E-2</v>
      </c>
      <c r="V109">
        <f t="shared" si="9"/>
        <v>6.783993340341625E-2</v>
      </c>
      <c r="W109">
        <f t="shared" si="10"/>
        <v>2.68897213526967E-2</v>
      </c>
      <c r="X109">
        <f t="shared" si="11"/>
        <v>0.11608321404004519</v>
      </c>
    </row>
    <row r="110" spans="1:24">
      <c r="A110" t="s">
        <v>27</v>
      </c>
      <c r="B110" t="s">
        <v>22</v>
      </c>
      <c r="C110" t="s">
        <v>36</v>
      </c>
      <c r="D110">
        <v>9</v>
      </c>
      <c r="E110">
        <v>1</v>
      </c>
      <c r="F110">
        <v>0.42802786914634122</v>
      </c>
      <c r="G110">
        <v>0.41493168271882769</v>
      </c>
      <c r="H110">
        <v>0.47672258940455442</v>
      </c>
      <c r="I110">
        <v>0.46140336562185524</v>
      </c>
      <c r="J110">
        <v>0.53453925389010937</v>
      </c>
      <c r="K110">
        <v>0.53792361484669182</v>
      </c>
      <c r="N110" t="s">
        <v>27</v>
      </c>
      <c r="O110" t="s">
        <v>22</v>
      </c>
      <c r="P110" t="s">
        <v>36</v>
      </c>
      <c r="Q110">
        <v>9</v>
      </c>
      <c r="R110">
        <v>1</v>
      </c>
      <c r="S110">
        <f t="shared" si="6"/>
        <v>0</v>
      </c>
      <c r="T110">
        <f t="shared" si="7"/>
        <v>-3.059657412876542E-2</v>
      </c>
      <c r="U110">
        <f t="shared" si="8"/>
        <v>0.11376530307554493</v>
      </c>
      <c r="V110">
        <f t="shared" si="9"/>
        <v>7.7975054619873488E-2</v>
      </c>
      <c r="W110">
        <f t="shared" si="10"/>
        <v>0.24884217225433111</v>
      </c>
      <c r="X110">
        <f t="shared" si="11"/>
        <v>0.25674904281239136</v>
      </c>
    </row>
    <row r="111" spans="1:24">
      <c r="A111" t="s">
        <v>27</v>
      </c>
      <c r="B111" t="s">
        <v>22</v>
      </c>
      <c r="C111" t="s">
        <v>36</v>
      </c>
      <c r="D111">
        <v>10</v>
      </c>
      <c r="E111">
        <v>1</v>
      </c>
      <c r="F111">
        <v>0.47808307809008999</v>
      </c>
      <c r="G111">
        <v>0.45026790940609662</v>
      </c>
      <c r="H111">
        <v>0.51445133369529605</v>
      </c>
      <c r="I111">
        <v>0.452689427891101</v>
      </c>
      <c r="J111">
        <v>0.53008691794417617</v>
      </c>
      <c r="K111">
        <v>0.54398995710848408</v>
      </c>
      <c r="N111" t="s">
        <v>27</v>
      </c>
      <c r="O111" t="s">
        <v>22</v>
      </c>
      <c r="P111" t="s">
        <v>36</v>
      </c>
      <c r="Q111">
        <v>10</v>
      </c>
      <c r="R111">
        <v>1</v>
      </c>
      <c r="S111">
        <f t="shared" si="6"/>
        <v>0</v>
      </c>
      <c r="T111">
        <f t="shared" si="7"/>
        <v>-5.8180617467393128E-2</v>
      </c>
      <c r="U111">
        <f t="shared" si="8"/>
        <v>7.6070995339334799E-2</v>
      </c>
      <c r="V111">
        <f t="shared" si="9"/>
        <v>-5.3115559539222597E-2</v>
      </c>
      <c r="W111">
        <f t="shared" si="10"/>
        <v>0.10877573843826069</v>
      </c>
      <c r="X111">
        <f t="shared" si="11"/>
        <v>0.13785654008438802</v>
      </c>
    </row>
    <row r="112" spans="1:24">
      <c r="A112" t="s">
        <v>28</v>
      </c>
      <c r="B112" t="s">
        <v>22</v>
      </c>
      <c r="C112" t="s">
        <v>36</v>
      </c>
      <c r="D112">
        <v>1</v>
      </c>
      <c r="E112">
        <v>1</v>
      </c>
      <c r="F112">
        <v>0.3396540691236789</v>
      </c>
      <c r="G112">
        <v>0.37030179596371043</v>
      </c>
      <c r="H112">
        <v>0.36645070505115651</v>
      </c>
      <c r="I112">
        <v>0.36736883095890616</v>
      </c>
      <c r="J112">
        <v>0.36951910783306607</v>
      </c>
      <c r="K112">
        <v>0.30847779234097628</v>
      </c>
      <c r="N112" t="s">
        <v>28</v>
      </c>
      <c r="O112" t="s">
        <v>22</v>
      </c>
      <c r="P112" t="s">
        <v>36</v>
      </c>
      <c r="Q112">
        <v>1</v>
      </c>
      <c r="R112">
        <v>1</v>
      </c>
      <c r="S112">
        <f t="shared" si="6"/>
        <v>0</v>
      </c>
      <c r="T112">
        <f t="shared" si="7"/>
        <v>9.0232179226069312E-2</v>
      </c>
      <c r="U112">
        <f t="shared" si="8"/>
        <v>7.8893905191873601E-2</v>
      </c>
      <c r="V112">
        <f t="shared" si="9"/>
        <v>8.1597025781944693E-2</v>
      </c>
      <c r="W112">
        <f t="shared" si="10"/>
        <v>8.7927810747093854E-2</v>
      </c>
      <c r="X112">
        <f t="shared" si="11"/>
        <v>-9.1788321167883158E-2</v>
      </c>
    </row>
    <row r="113" spans="1:24">
      <c r="A113" t="s">
        <v>28</v>
      </c>
      <c r="B113" t="s">
        <v>22</v>
      </c>
      <c r="C113" t="s">
        <v>36</v>
      </c>
      <c r="D113">
        <v>2</v>
      </c>
      <c r="E113">
        <v>1</v>
      </c>
      <c r="F113">
        <v>0.37720049337824535</v>
      </c>
      <c r="G113">
        <v>0.3327078425892655</v>
      </c>
      <c r="H113">
        <v>0.33991484000208477</v>
      </c>
      <c r="I113">
        <v>0.37207197955687715</v>
      </c>
      <c r="J113">
        <v>0.40207470548027829</v>
      </c>
      <c r="K113">
        <v>0.36346480824687111</v>
      </c>
      <c r="N113" t="s">
        <v>28</v>
      </c>
      <c r="O113" t="s">
        <v>22</v>
      </c>
      <c r="P113" t="s">
        <v>36</v>
      </c>
      <c r="Q113">
        <v>2</v>
      </c>
      <c r="R113">
        <v>1</v>
      </c>
      <c r="S113">
        <f t="shared" si="6"/>
        <v>0</v>
      </c>
      <c r="T113">
        <f t="shared" si="7"/>
        <v>-0.11795491143317237</v>
      </c>
      <c r="U113">
        <f t="shared" si="8"/>
        <v>-9.8848368522073057E-2</v>
      </c>
      <c r="V113">
        <f t="shared" si="9"/>
        <v>-1.3596254276967441E-2</v>
      </c>
      <c r="W113">
        <f t="shared" si="10"/>
        <v>6.5944272445820559E-2</v>
      </c>
      <c r="X113">
        <f t="shared" si="11"/>
        <v>-3.6414812208637563E-2</v>
      </c>
    </row>
    <row r="114" spans="1:24">
      <c r="A114" t="s">
        <v>28</v>
      </c>
      <c r="B114" t="s">
        <v>22</v>
      </c>
      <c r="C114" t="s">
        <v>36</v>
      </c>
      <c r="D114">
        <v>3</v>
      </c>
      <c r="E114">
        <v>1</v>
      </c>
      <c r="F114">
        <v>0.35230034510335234</v>
      </c>
      <c r="G114">
        <v>0.35537342385540571</v>
      </c>
      <c r="H114">
        <v>0.37622744202962161</v>
      </c>
      <c r="I114">
        <v>0.38919672908690295</v>
      </c>
      <c r="J114">
        <v>0.4265723456661254</v>
      </c>
      <c r="K114">
        <v>0.35939143734498036</v>
      </c>
      <c r="N114" t="s">
        <v>28</v>
      </c>
      <c r="O114" t="s">
        <v>22</v>
      </c>
      <c r="P114" t="s">
        <v>36</v>
      </c>
      <c r="Q114">
        <v>3</v>
      </c>
      <c r="R114">
        <v>1</v>
      </c>
      <c r="S114">
        <f t="shared" si="6"/>
        <v>0</v>
      </c>
      <c r="T114">
        <f t="shared" si="7"/>
        <v>8.722894526690967E-3</v>
      </c>
      <c r="U114">
        <f t="shared" si="8"/>
        <v>6.7916756991111965E-2</v>
      </c>
      <c r="V114">
        <f t="shared" si="9"/>
        <v>0.10472991155522861</v>
      </c>
      <c r="W114">
        <f t="shared" si="10"/>
        <v>0.2108201186717098</v>
      </c>
      <c r="X114">
        <f t="shared" si="11"/>
        <v>2.0127974156675162E-2</v>
      </c>
    </row>
    <row r="115" spans="1:24">
      <c r="A115" t="s">
        <v>28</v>
      </c>
      <c r="B115" t="s">
        <v>22</v>
      </c>
      <c r="C115" t="s">
        <v>36</v>
      </c>
      <c r="D115">
        <v>4</v>
      </c>
      <c r="E115">
        <v>1</v>
      </c>
      <c r="F115">
        <v>0.41205564948898232</v>
      </c>
      <c r="G115">
        <v>0.40239208682548189</v>
      </c>
      <c r="H115">
        <v>0.41144023282031311</v>
      </c>
      <c r="I115">
        <v>0.48213384173199003</v>
      </c>
      <c r="J115">
        <v>0.41774875197560352</v>
      </c>
      <c r="K115">
        <v>0.41645063290084933</v>
      </c>
      <c r="N115" t="s">
        <v>28</v>
      </c>
      <c r="O115" t="s">
        <v>22</v>
      </c>
      <c r="P115" t="s">
        <v>36</v>
      </c>
      <c r="Q115">
        <v>4</v>
      </c>
      <c r="R115">
        <v>1</v>
      </c>
      <c r="S115">
        <f t="shared" si="6"/>
        <v>0</v>
      </c>
      <c r="T115">
        <f t="shared" si="7"/>
        <v>-2.3452081473667123E-2</v>
      </c>
      <c r="U115">
        <f t="shared" si="8"/>
        <v>-1.4935280451376656E-3</v>
      </c>
      <c r="V115">
        <f t="shared" si="9"/>
        <v>0.17006972803289155</v>
      </c>
      <c r="W115">
        <f t="shared" si="10"/>
        <v>1.381634372367322E-2</v>
      </c>
      <c r="X115">
        <f t="shared" si="11"/>
        <v>1.0665994792978851E-2</v>
      </c>
    </row>
    <row r="116" spans="1:24">
      <c r="A116" t="s">
        <v>28</v>
      </c>
      <c r="B116" t="s">
        <v>22</v>
      </c>
      <c r="C116" t="s">
        <v>36</v>
      </c>
      <c r="D116">
        <v>4</v>
      </c>
      <c r="E116">
        <v>2</v>
      </c>
      <c r="F116">
        <v>0.35608516680672686</v>
      </c>
      <c r="G116">
        <v>0.35810284823986943</v>
      </c>
      <c r="H116">
        <v>0.41341606799426511</v>
      </c>
      <c r="I116">
        <v>0.40594322532176413</v>
      </c>
      <c r="J116">
        <v>0.40046175910569953</v>
      </c>
      <c r="K116">
        <v>0.40215059413728782</v>
      </c>
      <c r="N116" t="s">
        <v>28</v>
      </c>
      <c r="O116" t="s">
        <v>22</v>
      </c>
      <c r="P116" t="s">
        <v>36</v>
      </c>
      <c r="Q116">
        <v>4</v>
      </c>
      <c r="R116">
        <v>2</v>
      </c>
      <c r="S116">
        <f t="shared" si="6"/>
        <v>0</v>
      </c>
      <c r="T116">
        <f t="shared" si="7"/>
        <v>5.6662889140723805E-3</v>
      </c>
      <c r="U116">
        <f t="shared" si="8"/>
        <v>0.16100334002021452</v>
      </c>
      <c r="V116">
        <f t="shared" si="9"/>
        <v>0.14001722947953865</v>
      </c>
      <c r="W116">
        <f t="shared" si="10"/>
        <v>0.12462353514169</v>
      </c>
      <c r="X116">
        <f t="shared" si="11"/>
        <v>0.12936631914118454</v>
      </c>
    </row>
    <row r="117" spans="1:24">
      <c r="A117" t="s">
        <v>28</v>
      </c>
      <c r="B117" t="s">
        <v>22</v>
      </c>
      <c r="C117" t="s">
        <v>36</v>
      </c>
      <c r="D117">
        <v>5</v>
      </c>
      <c r="E117">
        <v>1</v>
      </c>
      <c r="F117">
        <v>0.49468053531029665</v>
      </c>
      <c r="G117">
        <v>0.43989156672880136</v>
      </c>
      <c r="H117">
        <v>0.5029621825382119</v>
      </c>
      <c r="I117">
        <v>0.51901587669566818</v>
      </c>
      <c r="J117">
        <v>0.46967182268479685</v>
      </c>
      <c r="K117">
        <v>0.47810477019191128</v>
      </c>
      <c r="N117" t="s">
        <v>28</v>
      </c>
      <c r="O117" t="s">
        <v>22</v>
      </c>
      <c r="P117" t="s">
        <v>36</v>
      </c>
      <c r="Q117">
        <v>5</v>
      </c>
      <c r="R117">
        <v>1</v>
      </c>
      <c r="S117">
        <f t="shared" si="6"/>
        <v>0</v>
      </c>
      <c r="T117">
        <f t="shared" si="7"/>
        <v>-0.11075626524728326</v>
      </c>
      <c r="U117">
        <f t="shared" si="8"/>
        <v>1.6741405082212186E-2</v>
      </c>
      <c r="V117">
        <f t="shared" si="9"/>
        <v>4.9194054846137765E-2</v>
      </c>
      <c r="W117">
        <f t="shared" si="10"/>
        <v>-5.0555279297198691E-2</v>
      </c>
      <c r="X117">
        <f t="shared" si="11"/>
        <v>-3.3508019691916829E-2</v>
      </c>
    </row>
    <row r="118" spans="1:24">
      <c r="A118" t="s">
        <v>28</v>
      </c>
      <c r="B118" t="s">
        <v>22</v>
      </c>
      <c r="C118" t="s">
        <v>36</v>
      </c>
      <c r="D118">
        <v>6</v>
      </c>
      <c r="E118">
        <v>1</v>
      </c>
      <c r="F118">
        <v>0.53557146665651068</v>
      </c>
      <c r="G118">
        <v>0.46410011567695381</v>
      </c>
      <c r="H118">
        <v>0.52417311690807755</v>
      </c>
      <c r="I118">
        <v>0.53246592661791248</v>
      </c>
      <c r="J118">
        <v>0.4637745684577641</v>
      </c>
      <c r="K118">
        <v>0.50716054336053595</v>
      </c>
      <c r="N118" t="s">
        <v>28</v>
      </c>
      <c r="O118" t="s">
        <v>22</v>
      </c>
      <c r="P118" t="s">
        <v>36</v>
      </c>
      <c r="Q118">
        <v>6</v>
      </c>
      <c r="R118">
        <v>1</v>
      </c>
      <c r="S118">
        <f t="shared" si="6"/>
        <v>0</v>
      </c>
      <c r="T118">
        <f t="shared" si="7"/>
        <v>-0.1334487653454382</v>
      </c>
      <c r="U118">
        <f t="shared" si="8"/>
        <v>-2.1282593375616603E-2</v>
      </c>
      <c r="V118">
        <f t="shared" si="9"/>
        <v>-5.7985539408691826E-3</v>
      </c>
      <c r="W118">
        <f t="shared" si="10"/>
        <v>-0.13405661553809697</v>
      </c>
      <c r="X118">
        <f t="shared" si="11"/>
        <v>-5.3047865812082359E-2</v>
      </c>
    </row>
    <row r="119" spans="1:24">
      <c r="A119" t="s">
        <v>28</v>
      </c>
      <c r="B119" t="s">
        <v>22</v>
      </c>
      <c r="C119" t="s">
        <v>36</v>
      </c>
      <c r="D119">
        <v>6</v>
      </c>
      <c r="E119">
        <v>2</v>
      </c>
      <c r="F119">
        <v>0.50019890262245459</v>
      </c>
      <c r="G119">
        <v>0.43801477686651241</v>
      </c>
      <c r="H119">
        <v>0.49991413239608257</v>
      </c>
      <c r="I119">
        <v>0.46547241959545793</v>
      </c>
      <c r="J119">
        <v>0.49747138222716181</v>
      </c>
      <c r="K119">
        <v>0.55046201145772189</v>
      </c>
      <c r="N119" t="s">
        <v>28</v>
      </c>
      <c r="O119" t="s">
        <v>22</v>
      </c>
      <c r="P119" t="s">
        <v>36</v>
      </c>
      <c r="Q119">
        <v>6</v>
      </c>
      <c r="R119">
        <v>2</v>
      </c>
      <c r="S119">
        <f t="shared" si="6"/>
        <v>0</v>
      </c>
      <c r="T119">
        <f t="shared" si="7"/>
        <v>-0.12431879684245963</v>
      </c>
      <c r="U119">
        <f t="shared" si="8"/>
        <v>-5.6931397665812926E-4</v>
      </c>
      <c r="V119">
        <f t="shared" si="9"/>
        <v>-6.9425348286315372E-2</v>
      </c>
      <c r="W119">
        <f t="shared" si="10"/>
        <v>-5.4528716096594251E-3</v>
      </c>
      <c r="X119">
        <f t="shared" si="11"/>
        <v>0.10048624371574326</v>
      </c>
    </row>
    <row r="120" spans="1:24">
      <c r="A120" t="s">
        <v>28</v>
      </c>
      <c r="B120" t="s">
        <v>22</v>
      </c>
      <c r="C120" t="s">
        <v>36</v>
      </c>
      <c r="D120">
        <v>7</v>
      </c>
      <c r="E120">
        <v>1</v>
      </c>
      <c r="F120">
        <v>0.35640607244666234</v>
      </c>
      <c r="G120">
        <v>0.35270486421156649</v>
      </c>
      <c r="H120">
        <v>0.31043733791290495</v>
      </c>
      <c r="I120">
        <v>0.30584201058091026</v>
      </c>
      <c r="J120">
        <v>0.39116732152088263</v>
      </c>
      <c r="K120">
        <v>0.38403637592552764</v>
      </c>
      <c r="N120" t="s">
        <v>28</v>
      </c>
      <c r="O120" t="s">
        <v>22</v>
      </c>
      <c r="P120" t="s">
        <v>36</v>
      </c>
      <c r="Q120">
        <v>7</v>
      </c>
      <c r="R120">
        <v>1</v>
      </c>
      <c r="S120">
        <f t="shared" si="6"/>
        <v>0</v>
      </c>
      <c r="T120">
        <f t="shared" si="7"/>
        <v>-1.0384806885269174E-2</v>
      </c>
      <c r="U120">
        <f t="shared" si="8"/>
        <v>-0.12897853905291357</v>
      </c>
      <c r="V120">
        <f t="shared" si="9"/>
        <v>-0.14187205486887208</v>
      </c>
      <c r="W120">
        <f t="shared" si="10"/>
        <v>9.7532707104541427E-2</v>
      </c>
      <c r="X120">
        <f t="shared" si="11"/>
        <v>7.7524783147459683E-2</v>
      </c>
    </row>
    <row r="121" spans="1:24">
      <c r="A121" t="s">
        <v>28</v>
      </c>
      <c r="B121" t="s">
        <v>22</v>
      </c>
      <c r="C121" t="s">
        <v>36</v>
      </c>
      <c r="D121">
        <v>10</v>
      </c>
      <c r="E121">
        <v>1</v>
      </c>
      <c r="F121">
        <v>0.51897409201490485</v>
      </c>
      <c r="G121">
        <v>0.51236595225774051</v>
      </c>
      <c r="H121">
        <v>0.53435798532241929</v>
      </c>
      <c r="I121">
        <v>0.43538836642284923</v>
      </c>
      <c r="J121">
        <v>0.44866790499008447</v>
      </c>
      <c r="K121">
        <v>0.46003132813344594</v>
      </c>
      <c r="N121" t="s">
        <v>28</v>
      </c>
      <c r="O121" t="s">
        <v>22</v>
      </c>
      <c r="P121" t="s">
        <v>36</v>
      </c>
      <c r="Q121">
        <v>10</v>
      </c>
      <c r="R121">
        <v>1</v>
      </c>
      <c r="S121">
        <f t="shared" si="6"/>
        <v>0</v>
      </c>
      <c r="T121">
        <f t="shared" si="7"/>
        <v>-1.2733082168915976E-2</v>
      </c>
      <c r="U121">
        <f t="shared" si="8"/>
        <v>2.9642892668855263E-2</v>
      </c>
      <c r="V121">
        <f t="shared" si="9"/>
        <v>-0.16105953433539619</v>
      </c>
      <c r="W121">
        <f t="shared" si="10"/>
        <v>-0.13547147749102129</v>
      </c>
      <c r="X121">
        <f t="shared" si="11"/>
        <v>-0.11357554218673037</v>
      </c>
    </row>
    <row r="122" spans="1:24">
      <c r="A122" t="s">
        <v>28</v>
      </c>
      <c r="B122" t="s">
        <v>22</v>
      </c>
      <c r="C122" t="s">
        <v>36</v>
      </c>
      <c r="D122">
        <v>9</v>
      </c>
      <c r="E122">
        <v>1</v>
      </c>
      <c r="F122">
        <v>0.48021283032640066</v>
      </c>
      <c r="G122">
        <v>0.54901214414862853</v>
      </c>
      <c r="H122">
        <v>0.58654810574289251</v>
      </c>
      <c r="I122">
        <v>0.56110565245365263</v>
      </c>
      <c r="J122">
        <v>0.55251942719697067</v>
      </c>
      <c r="K122">
        <v>0.54852629269362985</v>
      </c>
      <c r="N122" t="s">
        <v>28</v>
      </c>
      <c r="O122" t="s">
        <v>22</v>
      </c>
      <c r="P122" t="s">
        <v>36</v>
      </c>
      <c r="Q122">
        <v>9</v>
      </c>
      <c r="R122">
        <v>1</v>
      </c>
      <c r="S122">
        <f t="shared" si="6"/>
        <v>0</v>
      </c>
      <c r="T122">
        <f t="shared" si="7"/>
        <v>0.14326837909654555</v>
      </c>
      <c r="U122">
        <f t="shared" si="8"/>
        <v>0.22143364088005679</v>
      </c>
      <c r="V122">
        <f t="shared" si="9"/>
        <v>0.16845202172601076</v>
      </c>
      <c r="W122">
        <f t="shared" si="10"/>
        <v>0.15057198038924369</v>
      </c>
      <c r="X122">
        <f t="shared" si="11"/>
        <v>0.14225663716814171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0997-86B9-4515-9D1B-16008D73AC06}">
  <dimension ref="A1:X122"/>
  <sheetViews>
    <sheetView zoomScaleNormal="100" workbookViewId="0">
      <selection activeCell="G31" sqref="G31"/>
    </sheetView>
  </sheetViews>
  <sheetFormatPr defaultRowHeight="15"/>
  <cols>
    <col min="1" max="1" width="13.5703125" customWidth="1"/>
    <col min="3" max="3" width="21.85546875" customWidth="1"/>
    <col min="4" max="4" width="5" customWidth="1"/>
    <col min="5" max="5" width="11.42578125" customWidth="1"/>
    <col min="14" max="14" width="13.5703125" customWidth="1"/>
    <col min="16" max="16" width="21.85546875" customWidth="1"/>
    <col min="17" max="17" width="5" customWidth="1"/>
    <col min="18" max="18" width="11.42578125" customWidth="1"/>
  </cols>
  <sheetData>
    <row r="1" spans="1:24" ht="15.75">
      <c r="A1" s="10" t="s">
        <v>38</v>
      </c>
      <c r="B1" s="8"/>
      <c r="C1" s="14"/>
      <c r="D1" s="14"/>
      <c r="E1" s="14"/>
      <c r="F1" s="7"/>
      <c r="G1" s="7"/>
      <c r="H1" s="7"/>
      <c r="I1" s="7"/>
      <c r="J1" s="7"/>
      <c r="K1" s="7"/>
      <c r="L1" s="7"/>
      <c r="M1" s="7"/>
      <c r="N1" s="15" t="s">
        <v>42</v>
      </c>
      <c r="O1" s="8"/>
      <c r="P1" s="8"/>
      <c r="Q1" s="8"/>
      <c r="R1" s="8"/>
    </row>
    <row r="2" spans="1:24">
      <c r="A2" s="4" t="s">
        <v>11</v>
      </c>
      <c r="B2" s="4" t="s">
        <v>12</v>
      </c>
      <c r="C2" s="6" t="s">
        <v>13</v>
      </c>
      <c r="D2" s="6" t="s">
        <v>32</v>
      </c>
      <c r="E2" s="6" t="s">
        <v>33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5</v>
      </c>
      <c r="L2" s="7"/>
      <c r="M2" s="7"/>
      <c r="N2" s="6" t="s">
        <v>11</v>
      </c>
      <c r="O2" s="4" t="s">
        <v>12</v>
      </c>
      <c r="P2" s="4" t="s">
        <v>13</v>
      </c>
      <c r="Q2" s="4" t="s">
        <v>32</v>
      </c>
      <c r="R2" s="4" t="s">
        <v>33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5</v>
      </c>
    </row>
    <row r="3" spans="1:24">
      <c r="A3" t="s">
        <v>19</v>
      </c>
      <c r="B3" t="s">
        <v>14</v>
      </c>
      <c r="C3" s="7" t="s">
        <v>35</v>
      </c>
      <c r="D3" s="7">
        <v>1</v>
      </c>
      <c r="E3" s="7">
        <v>1</v>
      </c>
      <c r="F3" s="7">
        <v>1.0218450000000001</v>
      </c>
      <c r="G3" s="7">
        <v>0.93083571428571421</v>
      </c>
      <c r="H3" s="7">
        <v>0.93089333333333346</v>
      </c>
      <c r="I3" s="7">
        <v>0.84569692307692301</v>
      </c>
      <c r="J3" s="7">
        <v>0.78408</v>
      </c>
      <c r="K3" s="7">
        <v>0.87529538461538459</v>
      </c>
      <c r="L3" s="7"/>
      <c r="M3" s="7"/>
      <c r="N3" s="7" t="s">
        <v>19</v>
      </c>
      <c r="O3" t="s">
        <v>14</v>
      </c>
      <c r="P3" t="s">
        <v>35</v>
      </c>
      <c r="Q3">
        <v>1</v>
      </c>
      <c r="R3">
        <v>1</v>
      </c>
      <c r="S3">
        <f t="shared" ref="S3:S34" si="0">(F3-F3)/F3</f>
        <v>0</v>
      </c>
      <c r="T3">
        <f t="shared" ref="T3:T34" si="1">(G3-F3)/F3</f>
        <v>-8.9063689418929379E-2</v>
      </c>
      <c r="U3">
        <f t="shared" ref="U3:U34" si="2">(H3-F3)/F3</f>
        <v>-8.9007302151174236E-2</v>
      </c>
      <c r="V3">
        <f t="shared" ref="V3:V34" si="3">(I3-F3)/F3</f>
        <v>-0.17238238375005707</v>
      </c>
      <c r="W3">
        <f t="shared" ref="W3:W34" si="4">(J3-F3)/F3</f>
        <v>-0.23268206039076386</v>
      </c>
      <c r="X3">
        <f t="shared" ref="X3:X34" si="5">(K3-F3)/F3</f>
        <v>-0.14341667805255739</v>
      </c>
    </row>
    <row r="4" spans="1:24">
      <c r="A4" t="s">
        <v>19</v>
      </c>
      <c r="B4" t="s">
        <v>14</v>
      </c>
      <c r="C4" s="7" t="s">
        <v>35</v>
      </c>
      <c r="D4" s="7">
        <v>2</v>
      </c>
      <c r="E4" s="7">
        <v>1</v>
      </c>
      <c r="F4" s="7">
        <v>0.84348000000000001</v>
      </c>
      <c r="G4" s="7">
        <v>1.046408</v>
      </c>
      <c r="H4" s="7">
        <v>0.90411199999999992</v>
      </c>
      <c r="I4" s="7">
        <v>0.91572799999999988</v>
      </c>
      <c r="J4" s="7">
        <v>0.89298</v>
      </c>
      <c r="K4" s="7">
        <v>1.0403579999999999</v>
      </c>
      <c r="L4" s="7"/>
      <c r="M4" s="7"/>
      <c r="N4" s="7" t="s">
        <v>19</v>
      </c>
      <c r="O4" t="s">
        <v>14</v>
      </c>
      <c r="P4" t="s">
        <v>35</v>
      </c>
      <c r="Q4">
        <v>2</v>
      </c>
      <c r="R4">
        <v>1</v>
      </c>
      <c r="S4">
        <f t="shared" si="0"/>
        <v>0</v>
      </c>
      <c r="T4">
        <f t="shared" si="1"/>
        <v>0.24058424621804902</v>
      </c>
      <c r="U4">
        <f t="shared" si="2"/>
        <v>7.1883150756390082E-2</v>
      </c>
      <c r="V4">
        <f t="shared" si="3"/>
        <v>8.5654668753260152E-2</v>
      </c>
      <c r="W4">
        <f t="shared" si="4"/>
        <v>5.8685446009389658E-2</v>
      </c>
      <c r="X4">
        <f t="shared" si="5"/>
        <v>0.23341158059467904</v>
      </c>
    </row>
    <row r="5" spans="1:24">
      <c r="A5" t="s">
        <v>19</v>
      </c>
      <c r="B5" t="s">
        <v>14</v>
      </c>
      <c r="C5" s="7" t="s">
        <v>35</v>
      </c>
      <c r="D5" s="7">
        <v>2</v>
      </c>
      <c r="E5" s="7">
        <v>2</v>
      </c>
      <c r="F5" s="7">
        <v>0.8604828571428571</v>
      </c>
      <c r="G5" s="7">
        <v>0.9676975000000001</v>
      </c>
      <c r="H5" s="7">
        <v>0.8062057142857143</v>
      </c>
      <c r="I5" s="7">
        <v>0.88598888888888894</v>
      </c>
      <c r="J5" s="7">
        <v>0.81553999999999993</v>
      </c>
      <c r="K5" s="7">
        <v>0.95428666666666673</v>
      </c>
      <c r="L5" s="7"/>
      <c r="M5" s="7"/>
      <c r="N5" s="7" t="s">
        <v>19</v>
      </c>
      <c r="O5" t="s">
        <v>14</v>
      </c>
      <c r="P5" t="s">
        <v>35</v>
      </c>
      <c r="Q5">
        <v>2</v>
      </c>
      <c r="R5">
        <v>2</v>
      </c>
      <c r="S5">
        <f t="shared" si="0"/>
        <v>0</v>
      </c>
      <c r="T5">
        <f t="shared" si="1"/>
        <v>0.12459823222177598</v>
      </c>
      <c r="U5">
        <f t="shared" si="2"/>
        <v>-6.3077541181197211E-2</v>
      </c>
      <c r="V5">
        <f t="shared" si="3"/>
        <v>2.9641533860095631E-2</v>
      </c>
      <c r="W5">
        <f t="shared" si="4"/>
        <v>-5.2229811169144269E-2</v>
      </c>
      <c r="X5">
        <f t="shared" si="5"/>
        <v>0.10901299049149603</v>
      </c>
    </row>
    <row r="6" spans="1:24">
      <c r="A6" t="s">
        <v>19</v>
      </c>
      <c r="B6" t="s">
        <v>14</v>
      </c>
      <c r="C6" s="7" t="s">
        <v>35</v>
      </c>
      <c r="D6" s="7">
        <v>2</v>
      </c>
      <c r="E6" s="7">
        <v>3</v>
      </c>
      <c r="F6" s="7">
        <v>0.86333499999999996</v>
      </c>
      <c r="G6" s="7">
        <v>0.94712750000000001</v>
      </c>
      <c r="H6" s="7">
        <v>0.9809066666666667</v>
      </c>
      <c r="I6" s="7">
        <v>1.0070224999999999</v>
      </c>
      <c r="J6" s="7">
        <v>0.87792222222222216</v>
      </c>
      <c r="K6" s="7">
        <v>0.88814000000000004</v>
      </c>
      <c r="L6" s="7"/>
      <c r="M6" s="7"/>
      <c r="N6" s="7" t="s">
        <v>19</v>
      </c>
      <c r="O6" t="s">
        <v>14</v>
      </c>
      <c r="P6" t="s">
        <v>35</v>
      </c>
      <c r="Q6">
        <v>2</v>
      </c>
      <c r="R6">
        <v>3</v>
      </c>
      <c r="S6">
        <f t="shared" si="0"/>
        <v>0</v>
      </c>
      <c r="T6">
        <f t="shared" si="1"/>
        <v>9.7056762438682609E-2</v>
      </c>
      <c r="U6">
        <f t="shared" si="2"/>
        <v>0.13618313478159319</v>
      </c>
      <c r="V6">
        <f t="shared" si="3"/>
        <v>0.16643307638402238</v>
      </c>
      <c r="W6">
        <f t="shared" si="4"/>
        <v>1.6896363777933476E-2</v>
      </c>
      <c r="X6">
        <f t="shared" si="5"/>
        <v>2.8731604765241857E-2</v>
      </c>
    </row>
    <row r="7" spans="1:24">
      <c r="A7" t="s">
        <v>19</v>
      </c>
      <c r="B7" t="s">
        <v>14</v>
      </c>
      <c r="C7" s="7" t="s">
        <v>35</v>
      </c>
      <c r="D7" s="7">
        <v>3</v>
      </c>
      <c r="E7" s="7">
        <v>1</v>
      </c>
      <c r="F7" s="7">
        <v>0.83127000000000018</v>
      </c>
      <c r="G7" s="7">
        <v>0.81634666666666666</v>
      </c>
      <c r="H7" s="7">
        <v>0.75559846153846144</v>
      </c>
      <c r="I7" s="7">
        <v>0.69799714285714287</v>
      </c>
      <c r="J7" s="7">
        <v>0.72987200000000008</v>
      </c>
      <c r="K7" s="7">
        <v>0.7971883333333335</v>
      </c>
      <c r="L7" s="7"/>
      <c r="M7" s="7"/>
      <c r="N7" s="7" t="s">
        <v>19</v>
      </c>
      <c r="O7" t="s">
        <v>14</v>
      </c>
      <c r="P7" t="s">
        <v>35</v>
      </c>
      <c r="Q7">
        <v>3</v>
      </c>
      <c r="R7">
        <v>1</v>
      </c>
      <c r="S7">
        <f t="shared" si="0"/>
        <v>0</v>
      </c>
      <c r="T7">
        <f t="shared" si="1"/>
        <v>-1.7952450266860955E-2</v>
      </c>
      <c r="U7">
        <f t="shared" si="2"/>
        <v>-9.1031239502855535E-2</v>
      </c>
      <c r="V7">
        <f t="shared" si="3"/>
        <v>-0.16032439176543997</v>
      </c>
      <c r="W7">
        <f t="shared" si="4"/>
        <v>-0.12197962154294041</v>
      </c>
      <c r="X7">
        <f t="shared" si="5"/>
        <v>-4.0999514798641438E-2</v>
      </c>
    </row>
    <row r="8" spans="1:24">
      <c r="A8" t="s">
        <v>19</v>
      </c>
      <c r="B8" t="s">
        <v>14</v>
      </c>
      <c r="C8" s="7" t="s">
        <v>35</v>
      </c>
      <c r="D8" s="7">
        <v>3</v>
      </c>
      <c r="E8" s="7">
        <v>2</v>
      </c>
      <c r="F8" s="7">
        <v>0.86394000000000004</v>
      </c>
      <c r="G8" s="7">
        <v>0.7983311111111111</v>
      </c>
      <c r="H8" s="7">
        <v>0.91597000000000006</v>
      </c>
      <c r="I8" s="7">
        <v>0.84609250000000003</v>
      </c>
      <c r="J8" s="7">
        <v>0.88662750000000001</v>
      </c>
      <c r="K8" s="7">
        <v>0.75957749999999991</v>
      </c>
      <c r="L8" s="7"/>
      <c r="M8" s="7"/>
      <c r="N8" s="7" t="s">
        <v>19</v>
      </c>
      <c r="O8" t="s">
        <v>14</v>
      </c>
      <c r="P8" t="s">
        <v>35</v>
      </c>
      <c r="Q8">
        <v>3</v>
      </c>
      <c r="R8">
        <v>2</v>
      </c>
      <c r="S8">
        <f t="shared" si="0"/>
        <v>0</v>
      </c>
      <c r="T8">
        <f t="shared" si="1"/>
        <v>-7.5941487706193647E-2</v>
      </c>
      <c r="U8">
        <f t="shared" si="2"/>
        <v>6.0224089635854364E-2</v>
      </c>
      <c r="V8">
        <f t="shared" si="3"/>
        <v>-2.0658263305322146E-2</v>
      </c>
      <c r="W8">
        <f t="shared" si="4"/>
        <v>2.6260504201680638E-2</v>
      </c>
      <c r="X8">
        <f t="shared" si="5"/>
        <v>-0.12079831932773125</v>
      </c>
    </row>
    <row r="9" spans="1:24">
      <c r="A9" t="s">
        <v>19</v>
      </c>
      <c r="B9" t="s">
        <v>14</v>
      </c>
      <c r="C9" s="7" t="s">
        <v>35</v>
      </c>
      <c r="D9" s="7">
        <v>3</v>
      </c>
      <c r="E9" s="7">
        <v>3</v>
      </c>
      <c r="F9" s="7">
        <v>0.77802999999999989</v>
      </c>
      <c r="G9" s="7">
        <v>0.74173</v>
      </c>
      <c r="H9" s="7">
        <v>0.75443500000000008</v>
      </c>
      <c r="I9" s="7">
        <v>0.69830444444444451</v>
      </c>
      <c r="J9" s="7">
        <v>0.76471999999999996</v>
      </c>
      <c r="K9" s="7">
        <v>0.79349111111111115</v>
      </c>
      <c r="L9" s="7"/>
      <c r="M9" s="7"/>
      <c r="N9" s="7" t="s">
        <v>19</v>
      </c>
      <c r="O9" t="s">
        <v>14</v>
      </c>
      <c r="P9" t="s">
        <v>35</v>
      </c>
      <c r="Q9">
        <v>3</v>
      </c>
      <c r="R9">
        <v>3</v>
      </c>
      <c r="S9">
        <f t="shared" si="0"/>
        <v>0</v>
      </c>
      <c r="T9">
        <f t="shared" si="1"/>
        <v>-4.6656298600310904E-2</v>
      </c>
      <c r="U9">
        <f t="shared" si="2"/>
        <v>-3.0326594090201938E-2</v>
      </c>
      <c r="V9">
        <f t="shared" si="3"/>
        <v>-0.102471055814757</v>
      </c>
      <c r="W9">
        <f t="shared" si="4"/>
        <v>-1.7107309486780631E-2</v>
      </c>
      <c r="X9">
        <f t="shared" si="5"/>
        <v>1.9872127181614154E-2</v>
      </c>
    </row>
    <row r="10" spans="1:24">
      <c r="A10" t="s">
        <v>19</v>
      </c>
      <c r="B10" t="s">
        <v>14</v>
      </c>
      <c r="C10" t="s">
        <v>35</v>
      </c>
      <c r="D10">
        <v>4</v>
      </c>
      <c r="E10">
        <v>1</v>
      </c>
      <c r="F10">
        <v>0.92862</v>
      </c>
      <c r="G10">
        <v>0.84094999999999986</v>
      </c>
      <c r="H10">
        <v>0.93741999999999992</v>
      </c>
      <c r="I10">
        <v>0.89693999999999996</v>
      </c>
      <c r="J10">
        <v>0.86514999999999997</v>
      </c>
      <c r="K10">
        <v>0.8399416666666667</v>
      </c>
      <c r="N10" t="s">
        <v>19</v>
      </c>
      <c r="O10" t="s">
        <v>14</v>
      </c>
      <c r="P10" t="s">
        <v>35</v>
      </c>
      <c r="Q10">
        <v>4</v>
      </c>
      <c r="R10">
        <v>1</v>
      </c>
      <c r="S10">
        <f t="shared" si="0"/>
        <v>0</v>
      </c>
      <c r="T10">
        <f t="shared" si="1"/>
        <v>-9.4408907841743814E-2</v>
      </c>
      <c r="U10">
        <f t="shared" si="2"/>
        <v>9.4764273868750606E-3</v>
      </c>
      <c r="V10">
        <f t="shared" si="3"/>
        <v>-3.4115138592750581E-2</v>
      </c>
      <c r="W10">
        <f t="shared" si="4"/>
        <v>-6.8348732527837033E-2</v>
      </c>
      <c r="X10">
        <f t="shared" si="5"/>
        <v>-9.5494748479823074E-2</v>
      </c>
    </row>
    <row r="11" spans="1:24">
      <c r="A11" t="s">
        <v>19</v>
      </c>
      <c r="B11" t="s">
        <v>14</v>
      </c>
      <c r="C11" t="s">
        <v>35</v>
      </c>
      <c r="D11">
        <v>5</v>
      </c>
      <c r="E11">
        <v>1</v>
      </c>
      <c r="F11">
        <v>0.96527750000000001</v>
      </c>
      <c r="G11">
        <v>0.75080500000000006</v>
      </c>
      <c r="H11">
        <v>0.80077799999999999</v>
      </c>
      <c r="I11">
        <v>0.84296666666666675</v>
      </c>
      <c r="J11">
        <v>0.87012444444444437</v>
      </c>
      <c r="K11">
        <v>0.81868599999999991</v>
      </c>
      <c r="N11" t="s">
        <v>19</v>
      </c>
      <c r="O11" t="s">
        <v>14</v>
      </c>
      <c r="P11" t="s">
        <v>35</v>
      </c>
      <c r="Q11">
        <v>5</v>
      </c>
      <c r="R11">
        <v>1</v>
      </c>
      <c r="S11">
        <f t="shared" si="0"/>
        <v>0</v>
      </c>
      <c r="T11">
        <f t="shared" si="1"/>
        <v>-0.22218740206831708</v>
      </c>
      <c r="U11">
        <f t="shared" si="2"/>
        <v>-0.17041679724224382</v>
      </c>
      <c r="V11">
        <f t="shared" si="3"/>
        <v>-0.12671054006058699</v>
      </c>
      <c r="W11">
        <f t="shared" si="4"/>
        <v>-9.8575855705282309E-2</v>
      </c>
      <c r="X11">
        <f t="shared" si="5"/>
        <v>-0.15186461924161715</v>
      </c>
    </row>
    <row r="12" spans="1:24">
      <c r="A12" t="s">
        <v>19</v>
      </c>
      <c r="B12" t="s">
        <v>14</v>
      </c>
      <c r="C12" t="s">
        <v>35</v>
      </c>
      <c r="D12">
        <v>5</v>
      </c>
      <c r="E12">
        <v>2</v>
      </c>
      <c r="F12">
        <v>0.89002222222222216</v>
      </c>
      <c r="G12">
        <v>0.8317540000000001</v>
      </c>
      <c r="H12">
        <v>0.84834444444444446</v>
      </c>
      <c r="I12">
        <v>0.89298</v>
      </c>
      <c r="J12">
        <v>0.83538400000000002</v>
      </c>
      <c r="K12">
        <v>0.85008000000000006</v>
      </c>
      <c r="N12" t="s">
        <v>19</v>
      </c>
      <c r="O12" t="s">
        <v>14</v>
      </c>
      <c r="P12" t="s">
        <v>35</v>
      </c>
      <c r="Q12">
        <v>5</v>
      </c>
      <c r="R12">
        <v>2</v>
      </c>
      <c r="S12">
        <f t="shared" si="0"/>
        <v>0</v>
      </c>
      <c r="T12">
        <f t="shared" si="1"/>
        <v>-6.5468277945619158E-2</v>
      </c>
      <c r="U12">
        <f t="shared" si="2"/>
        <v>-4.682779456193345E-2</v>
      </c>
      <c r="V12">
        <f t="shared" si="3"/>
        <v>3.3232628398792209E-3</v>
      </c>
      <c r="W12">
        <f t="shared" si="4"/>
        <v>-6.138972809667665E-2</v>
      </c>
      <c r="X12">
        <f t="shared" si="5"/>
        <v>-4.4877780829442326E-2</v>
      </c>
    </row>
    <row r="13" spans="1:24">
      <c r="A13" t="s">
        <v>19</v>
      </c>
      <c r="B13" t="s">
        <v>14</v>
      </c>
      <c r="C13" t="s">
        <v>35</v>
      </c>
      <c r="D13">
        <v>6</v>
      </c>
      <c r="E13">
        <v>1</v>
      </c>
      <c r="F13">
        <v>0.85998000000000008</v>
      </c>
      <c r="G13">
        <v>0.7979949999999999</v>
      </c>
      <c r="H13">
        <v>0.82703499999999996</v>
      </c>
      <c r="I13">
        <v>0.83701749999999997</v>
      </c>
      <c r="J13">
        <v>0.84162222222222227</v>
      </c>
      <c r="K13">
        <v>0.79375999999999991</v>
      </c>
      <c r="N13" t="s">
        <v>19</v>
      </c>
      <c r="O13" t="s">
        <v>14</v>
      </c>
      <c r="P13" t="s">
        <v>35</v>
      </c>
      <c r="Q13">
        <v>6</v>
      </c>
      <c r="R13">
        <v>1</v>
      </c>
      <c r="S13">
        <f t="shared" si="0"/>
        <v>0</v>
      </c>
      <c r="T13">
        <f t="shared" si="1"/>
        <v>-7.2077257610642306E-2</v>
      </c>
      <c r="U13">
        <f t="shared" si="2"/>
        <v>-3.8309030442568559E-2</v>
      </c>
      <c r="V13">
        <f t="shared" si="3"/>
        <v>-2.670120235354323E-2</v>
      </c>
      <c r="W13">
        <f t="shared" si="4"/>
        <v>-2.1346749666012937E-2</v>
      </c>
      <c r="X13">
        <f t="shared" si="5"/>
        <v>-7.7001790739319703E-2</v>
      </c>
    </row>
    <row r="14" spans="1:24">
      <c r="A14" t="s">
        <v>19</v>
      </c>
      <c r="B14" t="s">
        <v>14</v>
      </c>
      <c r="C14" t="s">
        <v>35</v>
      </c>
      <c r="D14">
        <v>9</v>
      </c>
      <c r="E14">
        <v>1</v>
      </c>
      <c r="F14">
        <v>0.81796000000000002</v>
      </c>
      <c r="G14">
        <v>0.90386999999999995</v>
      </c>
      <c r="H14">
        <v>0.73541111111111124</v>
      </c>
      <c r="I14">
        <v>0.82279999999999998</v>
      </c>
      <c r="J14">
        <v>0.8510333333333332</v>
      </c>
      <c r="K14">
        <v>0.89647555555555547</v>
      </c>
      <c r="N14" t="s">
        <v>19</v>
      </c>
      <c r="O14" t="s">
        <v>14</v>
      </c>
      <c r="P14" t="s">
        <v>35</v>
      </c>
      <c r="Q14">
        <v>9</v>
      </c>
      <c r="R14">
        <v>1</v>
      </c>
      <c r="S14">
        <f t="shared" si="0"/>
        <v>0</v>
      </c>
      <c r="T14">
        <f t="shared" si="1"/>
        <v>0.10502958579881648</v>
      </c>
      <c r="U14">
        <f t="shared" si="2"/>
        <v>-0.1009204470742931</v>
      </c>
      <c r="V14">
        <f t="shared" si="3"/>
        <v>5.9171597633135547E-3</v>
      </c>
      <c r="W14">
        <f t="shared" si="4"/>
        <v>4.0433925049309476E-2</v>
      </c>
      <c r="X14">
        <f t="shared" si="5"/>
        <v>9.5989480604865091E-2</v>
      </c>
    </row>
    <row r="15" spans="1:24">
      <c r="A15" t="s">
        <v>19</v>
      </c>
      <c r="B15" t="s">
        <v>14</v>
      </c>
      <c r="C15" t="s">
        <v>35</v>
      </c>
      <c r="D15">
        <v>9</v>
      </c>
      <c r="E15">
        <v>2</v>
      </c>
      <c r="F15">
        <v>0.80416600000000005</v>
      </c>
      <c r="G15">
        <v>0.98097999999999985</v>
      </c>
      <c r="H15">
        <v>0.78273555555555541</v>
      </c>
      <c r="I15">
        <v>0.80464999999999998</v>
      </c>
      <c r="J15">
        <v>0.88027500000000003</v>
      </c>
      <c r="K15">
        <v>0.89351777777777786</v>
      </c>
      <c r="N15" t="s">
        <v>19</v>
      </c>
      <c r="O15" t="s">
        <v>14</v>
      </c>
      <c r="P15" t="s">
        <v>35</v>
      </c>
      <c r="Q15">
        <v>9</v>
      </c>
      <c r="R15">
        <v>2</v>
      </c>
      <c r="S15">
        <f t="shared" si="0"/>
        <v>0</v>
      </c>
      <c r="T15">
        <f t="shared" si="1"/>
        <v>0.21987251388394907</v>
      </c>
      <c r="U15">
        <f t="shared" si="2"/>
        <v>-2.6649279432908925E-2</v>
      </c>
      <c r="V15">
        <f t="shared" si="3"/>
        <v>6.0186578393009514E-4</v>
      </c>
      <c r="W15">
        <f t="shared" si="4"/>
        <v>9.464339452302134E-2</v>
      </c>
      <c r="X15">
        <f t="shared" si="5"/>
        <v>0.11111111111111115</v>
      </c>
    </row>
    <row r="16" spans="1:24">
      <c r="A16" t="s">
        <v>20</v>
      </c>
      <c r="B16" t="s">
        <v>14</v>
      </c>
      <c r="C16" t="s">
        <v>35</v>
      </c>
      <c r="D16">
        <v>1</v>
      </c>
      <c r="E16">
        <v>1</v>
      </c>
      <c r="F16">
        <v>0.881606</v>
      </c>
      <c r="G16">
        <v>1.0156740000000002</v>
      </c>
      <c r="H16">
        <v>1.02366</v>
      </c>
      <c r="I16">
        <v>1.0130999999999999</v>
      </c>
      <c r="J16">
        <v>1.00562</v>
      </c>
      <c r="K16">
        <v>0.99078833333333327</v>
      </c>
      <c r="N16" t="s">
        <v>20</v>
      </c>
      <c r="O16" t="s">
        <v>14</v>
      </c>
      <c r="P16" t="s">
        <v>35</v>
      </c>
      <c r="Q16">
        <v>1</v>
      </c>
      <c r="R16">
        <v>1</v>
      </c>
      <c r="S16">
        <f t="shared" si="0"/>
        <v>0</v>
      </c>
      <c r="T16">
        <f t="shared" si="1"/>
        <v>0.1520724677463631</v>
      </c>
      <c r="U16">
        <f t="shared" si="2"/>
        <v>0.16113093604172388</v>
      </c>
      <c r="V16">
        <f t="shared" si="3"/>
        <v>0.14915279614703153</v>
      </c>
      <c r="W16">
        <f t="shared" si="4"/>
        <v>0.14066828038829132</v>
      </c>
      <c r="X16">
        <f t="shared" si="5"/>
        <v>0.12384481654314203</v>
      </c>
    </row>
    <row r="17" spans="1:24">
      <c r="A17" t="s">
        <v>20</v>
      </c>
      <c r="B17" t="s">
        <v>14</v>
      </c>
      <c r="C17" t="s">
        <v>35</v>
      </c>
      <c r="D17">
        <v>2</v>
      </c>
      <c r="E17">
        <v>1</v>
      </c>
      <c r="F17">
        <v>0.81173714285714293</v>
      </c>
      <c r="G17">
        <v>1.0458433333333332</v>
      </c>
      <c r="H17">
        <v>0.98413333333333342</v>
      </c>
      <c r="I17">
        <v>0.94207142857142856</v>
      </c>
      <c r="J17">
        <v>0.96154666666666655</v>
      </c>
      <c r="K17">
        <v>0.98459428571428564</v>
      </c>
      <c r="N17" t="s">
        <v>20</v>
      </c>
      <c r="O17" t="s">
        <v>14</v>
      </c>
      <c r="P17" t="s">
        <v>35</v>
      </c>
      <c r="Q17">
        <v>2</v>
      </c>
      <c r="R17">
        <v>1</v>
      </c>
      <c r="S17">
        <f t="shared" si="0"/>
        <v>0</v>
      </c>
      <c r="T17">
        <f t="shared" si="1"/>
        <v>0.28840147643384417</v>
      </c>
      <c r="U17">
        <f t="shared" si="2"/>
        <v>0.21237932992617831</v>
      </c>
      <c r="V17">
        <f t="shared" si="3"/>
        <v>0.16056218057921623</v>
      </c>
      <c r="W17">
        <f t="shared" si="4"/>
        <v>0.18455423055082315</v>
      </c>
      <c r="X17">
        <f t="shared" si="5"/>
        <v>0.21294718909710372</v>
      </c>
    </row>
    <row r="18" spans="1:24">
      <c r="A18" t="s">
        <v>20</v>
      </c>
      <c r="B18" t="s">
        <v>14</v>
      </c>
      <c r="C18" t="s">
        <v>35</v>
      </c>
      <c r="D18">
        <v>2</v>
      </c>
      <c r="E18">
        <v>2</v>
      </c>
      <c r="F18">
        <v>0.95196749999999997</v>
      </c>
      <c r="G18">
        <v>1.0772025000000001</v>
      </c>
      <c r="H18">
        <v>1.0045688888888888</v>
      </c>
      <c r="I18">
        <v>0.92928000000000011</v>
      </c>
      <c r="J18">
        <v>0.98131000000000002</v>
      </c>
      <c r="K18">
        <v>0.9334285714285715</v>
      </c>
      <c r="N18" t="s">
        <v>20</v>
      </c>
      <c r="O18" t="s">
        <v>14</v>
      </c>
      <c r="P18" t="s">
        <v>35</v>
      </c>
      <c r="Q18">
        <v>2</v>
      </c>
      <c r="R18">
        <v>2</v>
      </c>
      <c r="S18">
        <f t="shared" si="0"/>
        <v>0</v>
      </c>
      <c r="T18">
        <f t="shared" si="1"/>
        <v>0.13155386081982851</v>
      </c>
      <c r="U18">
        <f t="shared" si="2"/>
        <v>5.5255446103873167E-2</v>
      </c>
      <c r="V18">
        <f t="shared" si="3"/>
        <v>-2.3832221163012247E-2</v>
      </c>
      <c r="W18">
        <f t="shared" si="4"/>
        <v>3.0823006037496079E-2</v>
      </c>
      <c r="X18">
        <f t="shared" si="5"/>
        <v>-1.9474329293204307E-2</v>
      </c>
    </row>
    <row r="19" spans="1:24">
      <c r="A19" t="s">
        <v>20</v>
      </c>
      <c r="B19" t="s">
        <v>14</v>
      </c>
      <c r="C19" t="s">
        <v>35</v>
      </c>
      <c r="D19">
        <v>2</v>
      </c>
      <c r="E19">
        <v>3</v>
      </c>
      <c r="F19">
        <v>1.0900371428571429</v>
      </c>
      <c r="G19">
        <v>1.0025714285714284</v>
      </c>
      <c r="H19">
        <v>0.89781999999999995</v>
      </c>
      <c r="I19">
        <v>1.0464771428571429</v>
      </c>
      <c r="J19">
        <v>0.90447499999999992</v>
      </c>
      <c r="K19">
        <v>0.95257250000000016</v>
      </c>
      <c r="N19" t="s">
        <v>20</v>
      </c>
      <c r="O19" t="s">
        <v>14</v>
      </c>
      <c r="P19" t="s">
        <v>35</v>
      </c>
      <c r="Q19">
        <v>2</v>
      </c>
      <c r="R19">
        <v>3</v>
      </c>
      <c r="S19">
        <f t="shared" si="0"/>
        <v>0</v>
      </c>
      <c r="T19">
        <f t="shared" si="1"/>
        <v>-8.0241040279099438E-2</v>
      </c>
      <c r="U19">
        <f t="shared" si="2"/>
        <v>-0.17633999365683486</v>
      </c>
      <c r="V19">
        <f t="shared" si="3"/>
        <v>-3.9961941008563311E-2</v>
      </c>
      <c r="W19">
        <f t="shared" si="4"/>
        <v>-0.17023469711385994</v>
      </c>
      <c r="X19">
        <f t="shared" si="5"/>
        <v>-0.12611005391690444</v>
      </c>
    </row>
    <row r="20" spans="1:24">
      <c r="A20" t="s">
        <v>20</v>
      </c>
      <c r="B20" t="s">
        <v>14</v>
      </c>
      <c r="C20" t="s">
        <v>35</v>
      </c>
      <c r="D20">
        <v>2</v>
      </c>
      <c r="E20">
        <v>4</v>
      </c>
      <c r="F20">
        <v>0.87980444444444439</v>
      </c>
      <c r="G20">
        <v>0.9109571428571428</v>
      </c>
      <c r="H20">
        <v>1.027462857142857</v>
      </c>
      <c r="I20">
        <v>0.94349749999999988</v>
      </c>
      <c r="J20">
        <v>0.93100857142857141</v>
      </c>
      <c r="K20">
        <v>1.0416371428571429</v>
      </c>
      <c r="N20" t="s">
        <v>20</v>
      </c>
      <c r="O20" t="s">
        <v>14</v>
      </c>
      <c r="P20" t="s">
        <v>35</v>
      </c>
      <c r="Q20">
        <v>2</v>
      </c>
      <c r="R20">
        <v>4</v>
      </c>
      <c r="S20">
        <f t="shared" si="0"/>
        <v>0</v>
      </c>
      <c r="T20">
        <f t="shared" si="1"/>
        <v>3.540866224240307E-2</v>
      </c>
      <c r="U20">
        <f t="shared" si="2"/>
        <v>0.16783094655955283</v>
      </c>
      <c r="V20">
        <f t="shared" si="3"/>
        <v>7.2394559902200423E-2</v>
      </c>
      <c r="W20">
        <f t="shared" si="4"/>
        <v>5.8199441145651461E-2</v>
      </c>
      <c r="X20">
        <f t="shared" si="5"/>
        <v>0.18394166957736655</v>
      </c>
    </row>
    <row r="21" spans="1:24">
      <c r="A21" t="s">
        <v>20</v>
      </c>
      <c r="B21" t="s">
        <v>14</v>
      </c>
      <c r="C21" t="s">
        <v>35</v>
      </c>
      <c r="D21">
        <v>3</v>
      </c>
      <c r="E21">
        <v>1</v>
      </c>
      <c r="F21">
        <v>0.96166190476190483</v>
      </c>
      <c r="G21">
        <v>0.95244285714285715</v>
      </c>
      <c r="H21">
        <v>0.97487789473684217</v>
      </c>
      <c r="I21">
        <v>1.0037905263157896</v>
      </c>
      <c r="J21">
        <v>0.91068421052631587</v>
      </c>
      <c r="K21">
        <v>0.89104399999999995</v>
      </c>
      <c r="N21" t="s">
        <v>20</v>
      </c>
      <c r="O21" t="s">
        <v>14</v>
      </c>
      <c r="P21" t="s">
        <v>35</v>
      </c>
      <c r="Q21">
        <v>3</v>
      </c>
      <c r="R21">
        <v>1</v>
      </c>
      <c r="S21">
        <f t="shared" si="0"/>
        <v>0</v>
      </c>
      <c r="T21">
        <f t="shared" si="1"/>
        <v>-9.5865787896944922E-3</v>
      </c>
      <c r="U21">
        <f t="shared" si="2"/>
        <v>1.3742865251805359E-2</v>
      </c>
      <c r="V21">
        <f t="shared" si="3"/>
        <v>4.3808142285011543E-2</v>
      </c>
      <c r="W21">
        <f t="shared" si="4"/>
        <v>-5.3009996531172124E-2</v>
      </c>
      <c r="X21">
        <f t="shared" si="5"/>
        <v>-7.3433193529059443E-2</v>
      </c>
    </row>
    <row r="22" spans="1:24">
      <c r="A22" t="s">
        <v>20</v>
      </c>
      <c r="B22" t="s">
        <v>14</v>
      </c>
      <c r="C22" t="s">
        <v>35</v>
      </c>
      <c r="D22">
        <v>3</v>
      </c>
      <c r="E22">
        <v>2</v>
      </c>
      <c r="F22">
        <v>0.80989333333333324</v>
      </c>
      <c r="G22">
        <v>0.84651600000000005</v>
      </c>
      <c r="H22">
        <v>0.88281600000000005</v>
      </c>
      <c r="I22">
        <v>0.86071333333333333</v>
      </c>
      <c r="J22">
        <v>0.86212499999999992</v>
      </c>
      <c r="K22">
        <v>0.8620040000000001</v>
      </c>
      <c r="N22" t="s">
        <v>20</v>
      </c>
      <c r="O22" t="s">
        <v>14</v>
      </c>
      <c r="P22" t="s">
        <v>35</v>
      </c>
      <c r="Q22">
        <v>3</v>
      </c>
      <c r="R22">
        <v>2</v>
      </c>
      <c r="S22">
        <f t="shared" si="0"/>
        <v>0</v>
      </c>
      <c r="T22">
        <f t="shared" si="1"/>
        <v>4.5219123505976268E-2</v>
      </c>
      <c r="U22">
        <f t="shared" si="2"/>
        <v>9.003984063745038E-2</v>
      </c>
      <c r="V22">
        <f t="shared" si="3"/>
        <v>6.2749003984063856E-2</v>
      </c>
      <c r="W22">
        <f t="shared" si="4"/>
        <v>6.4492031872509972E-2</v>
      </c>
      <c r="X22">
        <f t="shared" si="5"/>
        <v>6.4342629482071964E-2</v>
      </c>
    </row>
    <row r="23" spans="1:24">
      <c r="A23" t="s">
        <v>20</v>
      </c>
      <c r="B23" t="s">
        <v>14</v>
      </c>
      <c r="C23" t="s">
        <v>35</v>
      </c>
      <c r="D23">
        <v>3</v>
      </c>
      <c r="E23">
        <v>3</v>
      </c>
      <c r="F23">
        <v>0.89701333333333322</v>
      </c>
      <c r="G23">
        <v>0.98191499999999998</v>
      </c>
      <c r="H23">
        <v>1.0487675000000001</v>
      </c>
      <c r="I23">
        <v>0.88813999999999993</v>
      </c>
      <c r="J23">
        <v>0.89862666666666668</v>
      </c>
      <c r="K23">
        <v>0.81016222222222234</v>
      </c>
      <c r="N23" t="s">
        <v>20</v>
      </c>
      <c r="O23" t="s">
        <v>14</v>
      </c>
      <c r="P23" t="s">
        <v>35</v>
      </c>
      <c r="Q23">
        <v>3</v>
      </c>
      <c r="R23">
        <v>3</v>
      </c>
      <c r="S23">
        <f t="shared" si="0"/>
        <v>0</v>
      </c>
      <c r="T23">
        <f t="shared" si="1"/>
        <v>9.4649280575539688E-2</v>
      </c>
      <c r="U23">
        <f t="shared" si="2"/>
        <v>0.16917715827338153</v>
      </c>
      <c r="V23">
        <f t="shared" si="3"/>
        <v>-9.8920863309352024E-3</v>
      </c>
      <c r="W23">
        <f t="shared" si="4"/>
        <v>1.7985611510792853E-3</v>
      </c>
      <c r="X23">
        <f t="shared" si="5"/>
        <v>-9.6822541966426617E-2</v>
      </c>
    </row>
    <row r="24" spans="1:24">
      <c r="A24" t="s">
        <v>20</v>
      </c>
      <c r="B24" t="s">
        <v>14</v>
      </c>
      <c r="C24" t="s">
        <v>35</v>
      </c>
      <c r="D24">
        <v>3</v>
      </c>
      <c r="E24">
        <v>4</v>
      </c>
      <c r="F24">
        <v>0.91657499999999992</v>
      </c>
      <c r="G24">
        <v>0.84730249999999996</v>
      </c>
      <c r="H24">
        <v>1.0177444444444443</v>
      </c>
      <c r="I24">
        <v>0.95589999999999997</v>
      </c>
      <c r="J24">
        <v>0.94773249999999998</v>
      </c>
      <c r="K24">
        <v>0.79133999999999993</v>
      </c>
      <c r="N24" t="s">
        <v>20</v>
      </c>
      <c r="O24" t="s">
        <v>14</v>
      </c>
      <c r="P24" t="s">
        <v>35</v>
      </c>
      <c r="Q24">
        <v>3</v>
      </c>
      <c r="R24">
        <v>4</v>
      </c>
      <c r="S24">
        <f t="shared" si="0"/>
        <v>0</v>
      </c>
      <c r="T24">
        <f t="shared" si="1"/>
        <v>-7.5577557755775543E-2</v>
      </c>
      <c r="U24">
        <f t="shared" si="2"/>
        <v>0.11037770443711037</v>
      </c>
      <c r="V24">
        <f t="shared" si="3"/>
        <v>4.2904290429042966E-2</v>
      </c>
      <c r="W24">
        <f t="shared" si="4"/>
        <v>3.3993399339934061E-2</v>
      </c>
      <c r="X24">
        <f t="shared" si="5"/>
        <v>-0.13663366336633662</v>
      </c>
    </row>
    <row r="25" spans="1:24">
      <c r="A25" t="s">
        <v>20</v>
      </c>
      <c r="B25" t="s">
        <v>14</v>
      </c>
      <c r="C25" t="s">
        <v>35</v>
      </c>
      <c r="D25">
        <v>4</v>
      </c>
      <c r="E25">
        <v>1</v>
      </c>
      <c r="F25">
        <v>0.89954857142857136</v>
      </c>
      <c r="G25">
        <v>0.96053833333333316</v>
      </c>
      <c r="H25">
        <v>0.96778000000000008</v>
      </c>
      <c r="I25">
        <v>0.82354461538461543</v>
      </c>
      <c r="J25">
        <v>0.91718000000000011</v>
      </c>
      <c r="K25">
        <v>0.83772333333333338</v>
      </c>
      <c r="N25" t="s">
        <v>20</v>
      </c>
      <c r="O25" t="s">
        <v>14</v>
      </c>
      <c r="P25" t="s">
        <v>35</v>
      </c>
      <c r="Q25">
        <v>4</v>
      </c>
      <c r="R25">
        <v>1</v>
      </c>
      <c r="S25">
        <f t="shared" si="0"/>
        <v>0</v>
      </c>
      <c r="T25">
        <f t="shared" si="1"/>
        <v>6.7800409941070852E-2</v>
      </c>
      <c r="U25">
        <f t="shared" si="2"/>
        <v>7.5850744182796623E-2</v>
      </c>
      <c r="V25">
        <f t="shared" si="3"/>
        <v>-8.4491219771773082E-2</v>
      </c>
      <c r="W25">
        <f t="shared" si="4"/>
        <v>1.960030745580342E-2</v>
      </c>
      <c r="X25">
        <f t="shared" si="5"/>
        <v>-6.8729182679989634E-2</v>
      </c>
    </row>
    <row r="26" spans="1:24">
      <c r="A26" t="s">
        <v>20</v>
      </c>
      <c r="B26" t="s">
        <v>14</v>
      </c>
      <c r="C26" t="s">
        <v>35</v>
      </c>
      <c r="D26">
        <v>4</v>
      </c>
      <c r="E26">
        <v>2</v>
      </c>
      <c r="F26">
        <v>0.84630857142857152</v>
      </c>
      <c r="G26">
        <v>0.80989333333333324</v>
      </c>
      <c r="H26">
        <v>0.82522000000000018</v>
      </c>
      <c r="I26">
        <v>0.86837666666666669</v>
      </c>
      <c r="J26">
        <v>0.94500999999999991</v>
      </c>
      <c r="K26">
        <v>0.91556666666666653</v>
      </c>
      <c r="N26" t="s">
        <v>20</v>
      </c>
      <c r="O26" t="s">
        <v>14</v>
      </c>
      <c r="P26" t="s">
        <v>35</v>
      </c>
      <c r="Q26">
        <v>4</v>
      </c>
      <c r="R26">
        <v>2</v>
      </c>
      <c r="S26">
        <f t="shared" si="0"/>
        <v>0</v>
      </c>
      <c r="T26">
        <f t="shared" si="1"/>
        <v>-4.3028322440087356E-2</v>
      </c>
      <c r="U26">
        <f t="shared" si="2"/>
        <v>-2.4918300653594669E-2</v>
      </c>
      <c r="V26">
        <f t="shared" si="3"/>
        <v>2.6075708061002088E-2</v>
      </c>
      <c r="W26">
        <f t="shared" si="4"/>
        <v>0.11662581699346382</v>
      </c>
      <c r="X26">
        <f t="shared" si="5"/>
        <v>8.1835511982570525E-2</v>
      </c>
    </row>
    <row r="27" spans="1:24">
      <c r="A27" t="s">
        <v>20</v>
      </c>
      <c r="B27" t="s">
        <v>14</v>
      </c>
      <c r="C27" t="s">
        <v>35</v>
      </c>
      <c r="D27">
        <v>5</v>
      </c>
      <c r="E27">
        <v>1</v>
      </c>
      <c r="F27">
        <v>0.85514000000000001</v>
      </c>
      <c r="G27">
        <v>0.88061111111111112</v>
      </c>
      <c r="H27">
        <v>0.95193999999999979</v>
      </c>
      <c r="I27">
        <v>0.9948619999999998</v>
      </c>
      <c r="J27">
        <v>1.0723288888888891</v>
      </c>
      <c r="K27">
        <v>1.025838</v>
      </c>
      <c r="N27" t="s">
        <v>20</v>
      </c>
      <c r="O27" t="s">
        <v>14</v>
      </c>
      <c r="P27" t="s">
        <v>35</v>
      </c>
      <c r="Q27">
        <v>5</v>
      </c>
      <c r="R27">
        <v>1</v>
      </c>
      <c r="S27">
        <f t="shared" si="0"/>
        <v>0</v>
      </c>
      <c r="T27">
        <f t="shared" si="1"/>
        <v>2.9785896006631792E-2</v>
      </c>
      <c r="U27">
        <f t="shared" si="2"/>
        <v>0.11319783895034705</v>
      </c>
      <c r="V27">
        <f t="shared" si="3"/>
        <v>0.16339078981219424</v>
      </c>
      <c r="W27">
        <f t="shared" si="4"/>
        <v>0.25398050481662549</v>
      </c>
      <c r="X27">
        <f t="shared" si="5"/>
        <v>0.19961409827630566</v>
      </c>
    </row>
    <row r="28" spans="1:24">
      <c r="A28" t="s">
        <v>20</v>
      </c>
      <c r="B28" t="s">
        <v>14</v>
      </c>
      <c r="C28" t="s">
        <v>35</v>
      </c>
      <c r="D28">
        <v>5</v>
      </c>
      <c r="E28">
        <v>2</v>
      </c>
      <c r="F28">
        <v>0.97871714285714284</v>
      </c>
      <c r="G28">
        <v>0.91718</v>
      </c>
      <c r="H28">
        <v>0.97858749999999994</v>
      </c>
      <c r="I28">
        <v>0.90447500000000014</v>
      </c>
      <c r="J28">
        <v>0.88260857142857141</v>
      </c>
      <c r="K28">
        <v>0.84630857142857152</v>
      </c>
      <c r="N28" t="s">
        <v>20</v>
      </c>
      <c r="O28" t="s">
        <v>14</v>
      </c>
      <c r="P28" t="s">
        <v>35</v>
      </c>
      <c r="Q28">
        <v>5</v>
      </c>
      <c r="R28">
        <v>2</v>
      </c>
      <c r="S28">
        <f t="shared" si="0"/>
        <v>0</v>
      </c>
      <c r="T28">
        <f t="shared" si="1"/>
        <v>-6.2875309078064281E-2</v>
      </c>
      <c r="U28">
        <f t="shared" si="2"/>
        <v>-1.3246202755214304E-4</v>
      </c>
      <c r="V28">
        <f t="shared" si="3"/>
        <v>-7.5856587778170101E-2</v>
      </c>
      <c r="W28">
        <f t="shared" si="4"/>
        <v>-9.8198516425291427E-2</v>
      </c>
      <c r="X28">
        <f t="shared" si="5"/>
        <v>-0.1352878841398798</v>
      </c>
    </row>
    <row r="29" spans="1:24">
      <c r="A29" t="s">
        <v>20</v>
      </c>
      <c r="B29" t="s">
        <v>14</v>
      </c>
      <c r="C29" t="s">
        <v>35</v>
      </c>
      <c r="D29">
        <v>6</v>
      </c>
      <c r="E29">
        <v>1</v>
      </c>
      <c r="F29">
        <v>0.87410399999999999</v>
      </c>
      <c r="G29">
        <v>1.0220466666666668</v>
      </c>
      <c r="H29">
        <v>0.88466124999999984</v>
      </c>
      <c r="I29">
        <v>0.92988499999999996</v>
      </c>
      <c r="J29">
        <v>1.01806375</v>
      </c>
      <c r="K29">
        <v>0.89701333333333322</v>
      </c>
      <c r="N29" t="s">
        <v>20</v>
      </c>
      <c r="O29" t="s">
        <v>14</v>
      </c>
      <c r="P29" t="s">
        <v>35</v>
      </c>
      <c r="Q29">
        <v>6</v>
      </c>
      <c r="R29">
        <v>1</v>
      </c>
      <c r="S29">
        <f t="shared" si="0"/>
        <v>0</v>
      </c>
      <c r="T29">
        <f t="shared" si="1"/>
        <v>0.16925064599483217</v>
      </c>
      <c r="U29">
        <f t="shared" si="2"/>
        <v>1.2077796234772809E-2</v>
      </c>
      <c r="V29">
        <f t="shared" si="3"/>
        <v>6.3815060908084129E-2</v>
      </c>
      <c r="W29">
        <f t="shared" si="4"/>
        <v>0.16469407530454047</v>
      </c>
      <c r="X29">
        <f t="shared" si="5"/>
        <v>2.6208933185677248E-2</v>
      </c>
    </row>
    <row r="30" spans="1:24">
      <c r="A30" t="s">
        <v>20</v>
      </c>
      <c r="B30" t="s">
        <v>14</v>
      </c>
      <c r="C30" t="s">
        <v>35</v>
      </c>
      <c r="D30">
        <v>6</v>
      </c>
      <c r="E30">
        <v>2</v>
      </c>
      <c r="F30">
        <v>0.90023999999999993</v>
      </c>
      <c r="G30">
        <v>1.0304359999999999</v>
      </c>
      <c r="H30">
        <v>1.059234</v>
      </c>
      <c r="I30">
        <v>0.92347199999999996</v>
      </c>
      <c r="J30">
        <v>0.95378249999999998</v>
      </c>
      <c r="K30">
        <v>1.0322644444444444</v>
      </c>
      <c r="N30" t="s">
        <v>20</v>
      </c>
      <c r="O30" t="s">
        <v>14</v>
      </c>
      <c r="P30" t="s">
        <v>35</v>
      </c>
      <c r="Q30">
        <v>6</v>
      </c>
      <c r="R30">
        <v>2</v>
      </c>
      <c r="S30">
        <f t="shared" si="0"/>
        <v>0</v>
      </c>
      <c r="T30">
        <f t="shared" si="1"/>
        <v>0.14462365591397849</v>
      </c>
      <c r="U30">
        <f t="shared" si="2"/>
        <v>0.17661290322580656</v>
      </c>
      <c r="V30">
        <f t="shared" si="3"/>
        <v>2.580645161290326E-2</v>
      </c>
      <c r="W30">
        <f t="shared" si="4"/>
        <v>5.9475806451612961E-2</v>
      </c>
      <c r="X30">
        <f t="shared" si="5"/>
        <v>0.14665471923536447</v>
      </c>
    </row>
    <row r="31" spans="1:24">
      <c r="A31" t="s">
        <v>20</v>
      </c>
      <c r="B31" t="s">
        <v>14</v>
      </c>
      <c r="C31" t="s">
        <v>35</v>
      </c>
      <c r="D31">
        <v>8</v>
      </c>
      <c r="E31">
        <v>1</v>
      </c>
      <c r="F31">
        <v>0.91572799999999999</v>
      </c>
      <c r="G31">
        <v>0.95759400000000006</v>
      </c>
      <c r="H31">
        <v>0.95880399999999999</v>
      </c>
      <c r="I31">
        <v>0.92004000000000008</v>
      </c>
      <c r="J31">
        <v>1.0278399999999999</v>
      </c>
      <c r="K31">
        <v>0.88894666666666666</v>
      </c>
      <c r="N31" t="s">
        <v>20</v>
      </c>
      <c r="O31" t="s">
        <v>14</v>
      </c>
      <c r="P31" t="s">
        <v>35</v>
      </c>
      <c r="Q31">
        <v>8</v>
      </c>
      <c r="R31">
        <v>1</v>
      </c>
      <c r="S31">
        <f t="shared" si="0"/>
        <v>0</v>
      </c>
      <c r="T31">
        <f t="shared" si="1"/>
        <v>4.5718816067653351E-2</v>
      </c>
      <c r="U31">
        <f t="shared" si="2"/>
        <v>4.7040169133192394E-2</v>
      </c>
      <c r="V31">
        <f t="shared" si="3"/>
        <v>4.7088218335576649E-3</v>
      </c>
      <c r="W31">
        <f t="shared" si="4"/>
        <v>0.1224293676724965</v>
      </c>
      <c r="X31">
        <f t="shared" si="5"/>
        <v>-2.9245947850599002E-2</v>
      </c>
    </row>
    <row r="32" spans="1:24">
      <c r="A32" t="s">
        <v>34</v>
      </c>
      <c r="B32" t="s">
        <v>14</v>
      </c>
      <c r="C32" t="s">
        <v>36</v>
      </c>
      <c r="D32">
        <v>1</v>
      </c>
      <c r="E32">
        <v>1</v>
      </c>
      <c r="F32">
        <v>0.90011263157894728</v>
      </c>
      <c r="G32">
        <v>0.90871000000000002</v>
      </c>
      <c r="H32">
        <v>0.94395125000000013</v>
      </c>
      <c r="I32">
        <v>0.85063</v>
      </c>
      <c r="J32">
        <v>0.90291473684210533</v>
      </c>
      <c r="K32">
        <v>1.013711111111111</v>
      </c>
      <c r="N32" t="s">
        <v>34</v>
      </c>
      <c r="O32" t="s">
        <v>14</v>
      </c>
      <c r="P32" t="s">
        <v>36</v>
      </c>
      <c r="Q32">
        <v>1</v>
      </c>
      <c r="R32">
        <v>1</v>
      </c>
      <c r="S32">
        <f t="shared" si="0"/>
        <v>0</v>
      </c>
      <c r="T32">
        <f t="shared" si="1"/>
        <v>9.551436253007058E-3</v>
      </c>
      <c r="U32">
        <f t="shared" si="2"/>
        <v>4.8703480967879124E-2</v>
      </c>
      <c r="V32">
        <f t="shared" si="3"/>
        <v>-5.4973821989528701E-2</v>
      </c>
      <c r="W32">
        <f t="shared" si="4"/>
        <v>3.113060704683914E-3</v>
      </c>
      <c r="X32">
        <f t="shared" si="5"/>
        <v>0.12620473877018379</v>
      </c>
    </row>
    <row r="33" spans="1:24">
      <c r="A33" t="s">
        <v>34</v>
      </c>
      <c r="B33" t="s">
        <v>14</v>
      </c>
      <c r="C33" t="s">
        <v>36</v>
      </c>
      <c r="D33">
        <v>2</v>
      </c>
      <c r="E33">
        <v>1</v>
      </c>
      <c r="F33">
        <v>0.81816166666666668</v>
      </c>
      <c r="G33">
        <v>0.91010615384615412</v>
      </c>
      <c r="H33">
        <v>0.90608833333333327</v>
      </c>
      <c r="I33">
        <v>0.87296000000000007</v>
      </c>
      <c r="J33">
        <v>0.82987384615384618</v>
      </c>
      <c r="K33">
        <v>0.84921833333333341</v>
      </c>
      <c r="N33" t="s">
        <v>34</v>
      </c>
      <c r="O33" t="s">
        <v>14</v>
      </c>
      <c r="P33" t="s">
        <v>36</v>
      </c>
      <c r="Q33">
        <v>2</v>
      </c>
      <c r="R33">
        <v>1</v>
      </c>
      <c r="S33">
        <f t="shared" si="0"/>
        <v>0</v>
      </c>
      <c r="T33">
        <f t="shared" si="1"/>
        <v>0.11237936330369194</v>
      </c>
      <c r="U33">
        <f t="shared" si="2"/>
        <v>0.10746857283707165</v>
      </c>
      <c r="V33">
        <f t="shared" si="3"/>
        <v>6.6977390369059156E-2</v>
      </c>
      <c r="W33">
        <f t="shared" si="4"/>
        <v>1.4315238618911309E-2</v>
      </c>
      <c r="X33">
        <f t="shared" si="5"/>
        <v>3.795908306630523E-2</v>
      </c>
    </row>
    <row r="34" spans="1:24">
      <c r="A34" t="s">
        <v>34</v>
      </c>
      <c r="B34" t="s">
        <v>14</v>
      </c>
      <c r="C34" t="s">
        <v>36</v>
      </c>
      <c r="D34">
        <v>2</v>
      </c>
      <c r="E34">
        <v>2</v>
      </c>
      <c r="F34">
        <v>0.86127799999999988</v>
      </c>
      <c r="G34">
        <v>0.85103333333333331</v>
      </c>
      <c r="H34">
        <v>0.97391555555555565</v>
      </c>
      <c r="I34">
        <v>0.88813999999999982</v>
      </c>
      <c r="J34">
        <v>0.89862666666666668</v>
      </c>
      <c r="K34">
        <v>0.92659111111111114</v>
      </c>
      <c r="N34" t="s">
        <v>34</v>
      </c>
      <c r="O34" t="s">
        <v>14</v>
      </c>
      <c r="P34" t="s">
        <v>36</v>
      </c>
      <c r="Q34">
        <v>2</v>
      </c>
      <c r="R34">
        <v>2</v>
      </c>
      <c r="S34">
        <f t="shared" si="0"/>
        <v>0</v>
      </c>
      <c r="T34">
        <f t="shared" si="1"/>
        <v>-1.1894726983234878E-2</v>
      </c>
      <c r="U34">
        <f t="shared" si="2"/>
        <v>0.13077955730386215</v>
      </c>
      <c r="V34">
        <f t="shared" si="3"/>
        <v>3.1188536105647591E-2</v>
      </c>
      <c r="W34">
        <f t="shared" si="4"/>
        <v>4.3364240891636395E-2</v>
      </c>
      <c r="X34">
        <f t="shared" si="5"/>
        <v>7.5832786987605955E-2</v>
      </c>
    </row>
    <row r="35" spans="1:24">
      <c r="A35" t="s">
        <v>34</v>
      </c>
      <c r="B35" t="s">
        <v>14</v>
      </c>
      <c r="C35" t="s">
        <v>36</v>
      </c>
      <c r="D35">
        <v>2</v>
      </c>
      <c r="E35">
        <v>3</v>
      </c>
      <c r="F35">
        <v>0.91597000000000006</v>
      </c>
      <c r="G35">
        <v>0.92271142857142852</v>
      </c>
      <c r="H35">
        <v>0.91457384615384618</v>
      </c>
      <c r="I35">
        <v>0.86803538461538454</v>
      </c>
      <c r="J35">
        <v>0.97190923076923075</v>
      </c>
      <c r="K35">
        <v>0.90843076923076915</v>
      </c>
      <c r="N35" t="s">
        <v>34</v>
      </c>
      <c r="O35" t="s">
        <v>14</v>
      </c>
      <c r="P35" t="s">
        <v>36</v>
      </c>
      <c r="Q35">
        <v>2</v>
      </c>
      <c r="R35">
        <v>3</v>
      </c>
      <c r="S35">
        <f t="shared" ref="S35:S66" si="6">(F35-F35)/F35</f>
        <v>0</v>
      </c>
      <c r="T35">
        <f t="shared" ref="T35:T66" si="7">(G35-F35)/F35</f>
        <v>7.3598792224946813E-3</v>
      </c>
      <c r="U35">
        <f t="shared" ref="U35:U66" si="8">(H35-F35)/F35</f>
        <v>-1.5242353419368322E-3</v>
      </c>
      <c r="V35">
        <f t="shared" ref="V35:V66" si="9">(I35-F35)/F35</f>
        <v>-5.2332080073163444E-2</v>
      </c>
      <c r="W35">
        <f t="shared" ref="W35:W66" si="10">(J35-F35)/F35</f>
        <v>6.1071029366934163E-2</v>
      </c>
      <c r="X35">
        <f t="shared" ref="X35:X66" si="11">(K35-F35)/F35</f>
        <v>-8.2308708464588452E-3</v>
      </c>
    </row>
    <row r="36" spans="1:24">
      <c r="A36" t="s">
        <v>34</v>
      </c>
      <c r="B36" t="s">
        <v>14</v>
      </c>
      <c r="C36" t="s">
        <v>36</v>
      </c>
      <c r="D36">
        <v>2</v>
      </c>
      <c r="E36">
        <v>4</v>
      </c>
      <c r="F36">
        <v>0.89812249999999993</v>
      </c>
      <c r="G36">
        <v>0.8667057142857143</v>
      </c>
      <c r="H36">
        <v>0.83662857142857139</v>
      </c>
      <c r="I36">
        <v>0.77094285714285715</v>
      </c>
      <c r="J36">
        <v>0.90776888888888907</v>
      </c>
      <c r="K36">
        <v>0.85771714285714284</v>
      </c>
      <c r="N36" t="s">
        <v>34</v>
      </c>
      <c r="O36" t="s">
        <v>14</v>
      </c>
      <c r="P36" t="s">
        <v>36</v>
      </c>
      <c r="Q36">
        <v>2</v>
      </c>
      <c r="R36">
        <v>4</v>
      </c>
      <c r="S36">
        <f t="shared" si="6"/>
        <v>0</v>
      </c>
      <c r="T36">
        <f t="shared" si="7"/>
        <v>-3.4980512919212732E-2</v>
      </c>
      <c r="U36">
        <f t="shared" si="8"/>
        <v>-6.8469422123851195E-2</v>
      </c>
      <c r="V36">
        <f t="shared" si="9"/>
        <v>-0.14160612038685458</v>
      </c>
      <c r="W36">
        <f t="shared" si="10"/>
        <v>1.0740615994910645E-2</v>
      </c>
      <c r="X36">
        <f t="shared" si="11"/>
        <v>-4.4988692681518491E-2</v>
      </c>
    </row>
    <row r="37" spans="1:24">
      <c r="A37" t="s">
        <v>34</v>
      </c>
      <c r="B37" t="s">
        <v>14</v>
      </c>
      <c r="C37" t="s">
        <v>36</v>
      </c>
      <c r="D37">
        <v>3</v>
      </c>
      <c r="E37">
        <v>1</v>
      </c>
      <c r="F37">
        <v>0.97526000000000002</v>
      </c>
      <c r="G37">
        <v>1.049312</v>
      </c>
      <c r="H37">
        <v>0.99341000000000013</v>
      </c>
      <c r="I37">
        <v>0.94181999999999999</v>
      </c>
      <c r="J37">
        <v>1.054152</v>
      </c>
      <c r="K37">
        <v>0.96235333333333317</v>
      </c>
      <c r="N37" t="s">
        <v>34</v>
      </c>
      <c r="O37" t="s">
        <v>14</v>
      </c>
      <c r="P37" t="s">
        <v>36</v>
      </c>
      <c r="Q37">
        <v>3</v>
      </c>
      <c r="R37">
        <v>1</v>
      </c>
      <c r="S37">
        <f t="shared" si="6"/>
        <v>0</v>
      </c>
      <c r="T37">
        <f t="shared" si="7"/>
        <v>7.593052109181142E-2</v>
      </c>
      <c r="U37">
        <f t="shared" si="8"/>
        <v>1.8610421836228401E-2</v>
      </c>
      <c r="V37">
        <f t="shared" si="9"/>
        <v>-3.428829235280851E-2</v>
      </c>
      <c r="W37">
        <f t="shared" si="10"/>
        <v>8.0893300248138914E-2</v>
      </c>
      <c r="X37">
        <f t="shared" si="11"/>
        <v>-1.3234077750206965E-2</v>
      </c>
    </row>
    <row r="38" spans="1:24">
      <c r="A38" t="s">
        <v>34</v>
      </c>
      <c r="B38" t="s">
        <v>14</v>
      </c>
      <c r="C38" t="s">
        <v>36</v>
      </c>
      <c r="D38">
        <v>4</v>
      </c>
      <c r="E38">
        <v>1</v>
      </c>
      <c r="F38">
        <v>0.86091499999999999</v>
      </c>
      <c r="G38">
        <v>0.89519833333333343</v>
      </c>
      <c r="H38">
        <v>0.96618499999999996</v>
      </c>
      <c r="I38">
        <v>0.86152000000000006</v>
      </c>
      <c r="J38">
        <v>0.80973200000000001</v>
      </c>
      <c r="K38">
        <v>0.93951846153846152</v>
      </c>
      <c r="N38" t="s">
        <v>34</v>
      </c>
      <c r="O38" t="s">
        <v>14</v>
      </c>
      <c r="P38" t="s">
        <v>36</v>
      </c>
      <c r="Q38">
        <v>4</v>
      </c>
      <c r="R38">
        <v>1</v>
      </c>
      <c r="S38">
        <f t="shared" si="6"/>
        <v>0</v>
      </c>
      <c r="T38">
        <f t="shared" si="7"/>
        <v>3.9821972358866371E-2</v>
      </c>
      <c r="U38">
        <f t="shared" si="8"/>
        <v>0.12227687983134221</v>
      </c>
      <c r="V38">
        <f t="shared" si="9"/>
        <v>7.0274068868596523E-4</v>
      </c>
      <c r="W38">
        <f t="shared" si="10"/>
        <v>-5.9451862262824992E-2</v>
      </c>
      <c r="X38">
        <f t="shared" si="11"/>
        <v>9.1302232553110985E-2</v>
      </c>
    </row>
    <row r="39" spans="1:24">
      <c r="A39" t="s">
        <v>34</v>
      </c>
      <c r="B39" t="s">
        <v>14</v>
      </c>
      <c r="C39" t="s">
        <v>36</v>
      </c>
      <c r="D39">
        <v>4</v>
      </c>
      <c r="E39">
        <v>2</v>
      </c>
      <c r="F39">
        <v>0.96746222222222222</v>
      </c>
      <c r="G39">
        <v>0.95015249999999996</v>
      </c>
      <c r="H39">
        <v>0.97257111111111116</v>
      </c>
      <c r="I39">
        <v>0.93218399999999979</v>
      </c>
      <c r="J39">
        <v>0.99263999999999986</v>
      </c>
      <c r="K39">
        <v>0.98227799999999998</v>
      </c>
      <c r="N39" t="s">
        <v>34</v>
      </c>
      <c r="O39" t="s">
        <v>14</v>
      </c>
      <c r="P39" t="s">
        <v>36</v>
      </c>
      <c r="Q39">
        <v>4</v>
      </c>
      <c r="R39">
        <v>2</v>
      </c>
      <c r="S39">
        <f t="shared" si="6"/>
        <v>0</v>
      </c>
      <c r="T39">
        <f t="shared" si="7"/>
        <v>-1.7891884380211276E-2</v>
      </c>
      <c r="U39">
        <f t="shared" si="8"/>
        <v>5.2807115063924935E-3</v>
      </c>
      <c r="V39">
        <f t="shared" si="9"/>
        <v>-3.6464702612562752E-2</v>
      </c>
      <c r="W39">
        <f t="shared" si="10"/>
        <v>2.6024559098488911E-2</v>
      </c>
      <c r="X39">
        <f t="shared" si="11"/>
        <v>1.5314063368538059E-2</v>
      </c>
    </row>
    <row r="40" spans="1:24">
      <c r="A40" t="s">
        <v>34</v>
      </c>
      <c r="B40" t="s">
        <v>14</v>
      </c>
      <c r="C40" t="s">
        <v>36</v>
      </c>
      <c r="D40">
        <v>5</v>
      </c>
      <c r="E40">
        <v>1</v>
      </c>
      <c r="F40">
        <v>0.86263692307692308</v>
      </c>
      <c r="G40">
        <v>0.85789000000000015</v>
      </c>
      <c r="H40">
        <v>0.90061230769230771</v>
      </c>
      <c r="I40">
        <v>1.0335128571428571</v>
      </c>
      <c r="J40">
        <v>0.9797542857142858</v>
      </c>
      <c r="K40">
        <v>0.99150857142857141</v>
      </c>
      <c r="N40" t="s">
        <v>34</v>
      </c>
      <c r="O40" t="s">
        <v>14</v>
      </c>
      <c r="P40" t="s">
        <v>36</v>
      </c>
      <c r="Q40">
        <v>5</v>
      </c>
      <c r="R40">
        <v>1</v>
      </c>
      <c r="S40">
        <f t="shared" si="6"/>
        <v>0</v>
      </c>
      <c r="T40">
        <f t="shared" si="7"/>
        <v>-5.5028053517477754E-3</v>
      </c>
      <c r="U40">
        <f t="shared" si="8"/>
        <v>4.4022442813983619E-2</v>
      </c>
      <c r="V40">
        <f t="shared" si="9"/>
        <v>0.19808557864233303</v>
      </c>
      <c r="W40">
        <f t="shared" si="10"/>
        <v>0.13576669338430244</v>
      </c>
      <c r="X40">
        <f t="shared" si="11"/>
        <v>0.14939268758863058</v>
      </c>
    </row>
    <row r="41" spans="1:24">
      <c r="A41" t="s">
        <v>34</v>
      </c>
      <c r="B41" t="s">
        <v>14</v>
      </c>
      <c r="C41" t="s">
        <v>36</v>
      </c>
      <c r="D41">
        <v>5</v>
      </c>
      <c r="E41">
        <v>2</v>
      </c>
      <c r="F41">
        <v>0.78468499999999997</v>
      </c>
      <c r="G41">
        <v>0.91838999999999993</v>
      </c>
      <c r="H41">
        <v>0.90611714285714284</v>
      </c>
      <c r="I41">
        <v>0.97858749999999983</v>
      </c>
      <c r="J41">
        <v>0.95382571428571428</v>
      </c>
      <c r="K41">
        <v>0.89747428571428578</v>
      </c>
      <c r="N41" t="s">
        <v>34</v>
      </c>
      <c r="O41" t="s">
        <v>14</v>
      </c>
      <c r="P41" t="s">
        <v>36</v>
      </c>
      <c r="Q41">
        <v>5</v>
      </c>
      <c r="R41">
        <v>2</v>
      </c>
      <c r="S41">
        <f t="shared" si="6"/>
        <v>0</v>
      </c>
      <c r="T41">
        <f t="shared" si="7"/>
        <v>0.17039321511179642</v>
      </c>
      <c r="U41">
        <f t="shared" si="8"/>
        <v>0.15475272607115326</v>
      </c>
      <c r="V41">
        <f t="shared" si="9"/>
        <v>0.24710871241326121</v>
      </c>
      <c r="W41">
        <f t="shared" si="10"/>
        <v>0.21555237360942839</v>
      </c>
      <c r="X41">
        <f t="shared" si="11"/>
        <v>0.1437382971692919</v>
      </c>
    </row>
    <row r="42" spans="1:24">
      <c r="A42" t="s">
        <v>34</v>
      </c>
      <c r="B42" t="s">
        <v>14</v>
      </c>
      <c r="C42" t="s">
        <v>36</v>
      </c>
      <c r="D42">
        <v>7</v>
      </c>
      <c r="E42">
        <v>1</v>
      </c>
      <c r="F42">
        <v>0.81598000000000004</v>
      </c>
      <c r="G42">
        <v>0.83489999999999998</v>
      </c>
      <c r="H42">
        <v>0.80852199999999996</v>
      </c>
      <c r="I42">
        <v>0.82643</v>
      </c>
      <c r="J42">
        <v>0.95856200000000003</v>
      </c>
      <c r="K42">
        <v>1.0173679999999998</v>
      </c>
      <c r="N42" t="s">
        <v>34</v>
      </c>
      <c r="O42" t="s">
        <v>14</v>
      </c>
      <c r="P42" t="s">
        <v>36</v>
      </c>
      <c r="Q42">
        <v>7</v>
      </c>
      <c r="R42">
        <v>1</v>
      </c>
      <c r="S42">
        <f t="shared" si="6"/>
        <v>0</v>
      </c>
      <c r="T42">
        <f t="shared" si="7"/>
        <v>2.3186842814774792E-2</v>
      </c>
      <c r="U42">
        <f t="shared" si="8"/>
        <v>-9.1399299002427447E-3</v>
      </c>
      <c r="V42">
        <f t="shared" si="9"/>
        <v>1.2806686438393047E-2</v>
      </c>
      <c r="W42">
        <f t="shared" si="10"/>
        <v>0.17473712590994875</v>
      </c>
      <c r="X42">
        <f t="shared" si="11"/>
        <v>0.24680506875168481</v>
      </c>
    </row>
    <row r="43" spans="1:24">
      <c r="A43" t="s">
        <v>34</v>
      </c>
      <c r="B43" t="s">
        <v>14</v>
      </c>
      <c r="C43" t="s">
        <v>36</v>
      </c>
      <c r="D43">
        <v>7</v>
      </c>
      <c r="E43">
        <v>2</v>
      </c>
      <c r="F43">
        <v>0.82038</v>
      </c>
      <c r="G43">
        <v>0.87362000000000006</v>
      </c>
      <c r="H43">
        <v>0.98839714285714286</v>
      </c>
      <c r="I43">
        <v>0.94894249999999991</v>
      </c>
      <c r="J43">
        <v>0.80931714285714285</v>
      </c>
      <c r="K43">
        <v>0.88088</v>
      </c>
      <c r="N43" t="s">
        <v>34</v>
      </c>
      <c r="O43" t="s">
        <v>14</v>
      </c>
      <c r="P43" t="s">
        <v>36</v>
      </c>
      <c r="Q43">
        <v>7</v>
      </c>
      <c r="R43">
        <v>2</v>
      </c>
      <c r="S43">
        <f t="shared" si="6"/>
        <v>0</v>
      </c>
      <c r="T43">
        <f t="shared" si="7"/>
        <v>6.489675516224197E-2</v>
      </c>
      <c r="U43">
        <f t="shared" si="8"/>
        <v>0.20480404551201012</v>
      </c>
      <c r="V43">
        <f t="shared" si="9"/>
        <v>0.15671091445427718</v>
      </c>
      <c r="W43">
        <f t="shared" si="10"/>
        <v>-1.3485040033712611E-2</v>
      </c>
      <c r="X43">
        <f t="shared" si="11"/>
        <v>7.3746312684365781E-2</v>
      </c>
    </row>
    <row r="44" spans="1:24">
      <c r="A44" t="s">
        <v>34</v>
      </c>
      <c r="B44" t="s">
        <v>14</v>
      </c>
      <c r="C44" t="s">
        <v>36</v>
      </c>
      <c r="D44">
        <v>8</v>
      </c>
      <c r="E44">
        <v>1</v>
      </c>
      <c r="F44">
        <v>0.93774999999999997</v>
      </c>
      <c r="G44">
        <v>0.99686714285714284</v>
      </c>
      <c r="H44">
        <v>1.168255</v>
      </c>
      <c r="I44">
        <v>1.1666261538461538</v>
      </c>
      <c r="J44">
        <v>1.0852769230769233</v>
      </c>
      <c r="K44">
        <v>1.1256723076923079</v>
      </c>
      <c r="N44" t="s">
        <v>34</v>
      </c>
      <c r="O44" t="s">
        <v>14</v>
      </c>
      <c r="P44" t="s">
        <v>36</v>
      </c>
      <c r="Q44">
        <v>8</v>
      </c>
      <c r="R44">
        <v>1</v>
      </c>
      <c r="S44">
        <f t="shared" si="6"/>
        <v>0</v>
      </c>
      <c r="T44">
        <f t="shared" si="7"/>
        <v>6.3041474654377899E-2</v>
      </c>
      <c r="U44">
        <f t="shared" si="8"/>
        <v>0.24580645161290332</v>
      </c>
      <c r="V44">
        <f t="shared" si="9"/>
        <v>0.24406947890818853</v>
      </c>
      <c r="W44">
        <f t="shared" si="10"/>
        <v>0.15732009925558335</v>
      </c>
      <c r="X44">
        <f t="shared" si="11"/>
        <v>0.20039702233250642</v>
      </c>
    </row>
    <row r="45" spans="1:24">
      <c r="A45" t="s">
        <v>34</v>
      </c>
      <c r="B45" t="s">
        <v>14</v>
      </c>
      <c r="C45" t="s">
        <v>36</v>
      </c>
      <c r="D45">
        <v>10</v>
      </c>
      <c r="E45">
        <v>1</v>
      </c>
      <c r="F45">
        <v>0.84820999999999991</v>
      </c>
      <c r="G45">
        <v>0.78546285714285724</v>
      </c>
      <c r="H45">
        <v>0.99496571428571456</v>
      </c>
      <c r="I45">
        <v>0.91199428571428576</v>
      </c>
      <c r="J45">
        <v>0.91173499999999996</v>
      </c>
      <c r="K45">
        <v>0.95563111111111121</v>
      </c>
      <c r="N45" t="s">
        <v>34</v>
      </c>
      <c r="O45" t="s">
        <v>14</v>
      </c>
      <c r="P45" t="s">
        <v>36</v>
      </c>
      <c r="Q45">
        <v>10</v>
      </c>
      <c r="R45">
        <v>1</v>
      </c>
      <c r="S45">
        <f t="shared" si="6"/>
        <v>0</v>
      </c>
      <c r="T45">
        <f t="shared" si="7"/>
        <v>-7.3975952720603005E-2</v>
      </c>
      <c r="U45">
        <f t="shared" si="8"/>
        <v>0.17301813735479973</v>
      </c>
      <c r="V45">
        <f t="shared" si="9"/>
        <v>7.5198695740778643E-2</v>
      </c>
      <c r="W45">
        <f t="shared" si="10"/>
        <v>7.489300998573474E-2</v>
      </c>
      <c r="X45">
        <f t="shared" si="11"/>
        <v>0.12664447614518964</v>
      </c>
    </row>
    <row r="46" spans="1:24">
      <c r="A46" t="s">
        <v>34</v>
      </c>
      <c r="B46" t="s">
        <v>14</v>
      </c>
      <c r="C46" t="s">
        <v>36</v>
      </c>
      <c r="D46">
        <v>10</v>
      </c>
      <c r="E46">
        <v>2</v>
      </c>
      <c r="F46">
        <v>0.87579799999999997</v>
      </c>
      <c r="G46">
        <v>0.87337799999999999</v>
      </c>
      <c r="H46">
        <v>1.1218044444444442</v>
      </c>
      <c r="I46">
        <v>0.86196000000000017</v>
      </c>
      <c r="J46">
        <v>0.91960000000000008</v>
      </c>
      <c r="K46">
        <v>0.95875999999999983</v>
      </c>
      <c r="N46" t="s">
        <v>34</v>
      </c>
      <c r="O46" t="s">
        <v>14</v>
      </c>
      <c r="P46" t="s">
        <v>36</v>
      </c>
      <c r="Q46">
        <v>10</v>
      </c>
      <c r="R46">
        <v>2</v>
      </c>
      <c r="S46">
        <f t="shared" si="6"/>
        <v>0</v>
      </c>
      <c r="T46">
        <f t="shared" si="7"/>
        <v>-2.7631942525559294E-3</v>
      </c>
      <c r="U46">
        <f t="shared" si="8"/>
        <v>0.28089404685149338</v>
      </c>
      <c r="V46">
        <f t="shared" si="9"/>
        <v>-1.5800447135069725E-2</v>
      </c>
      <c r="W46">
        <f t="shared" si="10"/>
        <v>5.001381597126292E-2</v>
      </c>
      <c r="X46">
        <f t="shared" si="11"/>
        <v>9.4727322967168084E-2</v>
      </c>
    </row>
    <row r="47" spans="1:24">
      <c r="A47" t="s">
        <v>15</v>
      </c>
      <c r="B47" t="s">
        <v>14</v>
      </c>
      <c r="C47" t="s">
        <v>36</v>
      </c>
      <c r="D47">
        <v>1</v>
      </c>
      <c r="E47">
        <v>1</v>
      </c>
      <c r="F47">
        <v>0.8682705263157896</v>
      </c>
      <c r="G47">
        <v>0.85410875000000019</v>
      </c>
      <c r="H47">
        <v>0.90322941176470595</v>
      </c>
      <c r="I47">
        <v>0.91575647058823528</v>
      </c>
      <c r="J47">
        <v>0.90217600000000009</v>
      </c>
      <c r="K47">
        <v>0.98614999999999986</v>
      </c>
      <c r="N47" t="s">
        <v>15</v>
      </c>
      <c r="O47" t="s">
        <v>14</v>
      </c>
      <c r="P47" t="s">
        <v>36</v>
      </c>
      <c r="Q47">
        <v>1</v>
      </c>
      <c r="R47">
        <v>1</v>
      </c>
      <c r="S47">
        <f t="shared" si="6"/>
        <v>0</v>
      </c>
      <c r="T47">
        <f t="shared" si="7"/>
        <v>-1.6310327123367975E-2</v>
      </c>
      <c r="U47">
        <f t="shared" si="8"/>
        <v>4.0262665136466709E-2</v>
      </c>
      <c r="V47">
        <f t="shared" si="9"/>
        <v>5.4690263959478298E-2</v>
      </c>
      <c r="W47">
        <f t="shared" si="10"/>
        <v>3.9049435235440758E-2</v>
      </c>
      <c r="X47">
        <f t="shared" si="11"/>
        <v>0.13576353234560623</v>
      </c>
    </row>
    <row r="48" spans="1:24">
      <c r="A48" t="s">
        <v>15</v>
      </c>
      <c r="B48" t="s">
        <v>14</v>
      </c>
      <c r="C48" t="s">
        <v>36</v>
      </c>
      <c r="D48">
        <v>1</v>
      </c>
      <c r="E48">
        <v>2</v>
      </c>
      <c r="F48">
        <v>0.89972142857142867</v>
      </c>
      <c r="G48">
        <v>0.94760285714285708</v>
      </c>
      <c r="H48">
        <v>0.8807376470588234</v>
      </c>
      <c r="I48">
        <v>0.88728588235294126</v>
      </c>
      <c r="J48">
        <v>0.88287294117647053</v>
      </c>
      <c r="K48">
        <v>0.96785764705882371</v>
      </c>
      <c r="N48" t="s">
        <v>15</v>
      </c>
      <c r="O48" t="s">
        <v>14</v>
      </c>
      <c r="P48" t="s">
        <v>36</v>
      </c>
      <c r="Q48">
        <v>1</v>
      </c>
      <c r="R48">
        <v>2</v>
      </c>
      <c r="S48">
        <f t="shared" si="6"/>
        <v>0</v>
      </c>
      <c r="T48">
        <f t="shared" si="7"/>
        <v>5.3218059558117009E-2</v>
      </c>
      <c r="U48">
        <f t="shared" si="8"/>
        <v>-2.1099621404758118E-2</v>
      </c>
      <c r="V48">
        <f t="shared" si="9"/>
        <v>-1.3821551675425233E-2</v>
      </c>
      <c r="W48">
        <f t="shared" si="10"/>
        <v>-1.8726337797366963E-2</v>
      </c>
      <c r="X48">
        <f t="shared" si="11"/>
        <v>7.5730349776798406E-2</v>
      </c>
    </row>
    <row r="49" spans="1:24">
      <c r="A49" t="s">
        <v>15</v>
      </c>
      <c r="B49" t="s">
        <v>14</v>
      </c>
      <c r="C49" t="s">
        <v>36</v>
      </c>
      <c r="D49">
        <v>2</v>
      </c>
      <c r="E49">
        <v>1</v>
      </c>
      <c r="F49">
        <v>0.83580749999999981</v>
      </c>
      <c r="G49">
        <v>0.89211571428571423</v>
      </c>
      <c r="H49">
        <v>0.92462615384615376</v>
      </c>
      <c r="I49">
        <v>0.91697833333333334</v>
      </c>
      <c r="J49">
        <v>0.91029230769230784</v>
      </c>
      <c r="K49">
        <v>0.8705949999999999</v>
      </c>
      <c r="N49" t="s">
        <v>15</v>
      </c>
      <c r="O49" t="s">
        <v>14</v>
      </c>
      <c r="P49" t="s">
        <v>36</v>
      </c>
      <c r="Q49">
        <v>2</v>
      </c>
      <c r="R49">
        <v>1</v>
      </c>
      <c r="S49">
        <f t="shared" si="6"/>
        <v>0</v>
      </c>
      <c r="T49">
        <f t="shared" si="7"/>
        <v>6.736983609947797E-2</v>
      </c>
      <c r="U49">
        <f t="shared" si="8"/>
        <v>0.10626687825384909</v>
      </c>
      <c r="V49">
        <f t="shared" si="9"/>
        <v>9.7116660634576191E-2</v>
      </c>
      <c r="W49">
        <f t="shared" si="10"/>
        <v>8.9117180322392478E-2</v>
      </c>
      <c r="X49">
        <f t="shared" si="11"/>
        <v>4.1621425986246942E-2</v>
      </c>
    </row>
    <row r="50" spans="1:24">
      <c r="A50" t="s">
        <v>15</v>
      </c>
      <c r="B50" t="s">
        <v>14</v>
      </c>
      <c r="C50" t="s">
        <v>36</v>
      </c>
      <c r="D50">
        <v>2</v>
      </c>
      <c r="E50">
        <v>2</v>
      </c>
      <c r="F50">
        <v>0.90776888888888907</v>
      </c>
      <c r="G50">
        <v>0.99542666666666646</v>
      </c>
      <c r="H50">
        <v>1.0207022222222222</v>
      </c>
      <c r="I50">
        <v>0.97929333333333324</v>
      </c>
      <c r="J50">
        <v>0.98590800000000001</v>
      </c>
      <c r="K50">
        <v>1.0510866666666665</v>
      </c>
      <c r="N50" t="s">
        <v>15</v>
      </c>
      <c r="O50" t="s">
        <v>14</v>
      </c>
      <c r="P50" t="s">
        <v>36</v>
      </c>
      <c r="Q50">
        <v>2</v>
      </c>
      <c r="R50">
        <v>2</v>
      </c>
      <c r="S50">
        <f t="shared" si="6"/>
        <v>0</v>
      </c>
      <c r="T50">
        <f t="shared" si="7"/>
        <v>9.6563981042653582E-2</v>
      </c>
      <c r="U50">
        <f t="shared" si="8"/>
        <v>0.12440758293838836</v>
      </c>
      <c r="V50">
        <f t="shared" si="9"/>
        <v>7.8791469194312472E-2</v>
      </c>
      <c r="W50">
        <f t="shared" si="10"/>
        <v>8.6078199052132487E-2</v>
      </c>
      <c r="X50">
        <f t="shared" si="11"/>
        <v>0.15787914691943086</v>
      </c>
    </row>
    <row r="51" spans="1:24">
      <c r="A51" t="s">
        <v>15</v>
      </c>
      <c r="B51" t="s">
        <v>14</v>
      </c>
      <c r="C51" t="s">
        <v>36</v>
      </c>
      <c r="D51">
        <v>2</v>
      </c>
      <c r="E51">
        <v>2</v>
      </c>
      <c r="F51">
        <v>0.88672833333333323</v>
      </c>
      <c r="G51">
        <v>0.94665999999999995</v>
      </c>
      <c r="H51">
        <v>0.97712153846153826</v>
      </c>
      <c r="I51">
        <v>0.99107066666666677</v>
      </c>
      <c r="J51">
        <v>0.88364571428571437</v>
      </c>
      <c r="K51">
        <v>1.0447485714285716</v>
      </c>
      <c r="N51" t="s">
        <v>15</v>
      </c>
      <c r="O51" t="s">
        <v>14</v>
      </c>
      <c r="P51" t="s">
        <v>36</v>
      </c>
      <c r="Q51">
        <v>2</v>
      </c>
      <c r="R51">
        <v>2</v>
      </c>
      <c r="S51">
        <f t="shared" si="6"/>
        <v>0</v>
      </c>
      <c r="T51">
        <f t="shared" si="7"/>
        <v>6.7587404635391965E-2</v>
      </c>
      <c r="U51">
        <f t="shared" si="8"/>
        <v>0.10194013400745254</v>
      </c>
      <c r="V51">
        <f t="shared" si="9"/>
        <v>0.11767113941323654</v>
      </c>
      <c r="W51">
        <f t="shared" si="10"/>
        <v>-3.4763962441922598E-3</v>
      </c>
      <c r="X51">
        <f t="shared" si="11"/>
        <v>0.17820591962052079</v>
      </c>
    </row>
    <row r="52" spans="1:24">
      <c r="A52" t="s">
        <v>15</v>
      </c>
      <c r="B52" t="s">
        <v>14</v>
      </c>
      <c r="C52" t="s">
        <v>36</v>
      </c>
      <c r="D52">
        <v>3</v>
      </c>
      <c r="E52">
        <v>1</v>
      </c>
      <c r="F52">
        <v>0.87119999999999997</v>
      </c>
      <c r="G52">
        <v>0.96497500000000003</v>
      </c>
      <c r="H52">
        <v>0.99316800000000005</v>
      </c>
      <c r="I52">
        <v>0.92605333333333328</v>
      </c>
      <c r="J52">
        <v>0.93508800000000003</v>
      </c>
      <c r="K52">
        <v>1.0408016666666666</v>
      </c>
      <c r="N52" t="s">
        <v>15</v>
      </c>
      <c r="O52" t="s">
        <v>14</v>
      </c>
      <c r="P52" t="s">
        <v>36</v>
      </c>
      <c r="Q52">
        <v>3</v>
      </c>
      <c r="R52">
        <v>1</v>
      </c>
      <c r="S52">
        <f t="shared" si="6"/>
        <v>0</v>
      </c>
      <c r="T52">
        <f t="shared" si="7"/>
        <v>0.10763888888888895</v>
      </c>
      <c r="U52">
        <f t="shared" si="8"/>
        <v>0.1400000000000001</v>
      </c>
      <c r="V52">
        <f t="shared" si="9"/>
        <v>6.2962962962962943E-2</v>
      </c>
      <c r="W52">
        <f t="shared" si="10"/>
        <v>7.3333333333333403E-2</v>
      </c>
      <c r="X52">
        <f t="shared" si="11"/>
        <v>0.19467592592592592</v>
      </c>
    </row>
    <row r="53" spans="1:24">
      <c r="A53" t="s">
        <v>15</v>
      </c>
      <c r="B53" t="s">
        <v>14</v>
      </c>
      <c r="C53" t="s">
        <v>36</v>
      </c>
      <c r="D53">
        <v>3</v>
      </c>
      <c r="E53">
        <v>2</v>
      </c>
      <c r="F53">
        <v>0.89217333333333315</v>
      </c>
      <c r="G53">
        <v>0.89781999999999995</v>
      </c>
      <c r="H53">
        <v>0.95866571428571412</v>
      </c>
      <c r="I53">
        <v>0.94212461538461534</v>
      </c>
      <c r="J53">
        <v>0.94528923076923066</v>
      </c>
      <c r="K53">
        <v>0.97001666666666664</v>
      </c>
      <c r="N53" t="s">
        <v>15</v>
      </c>
      <c r="O53" t="s">
        <v>14</v>
      </c>
      <c r="P53" t="s">
        <v>36</v>
      </c>
      <c r="Q53">
        <v>3</v>
      </c>
      <c r="R53">
        <v>2</v>
      </c>
      <c r="S53">
        <f t="shared" si="6"/>
        <v>0</v>
      </c>
      <c r="T53">
        <f t="shared" si="7"/>
        <v>6.3291139240507837E-3</v>
      </c>
      <c r="U53">
        <f t="shared" si="8"/>
        <v>7.452854559545341E-2</v>
      </c>
      <c r="V53">
        <f t="shared" si="9"/>
        <v>5.5988315481986531E-2</v>
      </c>
      <c r="W53">
        <f t="shared" si="10"/>
        <v>5.9535401307553297E-2</v>
      </c>
      <c r="X53">
        <f t="shared" si="11"/>
        <v>8.7251356238698202E-2</v>
      </c>
    </row>
    <row r="54" spans="1:24">
      <c r="A54" t="s">
        <v>15</v>
      </c>
      <c r="B54" t="s">
        <v>14</v>
      </c>
      <c r="C54" t="s">
        <v>36</v>
      </c>
      <c r="D54">
        <v>3</v>
      </c>
      <c r="E54">
        <v>3</v>
      </c>
      <c r="F54">
        <v>0.91859166666666658</v>
      </c>
      <c r="G54">
        <v>0.94198499999999996</v>
      </c>
      <c r="H54">
        <v>1.0088173333333332</v>
      </c>
      <c r="I54">
        <v>0.9755625</v>
      </c>
      <c r="J54">
        <v>1.0781100000000001</v>
      </c>
      <c r="K54">
        <v>1.0917923076923077</v>
      </c>
      <c r="N54" t="s">
        <v>15</v>
      </c>
      <c r="O54" t="s">
        <v>14</v>
      </c>
      <c r="P54" t="s">
        <v>36</v>
      </c>
      <c r="Q54">
        <v>3</v>
      </c>
      <c r="R54">
        <v>3</v>
      </c>
      <c r="S54">
        <f t="shared" si="6"/>
        <v>0</v>
      </c>
      <c r="T54">
        <f t="shared" si="7"/>
        <v>2.5466520307354606E-2</v>
      </c>
      <c r="U54">
        <f t="shared" si="8"/>
        <v>9.8221734357848506E-2</v>
      </c>
      <c r="V54">
        <f t="shared" si="9"/>
        <v>6.2019758507135113E-2</v>
      </c>
      <c r="W54">
        <f t="shared" si="10"/>
        <v>0.17365532381997828</v>
      </c>
      <c r="X54">
        <f t="shared" si="11"/>
        <v>0.18855019842945214</v>
      </c>
    </row>
    <row r="55" spans="1:24">
      <c r="A55" t="s">
        <v>15</v>
      </c>
      <c r="B55" t="s">
        <v>14</v>
      </c>
      <c r="C55" t="s">
        <v>36</v>
      </c>
      <c r="D55">
        <v>5</v>
      </c>
      <c r="E55">
        <v>1</v>
      </c>
      <c r="F55">
        <v>0.84523999999999977</v>
      </c>
      <c r="G55">
        <v>0.8096000000000001</v>
      </c>
      <c r="H55">
        <v>0.89436285714285713</v>
      </c>
      <c r="I55">
        <v>0.90659250000000002</v>
      </c>
      <c r="J55">
        <v>0.87064153846153824</v>
      </c>
      <c r="K55">
        <v>0.8901566666666666</v>
      </c>
      <c r="N55" t="s">
        <v>15</v>
      </c>
      <c r="O55" t="s">
        <v>14</v>
      </c>
      <c r="P55" t="s">
        <v>36</v>
      </c>
      <c r="Q55">
        <v>5</v>
      </c>
      <c r="R55">
        <v>1</v>
      </c>
      <c r="S55">
        <f t="shared" si="6"/>
        <v>0</v>
      </c>
      <c r="T55">
        <f t="shared" si="7"/>
        <v>-4.216553878188406E-2</v>
      </c>
      <c r="U55">
        <f t="shared" si="8"/>
        <v>5.8117052130587016E-2</v>
      </c>
      <c r="V55">
        <f t="shared" si="9"/>
        <v>7.2585892764185644E-2</v>
      </c>
      <c r="W55">
        <f t="shared" si="10"/>
        <v>3.0052456653185466E-2</v>
      </c>
      <c r="X55">
        <f t="shared" si="11"/>
        <v>5.3140725316675547E-2</v>
      </c>
    </row>
    <row r="56" spans="1:24">
      <c r="A56" t="s">
        <v>15</v>
      </c>
      <c r="B56" t="s">
        <v>14</v>
      </c>
      <c r="C56" t="s">
        <v>36</v>
      </c>
      <c r="D56">
        <v>4</v>
      </c>
      <c r="E56">
        <v>1</v>
      </c>
      <c r="F56">
        <v>0.81836333333333333</v>
      </c>
      <c r="G56">
        <v>0.72433625000000013</v>
      </c>
      <c r="H56">
        <v>0.99077647058823526</v>
      </c>
      <c r="I56">
        <v>0.9762564705882355</v>
      </c>
      <c r="J56">
        <v>0.97549047619047635</v>
      </c>
      <c r="K56">
        <v>1.0293915789473684</v>
      </c>
      <c r="N56" t="s">
        <v>15</v>
      </c>
      <c r="O56" t="s">
        <v>14</v>
      </c>
      <c r="P56" t="s">
        <v>36</v>
      </c>
      <c r="Q56">
        <v>4</v>
      </c>
      <c r="R56">
        <v>1</v>
      </c>
      <c r="S56">
        <f t="shared" si="6"/>
        <v>0</v>
      </c>
      <c r="T56">
        <f t="shared" si="7"/>
        <v>-0.11489650073928027</v>
      </c>
      <c r="U56">
        <f t="shared" si="8"/>
        <v>0.21068042791290983</v>
      </c>
      <c r="V56">
        <f t="shared" si="9"/>
        <v>0.19293769750384163</v>
      </c>
      <c r="W56">
        <f t="shared" si="10"/>
        <v>0.19200168978384868</v>
      </c>
      <c r="X56">
        <f t="shared" si="11"/>
        <v>0.25786620321133047</v>
      </c>
    </row>
    <row r="57" spans="1:24">
      <c r="A57" t="s">
        <v>15</v>
      </c>
      <c r="B57" t="s">
        <v>14</v>
      </c>
      <c r="C57" t="s">
        <v>36</v>
      </c>
      <c r="D57">
        <v>4</v>
      </c>
      <c r="E57">
        <v>2</v>
      </c>
      <c r="F57">
        <v>0.88858000000000004</v>
      </c>
      <c r="G57">
        <v>0.84361200000000003</v>
      </c>
      <c r="H57">
        <v>1.00562</v>
      </c>
      <c r="I57">
        <v>0.97656307692307687</v>
      </c>
      <c r="J57">
        <v>0.97082333333333326</v>
      </c>
      <c r="K57">
        <v>0.98292333333333348</v>
      </c>
      <c r="N57" t="s">
        <v>15</v>
      </c>
      <c r="O57" t="s">
        <v>14</v>
      </c>
      <c r="P57" t="s">
        <v>36</v>
      </c>
      <c r="Q57">
        <v>4</v>
      </c>
      <c r="R57">
        <v>2</v>
      </c>
      <c r="S57">
        <f t="shared" si="6"/>
        <v>0</v>
      </c>
      <c r="T57">
        <f t="shared" si="7"/>
        <v>-5.0606585788561531E-2</v>
      </c>
      <c r="U57">
        <f t="shared" si="8"/>
        <v>0.13171577123050252</v>
      </c>
      <c r="V57">
        <f t="shared" si="9"/>
        <v>9.9015369379320747E-2</v>
      </c>
      <c r="W57">
        <f t="shared" si="10"/>
        <v>9.2555913179829863E-2</v>
      </c>
      <c r="X57">
        <f t="shared" si="11"/>
        <v>0.10617314516794599</v>
      </c>
    </row>
    <row r="58" spans="1:24">
      <c r="A58" t="s">
        <v>15</v>
      </c>
      <c r="B58" t="s">
        <v>14</v>
      </c>
      <c r="C58" t="s">
        <v>36</v>
      </c>
      <c r="D58">
        <v>6</v>
      </c>
      <c r="E58">
        <v>3</v>
      </c>
      <c r="F58">
        <v>0.81267999999999985</v>
      </c>
      <c r="G58">
        <v>0.87824000000000002</v>
      </c>
      <c r="H58">
        <v>1.0593000000000001</v>
      </c>
      <c r="I58">
        <v>1.0129716666666666</v>
      </c>
      <c r="J58">
        <v>0.91718000000000011</v>
      </c>
      <c r="K58">
        <v>0.91047846153846146</v>
      </c>
      <c r="N58" t="s">
        <v>15</v>
      </c>
      <c r="O58" t="s">
        <v>14</v>
      </c>
      <c r="P58" t="s">
        <v>36</v>
      </c>
      <c r="Q58">
        <v>6</v>
      </c>
      <c r="R58">
        <v>3</v>
      </c>
      <c r="S58">
        <f t="shared" si="6"/>
        <v>0</v>
      </c>
      <c r="T58">
        <f t="shared" si="7"/>
        <v>8.0671358960476683E-2</v>
      </c>
      <c r="U58">
        <f t="shared" si="8"/>
        <v>0.30346507850568533</v>
      </c>
      <c r="V58">
        <f t="shared" si="9"/>
        <v>0.24645822053780922</v>
      </c>
      <c r="W58">
        <f t="shared" si="10"/>
        <v>0.12858689767190074</v>
      </c>
      <c r="X58">
        <f t="shared" si="11"/>
        <v>0.12034067718962153</v>
      </c>
    </row>
    <row r="59" spans="1:24">
      <c r="A59" t="s">
        <v>15</v>
      </c>
      <c r="B59" t="s">
        <v>14</v>
      </c>
      <c r="C59" t="s">
        <v>36</v>
      </c>
      <c r="D59">
        <v>6</v>
      </c>
      <c r="E59">
        <v>1</v>
      </c>
      <c r="F59">
        <v>0.91850000000000021</v>
      </c>
      <c r="G59">
        <v>0.81312000000000006</v>
      </c>
      <c r="H59">
        <v>0.91513230769230758</v>
      </c>
      <c r="I59">
        <v>0.93880875000000008</v>
      </c>
      <c r="J59">
        <v>0.95364133333333334</v>
      </c>
      <c r="K59">
        <v>0.94656571428571445</v>
      </c>
      <c r="N59" t="s">
        <v>15</v>
      </c>
      <c r="O59" t="s">
        <v>14</v>
      </c>
      <c r="P59" t="s">
        <v>36</v>
      </c>
      <c r="Q59">
        <v>6</v>
      </c>
      <c r="R59">
        <v>1</v>
      </c>
      <c r="S59">
        <f t="shared" si="6"/>
        <v>0</v>
      </c>
      <c r="T59">
        <f t="shared" si="7"/>
        <v>-0.11473053892215582</v>
      </c>
      <c r="U59">
        <f t="shared" si="8"/>
        <v>-3.6665131275913187E-3</v>
      </c>
      <c r="V59">
        <f t="shared" si="9"/>
        <v>2.2110778443113634E-2</v>
      </c>
      <c r="W59">
        <f t="shared" si="10"/>
        <v>3.8259481037923926E-2</v>
      </c>
      <c r="X59">
        <f t="shared" si="11"/>
        <v>3.0556030795551706E-2</v>
      </c>
    </row>
    <row r="60" spans="1:24">
      <c r="A60" t="s">
        <v>15</v>
      </c>
      <c r="B60" t="s">
        <v>14</v>
      </c>
      <c r="C60" t="s">
        <v>36</v>
      </c>
      <c r="D60">
        <v>6</v>
      </c>
      <c r="E60">
        <v>2</v>
      </c>
      <c r="F60">
        <v>0.79164249999999992</v>
      </c>
      <c r="G60">
        <v>0.72922666666666658</v>
      </c>
      <c r="H60">
        <v>0.906532</v>
      </c>
      <c r="I60">
        <v>0.95323800000000003</v>
      </c>
      <c r="J60">
        <v>0.88307999999999998</v>
      </c>
      <c r="K60">
        <v>0.95369999999999999</v>
      </c>
      <c r="N60" t="s">
        <v>15</v>
      </c>
      <c r="O60" t="s">
        <v>14</v>
      </c>
      <c r="P60" t="s">
        <v>36</v>
      </c>
      <c r="Q60">
        <v>6</v>
      </c>
      <c r="R60">
        <v>2</v>
      </c>
      <c r="S60">
        <f t="shared" si="6"/>
        <v>0</v>
      </c>
      <c r="T60">
        <f t="shared" si="7"/>
        <v>-7.8843459431919519E-2</v>
      </c>
      <c r="U60">
        <f t="shared" si="8"/>
        <v>0.1451280091708064</v>
      </c>
      <c r="V60">
        <f t="shared" si="9"/>
        <v>0.2041268628200231</v>
      </c>
      <c r="W60">
        <f t="shared" si="10"/>
        <v>0.11550352589710643</v>
      </c>
      <c r="X60">
        <f t="shared" si="11"/>
        <v>0.20471045958245054</v>
      </c>
    </row>
    <row r="61" spans="1:24">
      <c r="A61" t="s">
        <v>15</v>
      </c>
      <c r="B61" t="s">
        <v>14</v>
      </c>
      <c r="C61" t="s">
        <v>36</v>
      </c>
      <c r="D61">
        <v>7</v>
      </c>
      <c r="E61">
        <v>1</v>
      </c>
      <c r="F61">
        <v>0.83489999999999998</v>
      </c>
      <c r="G61">
        <v>0.81412833333333323</v>
      </c>
      <c r="H61">
        <v>0.89670307692307694</v>
      </c>
      <c r="I61">
        <v>0.97664285714285726</v>
      </c>
      <c r="J61">
        <v>0.99381333333333333</v>
      </c>
      <c r="K61">
        <v>1.0178116666666668</v>
      </c>
      <c r="N61" t="s">
        <v>15</v>
      </c>
      <c r="O61" t="s">
        <v>14</v>
      </c>
      <c r="P61" t="s">
        <v>36</v>
      </c>
      <c r="Q61">
        <v>7</v>
      </c>
      <c r="R61">
        <v>1</v>
      </c>
      <c r="S61">
        <f t="shared" si="6"/>
        <v>0</v>
      </c>
      <c r="T61">
        <f t="shared" si="7"/>
        <v>-2.487922705314019E-2</v>
      </c>
      <c r="U61">
        <f t="shared" si="8"/>
        <v>7.4024526198439286E-2</v>
      </c>
      <c r="V61">
        <f t="shared" si="9"/>
        <v>0.16977225672877863</v>
      </c>
      <c r="W61">
        <f t="shared" si="10"/>
        <v>0.19033816425120775</v>
      </c>
      <c r="X61">
        <f t="shared" si="11"/>
        <v>0.21908212560386492</v>
      </c>
    </row>
    <row r="62" spans="1:24">
      <c r="A62" t="s">
        <v>15</v>
      </c>
      <c r="B62" t="s">
        <v>14</v>
      </c>
      <c r="C62" t="s">
        <v>36</v>
      </c>
      <c r="D62">
        <v>7</v>
      </c>
      <c r="E62">
        <v>2</v>
      </c>
      <c r="F62">
        <v>0.78988800000000015</v>
      </c>
      <c r="G62">
        <v>0.76835000000000009</v>
      </c>
      <c r="H62">
        <v>1.0099466666666668</v>
      </c>
      <c r="I62">
        <v>0.96880666666666693</v>
      </c>
      <c r="J62">
        <v>1.0887311111111111</v>
      </c>
      <c r="K62">
        <v>1.0570022222222222</v>
      </c>
      <c r="N62" t="s">
        <v>15</v>
      </c>
      <c r="O62" t="s">
        <v>14</v>
      </c>
      <c r="P62" t="s">
        <v>36</v>
      </c>
      <c r="Q62">
        <v>7</v>
      </c>
      <c r="R62">
        <v>2</v>
      </c>
      <c r="S62">
        <f t="shared" si="6"/>
        <v>0</v>
      </c>
      <c r="T62">
        <f t="shared" si="7"/>
        <v>-2.7267156862745164E-2</v>
      </c>
      <c r="U62">
        <f t="shared" si="8"/>
        <v>0.27859477124182996</v>
      </c>
      <c r="V62">
        <f t="shared" si="9"/>
        <v>0.22651143790849684</v>
      </c>
      <c r="W62">
        <f t="shared" si="10"/>
        <v>0.3783360566448799</v>
      </c>
      <c r="X62">
        <f t="shared" si="11"/>
        <v>0.3381672113289757</v>
      </c>
    </row>
    <row r="63" spans="1:24">
      <c r="A63" t="s">
        <v>26</v>
      </c>
      <c r="B63" t="s">
        <v>22</v>
      </c>
      <c r="C63" t="s">
        <v>35</v>
      </c>
      <c r="D63">
        <v>1</v>
      </c>
      <c r="E63">
        <v>1</v>
      </c>
      <c r="F63">
        <v>1.1040784615384616</v>
      </c>
      <c r="G63">
        <v>0.95608615384615392</v>
      </c>
      <c r="H63">
        <v>0.99381333333333333</v>
      </c>
      <c r="I63">
        <v>0.96477333333333348</v>
      </c>
      <c r="J63">
        <v>1.1918500000000001</v>
      </c>
      <c r="K63">
        <v>0.98715833333333336</v>
      </c>
      <c r="N63" t="s">
        <v>26</v>
      </c>
      <c r="O63" t="s">
        <v>22</v>
      </c>
      <c r="P63" t="s">
        <v>35</v>
      </c>
      <c r="Q63">
        <v>1</v>
      </c>
      <c r="R63">
        <v>1</v>
      </c>
      <c r="S63">
        <f t="shared" si="6"/>
        <v>0</v>
      </c>
      <c r="T63">
        <f t="shared" si="7"/>
        <v>-0.13404147698533125</v>
      </c>
      <c r="U63">
        <f t="shared" si="8"/>
        <v>-9.9870735682571821E-2</v>
      </c>
      <c r="V63">
        <f t="shared" si="9"/>
        <v>-0.12617321418535368</v>
      </c>
      <c r="W63">
        <f t="shared" si="10"/>
        <v>7.949755521834434E-2</v>
      </c>
      <c r="X63">
        <f t="shared" si="11"/>
        <v>-0.105898387006126</v>
      </c>
    </row>
    <row r="64" spans="1:24">
      <c r="A64" t="s">
        <v>26</v>
      </c>
      <c r="B64" t="s">
        <v>22</v>
      </c>
      <c r="C64" t="s">
        <v>35</v>
      </c>
      <c r="D64">
        <v>1</v>
      </c>
      <c r="E64">
        <v>2</v>
      </c>
      <c r="F64">
        <v>0.93456000000000006</v>
      </c>
      <c r="G64">
        <v>0.97842461538461545</v>
      </c>
      <c r="H64">
        <v>1.0341466666666668</v>
      </c>
      <c r="I64">
        <v>1.119595714285714</v>
      </c>
      <c r="J64">
        <v>1.0251492307692307</v>
      </c>
      <c r="K64">
        <v>0.97197571428571428</v>
      </c>
      <c r="N64" t="s">
        <v>26</v>
      </c>
      <c r="O64" t="s">
        <v>22</v>
      </c>
      <c r="P64" t="s">
        <v>35</v>
      </c>
      <c r="Q64">
        <v>1</v>
      </c>
      <c r="R64">
        <v>2</v>
      </c>
      <c r="S64">
        <f t="shared" si="6"/>
        <v>0</v>
      </c>
      <c r="T64">
        <f t="shared" si="7"/>
        <v>4.6936114732724903E-2</v>
      </c>
      <c r="U64">
        <f t="shared" si="8"/>
        <v>0.10655994978028881</v>
      </c>
      <c r="V64">
        <f t="shared" si="9"/>
        <v>0.19799233252623047</v>
      </c>
      <c r="W64">
        <f t="shared" si="10"/>
        <v>9.6932493118933663E-2</v>
      </c>
      <c r="X64">
        <f t="shared" si="11"/>
        <v>4.0035647027172376E-2</v>
      </c>
    </row>
    <row r="65" spans="1:24">
      <c r="A65" t="s">
        <v>26</v>
      </c>
      <c r="B65" t="s">
        <v>22</v>
      </c>
      <c r="C65" t="s">
        <v>35</v>
      </c>
      <c r="D65">
        <v>2</v>
      </c>
      <c r="E65">
        <v>1</v>
      </c>
      <c r="F65">
        <v>0.98494000000000004</v>
      </c>
      <c r="G65">
        <v>0.90951666666666675</v>
      </c>
      <c r="H65">
        <v>0.962043076923077</v>
      </c>
      <c r="I65">
        <v>1.0279415384615385</v>
      </c>
      <c r="J65">
        <v>0.97384833333333332</v>
      </c>
      <c r="K65">
        <v>0.94512000000000007</v>
      </c>
      <c r="N65" t="s">
        <v>26</v>
      </c>
      <c r="O65" t="s">
        <v>22</v>
      </c>
      <c r="P65" t="s">
        <v>35</v>
      </c>
      <c r="Q65">
        <v>2</v>
      </c>
      <c r="R65">
        <v>1</v>
      </c>
      <c r="S65">
        <f t="shared" si="6"/>
        <v>0</v>
      </c>
      <c r="T65">
        <f t="shared" si="7"/>
        <v>-7.657657657657653E-2</v>
      </c>
      <c r="U65">
        <f t="shared" si="8"/>
        <v>-2.3247023247023206E-2</v>
      </c>
      <c r="V65">
        <f t="shared" si="9"/>
        <v>4.365904365904362E-2</v>
      </c>
      <c r="W65">
        <f t="shared" si="10"/>
        <v>-1.1261261261261316E-2</v>
      </c>
      <c r="X65">
        <f t="shared" si="11"/>
        <v>-4.0428858610676757E-2</v>
      </c>
    </row>
    <row r="66" spans="1:24">
      <c r="A66" t="s">
        <v>26</v>
      </c>
      <c r="B66" t="s">
        <v>22</v>
      </c>
      <c r="C66" t="s">
        <v>35</v>
      </c>
      <c r="D66">
        <v>3</v>
      </c>
      <c r="E66">
        <v>1</v>
      </c>
      <c r="F66">
        <v>1.0737539999999999</v>
      </c>
      <c r="G66">
        <v>1.0476400000000001</v>
      </c>
      <c r="H66">
        <v>0.93190166666666674</v>
      </c>
      <c r="I66">
        <v>1.0333399999999999</v>
      </c>
      <c r="J66">
        <v>0.84986000000000006</v>
      </c>
      <c r="K66">
        <v>1.0148599999999999</v>
      </c>
      <c r="N66" t="s">
        <v>26</v>
      </c>
      <c r="O66" t="s">
        <v>22</v>
      </c>
      <c r="P66" t="s">
        <v>35</v>
      </c>
      <c r="Q66">
        <v>3</v>
      </c>
      <c r="R66">
        <v>1</v>
      </c>
      <c r="S66">
        <f t="shared" si="6"/>
        <v>0</v>
      </c>
      <c r="T66">
        <f t="shared" si="7"/>
        <v>-2.4320281926772568E-2</v>
      </c>
      <c r="U66">
        <f t="shared" si="8"/>
        <v>-0.13210878221020192</v>
      </c>
      <c r="V66">
        <f t="shared" si="9"/>
        <v>-3.7638043723236377E-2</v>
      </c>
      <c r="W66">
        <f t="shared" si="10"/>
        <v>-0.20851517200401568</v>
      </c>
      <c r="X66">
        <f t="shared" si="11"/>
        <v>-5.4848689737127879E-2</v>
      </c>
    </row>
    <row r="67" spans="1:24">
      <c r="A67" t="s">
        <v>26</v>
      </c>
      <c r="B67" t="s">
        <v>22</v>
      </c>
      <c r="C67" t="s">
        <v>35</v>
      </c>
      <c r="D67">
        <v>3</v>
      </c>
      <c r="E67">
        <v>2</v>
      </c>
      <c r="F67">
        <v>1.0708499999999999</v>
      </c>
      <c r="G67">
        <v>1.013012</v>
      </c>
      <c r="H67">
        <v>1.0067200000000001</v>
      </c>
      <c r="I67">
        <v>1.02366</v>
      </c>
      <c r="J67">
        <v>0.9495475000000001</v>
      </c>
      <c r="K67">
        <v>0.92148222222222231</v>
      </c>
      <c r="N67" t="s">
        <v>26</v>
      </c>
      <c r="O67" t="s">
        <v>22</v>
      </c>
      <c r="P67" t="s">
        <v>35</v>
      </c>
      <c r="Q67">
        <v>3</v>
      </c>
      <c r="R67">
        <v>2</v>
      </c>
      <c r="S67">
        <f t="shared" ref="S67:S98" si="12">(F67-F67)/F67</f>
        <v>0</v>
      </c>
      <c r="T67">
        <f t="shared" ref="T67:T98" si="13">(G67-F67)/F67</f>
        <v>-5.4011299435028103E-2</v>
      </c>
      <c r="U67">
        <f t="shared" ref="U67:U98" si="14">(H67-F67)/F67</f>
        <v>-5.9887005649717336E-2</v>
      </c>
      <c r="V67">
        <f t="shared" ref="V67:V98" si="15">(I67-F67)/F67</f>
        <v>-4.4067796610169352E-2</v>
      </c>
      <c r="W67">
        <f t="shared" ref="W67:W98" si="16">(J67-F67)/F67</f>
        <v>-0.11327683615819188</v>
      </c>
      <c r="X67">
        <f t="shared" ref="X67:X98" si="17">(K67-F67)/F67</f>
        <v>-0.13948524795982403</v>
      </c>
    </row>
    <row r="68" spans="1:24">
      <c r="A68" t="s">
        <v>26</v>
      </c>
      <c r="B68" t="s">
        <v>22</v>
      </c>
      <c r="C68" t="s">
        <v>35</v>
      </c>
      <c r="D68">
        <v>4</v>
      </c>
      <c r="E68">
        <v>1</v>
      </c>
      <c r="F68">
        <v>0.90314399999999995</v>
      </c>
      <c r="G68">
        <v>0.92161666666666664</v>
      </c>
      <c r="H68">
        <v>0.94113799999999992</v>
      </c>
      <c r="I68">
        <v>0.93916166666666667</v>
      </c>
      <c r="J68">
        <v>0.94687999999999983</v>
      </c>
      <c r="K68">
        <v>1.00386</v>
      </c>
      <c r="N68" t="s">
        <v>26</v>
      </c>
      <c r="O68" t="s">
        <v>22</v>
      </c>
      <c r="P68" t="s">
        <v>35</v>
      </c>
      <c r="Q68">
        <v>4</v>
      </c>
      <c r="R68">
        <v>1</v>
      </c>
      <c r="S68">
        <f t="shared" si="12"/>
        <v>0</v>
      </c>
      <c r="T68">
        <f t="shared" si="13"/>
        <v>2.0453733476241544E-2</v>
      </c>
      <c r="U68">
        <f t="shared" si="14"/>
        <v>4.20685959271168E-2</v>
      </c>
      <c r="V68">
        <f t="shared" si="15"/>
        <v>3.9880314397999356E-2</v>
      </c>
      <c r="W68">
        <f t="shared" si="16"/>
        <v>4.8426386046964705E-2</v>
      </c>
      <c r="X68">
        <f t="shared" si="17"/>
        <v>0.11151710026308101</v>
      </c>
    </row>
    <row r="69" spans="1:24">
      <c r="A69" t="s">
        <v>26</v>
      </c>
      <c r="B69" t="s">
        <v>22</v>
      </c>
      <c r="C69" t="s">
        <v>35</v>
      </c>
      <c r="D69">
        <v>4</v>
      </c>
      <c r="E69">
        <v>2</v>
      </c>
      <c r="F69">
        <v>0.84656000000000009</v>
      </c>
      <c r="G69">
        <v>0.91496166666666667</v>
      </c>
      <c r="H69">
        <v>0.87289400000000017</v>
      </c>
      <c r="I69">
        <v>0.92862000000000011</v>
      </c>
      <c r="J69">
        <v>0.95928799999999992</v>
      </c>
      <c r="K69">
        <v>0.95778222222222231</v>
      </c>
      <c r="N69" t="s">
        <v>26</v>
      </c>
      <c r="O69" t="s">
        <v>22</v>
      </c>
      <c r="P69" t="s">
        <v>35</v>
      </c>
      <c r="Q69">
        <v>4</v>
      </c>
      <c r="R69">
        <v>2</v>
      </c>
      <c r="S69">
        <f t="shared" si="12"/>
        <v>0</v>
      </c>
      <c r="T69">
        <f t="shared" si="13"/>
        <v>8.0799549549549446E-2</v>
      </c>
      <c r="U69">
        <f t="shared" si="14"/>
        <v>3.1107068607068699E-2</v>
      </c>
      <c r="V69">
        <f t="shared" si="15"/>
        <v>9.6933471933471946E-2</v>
      </c>
      <c r="W69">
        <f t="shared" si="16"/>
        <v>0.13316008316008293</v>
      </c>
      <c r="X69">
        <f t="shared" si="17"/>
        <v>0.13138138138138136</v>
      </c>
    </row>
    <row r="70" spans="1:24">
      <c r="A70" t="s">
        <v>26</v>
      </c>
      <c r="B70" t="s">
        <v>22</v>
      </c>
      <c r="C70" t="s">
        <v>35</v>
      </c>
      <c r="D70">
        <v>5</v>
      </c>
      <c r="E70">
        <v>1</v>
      </c>
      <c r="F70">
        <v>0.75171250000000012</v>
      </c>
      <c r="G70">
        <v>0.88399142857142832</v>
      </c>
      <c r="H70">
        <v>0.91683428571428571</v>
      </c>
      <c r="I70">
        <v>0.79479714285714287</v>
      </c>
      <c r="J70">
        <v>0.89920285714285719</v>
      </c>
      <c r="K70">
        <v>0.81160750000000004</v>
      </c>
      <c r="N70" t="s">
        <v>26</v>
      </c>
      <c r="O70" t="s">
        <v>22</v>
      </c>
      <c r="P70" t="s">
        <v>35</v>
      </c>
      <c r="Q70">
        <v>5</v>
      </c>
      <c r="R70">
        <v>1</v>
      </c>
      <c r="S70">
        <f t="shared" si="12"/>
        <v>0</v>
      </c>
      <c r="T70">
        <f t="shared" si="13"/>
        <v>0.1759701063523996</v>
      </c>
      <c r="U70">
        <f t="shared" si="14"/>
        <v>0.21966082207530879</v>
      </c>
      <c r="V70">
        <f t="shared" si="15"/>
        <v>5.7315320494394792E-2</v>
      </c>
      <c r="W70">
        <f t="shared" si="16"/>
        <v>0.19620580626616832</v>
      </c>
      <c r="X70">
        <f t="shared" si="17"/>
        <v>7.9678068410462655E-2</v>
      </c>
    </row>
    <row r="71" spans="1:24">
      <c r="A71" t="s">
        <v>26</v>
      </c>
      <c r="B71" t="s">
        <v>22</v>
      </c>
      <c r="C71" t="s">
        <v>35</v>
      </c>
      <c r="D71">
        <v>5</v>
      </c>
      <c r="E71">
        <v>2</v>
      </c>
      <c r="F71">
        <v>0.8492183333333333</v>
      </c>
      <c r="G71">
        <v>0.86152000000000017</v>
      </c>
      <c r="H71">
        <v>0.85771714285714284</v>
      </c>
      <c r="I71">
        <v>0.85468705882352947</v>
      </c>
      <c r="J71">
        <v>0.87023200000000001</v>
      </c>
      <c r="K71">
        <v>0.85165384615384621</v>
      </c>
      <c r="N71" t="s">
        <v>26</v>
      </c>
      <c r="O71" t="s">
        <v>22</v>
      </c>
      <c r="P71" t="s">
        <v>35</v>
      </c>
      <c r="Q71">
        <v>5</v>
      </c>
      <c r="R71">
        <v>2</v>
      </c>
      <c r="S71">
        <f t="shared" si="12"/>
        <v>0</v>
      </c>
      <c r="T71">
        <f t="shared" si="13"/>
        <v>1.4485870339587046E-2</v>
      </c>
      <c r="U71">
        <f t="shared" si="14"/>
        <v>1.0007802693625566E-2</v>
      </c>
      <c r="V71">
        <f t="shared" si="15"/>
        <v>6.4397167083410072E-3</v>
      </c>
      <c r="W71">
        <f t="shared" si="16"/>
        <v>2.4744716219425363E-2</v>
      </c>
      <c r="X71">
        <f t="shared" si="17"/>
        <v>2.8679465867783218E-3</v>
      </c>
    </row>
    <row r="72" spans="1:24">
      <c r="A72" t="s">
        <v>26</v>
      </c>
      <c r="B72" t="s">
        <v>22</v>
      </c>
      <c r="C72" t="s">
        <v>35</v>
      </c>
      <c r="D72">
        <v>6</v>
      </c>
      <c r="E72">
        <v>1</v>
      </c>
      <c r="F72">
        <v>0.83050000000000024</v>
      </c>
      <c r="G72">
        <v>0.87582000000000015</v>
      </c>
      <c r="H72">
        <v>0.90843076923076937</v>
      </c>
      <c r="I72">
        <v>0.8430399999999999</v>
      </c>
      <c r="J72">
        <v>0.89640833333333347</v>
      </c>
      <c r="K72">
        <v>0.93799200000000005</v>
      </c>
      <c r="N72" t="s">
        <v>26</v>
      </c>
      <c r="O72" t="s">
        <v>22</v>
      </c>
      <c r="P72" t="s">
        <v>35</v>
      </c>
      <c r="Q72">
        <v>6</v>
      </c>
      <c r="R72">
        <v>1</v>
      </c>
      <c r="S72">
        <f t="shared" si="12"/>
        <v>0</v>
      </c>
      <c r="T72">
        <f t="shared" si="13"/>
        <v>5.4569536423840943E-2</v>
      </c>
      <c r="U72">
        <f t="shared" si="14"/>
        <v>9.3835965359144027E-2</v>
      </c>
      <c r="V72">
        <f t="shared" si="15"/>
        <v>1.5099337748343961E-2</v>
      </c>
      <c r="W72">
        <f t="shared" si="16"/>
        <v>7.9359823399558355E-2</v>
      </c>
      <c r="X72">
        <f t="shared" si="17"/>
        <v>0.12943046357615867</v>
      </c>
    </row>
    <row r="73" spans="1:24">
      <c r="A73" t="s">
        <v>26</v>
      </c>
      <c r="B73" t="s">
        <v>22</v>
      </c>
      <c r="C73" t="s">
        <v>35</v>
      </c>
      <c r="D73">
        <v>7</v>
      </c>
      <c r="E73">
        <v>1</v>
      </c>
      <c r="F73">
        <v>1.0103500000000001</v>
      </c>
      <c r="G73">
        <v>1.0826474999999998</v>
      </c>
      <c r="H73">
        <v>1.0860422222222221</v>
      </c>
      <c r="I73">
        <v>0.95132888888888878</v>
      </c>
      <c r="J73">
        <v>0.97114600000000006</v>
      </c>
      <c r="K73">
        <v>0.89661000000000002</v>
      </c>
      <c r="N73" t="s">
        <v>26</v>
      </c>
      <c r="O73" t="s">
        <v>22</v>
      </c>
      <c r="P73" t="s">
        <v>35</v>
      </c>
      <c r="Q73">
        <v>7</v>
      </c>
      <c r="R73">
        <v>1</v>
      </c>
      <c r="S73">
        <f t="shared" si="12"/>
        <v>0</v>
      </c>
      <c r="T73">
        <f t="shared" si="13"/>
        <v>7.1556886227544594E-2</v>
      </c>
      <c r="U73">
        <f t="shared" si="14"/>
        <v>7.4916833000665164E-2</v>
      </c>
      <c r="V73">
        <f t="shared" si="15"/>
        <v>-5.8416500332668181E-2</v>
      </c>
      <c r="W73">
        <f t="shared" si="16"/>
        <v>-3.8802395209580849E-2</v>
      </c>
      <c r="X73">
        <f t="shared" si="17"/>
        <v>-0.11257485029940126</v>
      </c>
    </row>
    <row r="74" spans="1:24">
      <c r="A74" t="s">
        <v>26</v>
      </c>
      <c r="B74" t="s">
        <v>22</v>
      </c>
      <c r="C74" t="s">
        <v>35</v>
      </c>
      <c r="D74">
        <v>9</v>
      </c>
      <c r="E74">
        <v>1</v>
      </c>
      <c r="F74">
        <v>0.88886600000000016</v>
      </c>
      <c r="G74">
        <v>0.92874222222222214</v>
      </c>
      <c r="H74">
        <v>0.91372285714285717</v>
      </c>
      <c r="I74">
        <v>0.82172444444444448</v>
      </c>
      <c r="J74">
        <v>0.83459749999999999</v>
      </c>
      <c r="K74">
        <v>0.82824500000000001</v>
      </c>
      <c r="N74" t="s">
        <v>26</v>
      </c>
      <c r="O74" t="s">
        <v>22</v>
      </c>
      <c r="P74" t="s">
        <v>35</v>
      </c>
      <c r="Q74">
        <v>9</v>
      </c>
      <c r="R74">
        <v>1</v>
      </c>
      <c r="S74">
        <f t="shared" si="12"/>
        <v>0</v>
      </c>
      <c r="T74">
        <f t="shared" si="13"/>
        <v>4.4861905194058464E-2</v>
      </c>
      <c r="U74">
        <f t="shared" si="14"/>
        <v>2.7964684376336826E-2</v>
      </c>
      <c r="V74">
        <f t="shared" si="15"/>
        <v>-7.5536195057022845E-2</v>
      </c>
      <c r="W74">
        <f t="shared" si="16"/>
        <v>-6.1053634631091924E-2</v>
      </c>
      <c r="X74">
        <f t="shared" si="17"/>
        <v>-6.8200381159815013E-2</v>
      </c>
    </row>
    <row r="75" spans="1:24">
      <c r="A75" t="s">
        <v>26</v>
      </c>
      <c r="B75" t="s">
        <v>22</v>
      </c>
      <c r="C75" t="s">
        <v>35</v>
      </c>
      <c r="D75">
        <v>9</v>
      </c>
      <c r="E75">
        <v>2</v>
      </c>
      <c r="F75">
        <v>1.0219314285714287</v>
      </c>
      <c r="G75">
        <v>0.96385142857142847</v>
      </c>
      <c r="H75">
        <v>0.9092285714285715</v>
      </c>
      <c r="I75">
        <v>0.85849500000000001</v>
      </c>
      <c r="J75">
        <v>0.83580750000000015</v>
      </c>
      <c r="K75">
        <v>0.82383714285714293</v>
      </c>
      <c r="N75" t="s">
        <v>26</v>
      </c>
      <c r="O75" t="s">
        <v>22</v>
      </c>
      <c r="P75" t="s">
        <v>35</v>
      </c>
      <c r="Q75">
        <v>9</v>
      </c>
      <c r="R75">
        <v>2</v>
      </c>
      <c r="S75">
        <f t="shared" si="12"/>
        <v>0</v>
      </c>
      <c r="T75">
        <f t="shared" si="13"/>
        <v>-5.6833558863329053E-2</v>
      </c>
      <c r="U75">
        <f t="shared" si="14"/>
        <v>-0.1102841677943167</v>
      </c>
      <c r="V75">
        <f t="shared" si="15"/>
        <v>-0.15992895805142096</v>
      </c>
      <c r="W75">
        <f t="shared" si="16"/>
        <v>-0.18212956698240862</v>
      </c>
      <c r="X75">
        <f t="shared" si="17"/>
        <v>-0.19384303112313941</v>
      </c>
    </row>
    <row r="76" spans="1:24">
      <c r="A76" t="s">
        <v>29</v>
      </c>
      <c r="B76" t="s">
        <v>22</v>
      </c>
      <c r="C76" t="s">
        <v>35</v>
      </c>
      <c r="D76">
        <v>1</v>
      </c>
      <c r="E76">
        <v>1</v>
      </c>
      <c r="F76">
        <v>0.89346400000000004</v>
      </c>
      <c r="G76">
        <v>0.99002199999999996</v>
      </c>
      <c r="H76">
        <v>0.88000000000000012</v>
      </c>
      <c r="I76">
        <v>0.91933111111111088</v>
      </c>
      <c r="J76">
        <v>0.91126444444444443</v>
      </c>
      <c r="K76">
        <v>0.96557999999999999</v>
      </c>
      <c r="N76" t="s">
        <v>29</v>
      </c>
      <c r="O76" t="s">
        <v>22</v>
      </c>
      <c r="P76" t="s">
        <v>35</v>
      </c>
      <c r="Q76">
        <v>1</v>
      </c>
      <c r="R76">
        <v>1</v>
      </c>
      <c r="S76">
        <f t="shared" si="12"/>
        <v>0</v>
      </c>
      <c r="T76">
        <f t="shared" si="13"/>
        <v>0.10807150595882981</v>
      </c>
      <c r="U76">
        <f t="shared" si="14"/>
        <v>-1.5069437604648782E-2</v>
      </c>
      <c r="V76">
        <f t="shared" si="15"/>
        <v>2.8951486697965267E-2</v>
      </c>
      <c r="W76">
        <f t="shared" si="16"/>
        <v>1.99229565426748E-2</v>
      </c>
      <c r="X76">
        <f t="shared" si="17"/>
        <v>8.0715059588298971E-2</v>
      </c>
    </row>
    <row r="77" spans="1:24">
      <c r="A77" t="s">
        <v>29</v>
      </c>
      <c r="B77" t="s">
        <v>22</v>
      </c>
      <c r="C77" t="s">
        <v>35</v>
      </c>
      <c r="D77">
        <v>3</v>
      </c>
      <c r="E77">
        <v>1</v>
      </c>
      <c r="F77">
        <v>0.975528888888889</v>
      </c>
      <c r="G77">
        <v>1.0656066666666666</v>
      </c>
      <c r="H77">
        <v>0.91476000000000013</v>
      </c>
      <c r="I77">
        <v>0.97015111111111096</v>
      </c>
      <c r="J77">
        <v>0.91126444444444432</v>
      </c>
      <c r="K77">
        <v>0.96134500000000001</v>
      </c>
      <c r="N77" t="s">
        <v>29</v>
      </c>
      <c r="O77" t="s">
        <v>22</v>
      </c>
      <c r="P77" t="s">
        <v>35</v>
      </c>
      <c r="Q77">
        <v>3</v>
      </c>
      <c r="R77">
        <v>1</v>
      </c>
      <c r="S77">
        <f t="shared" si="12"/>
        <v>0</v>
      </c>
      <c r="T77">
        <f t="shared" si="13"/>
        <v>9.2337375964718651E-2</v>
      </c>
      <c r="U77">
        <f t="shared" si="14"/>
        <v>-6.2293274531422249E-2</v>
      </c>
      <c r="V77">
        <f t="shared" si="15"/>
        <v>-5.5126791620730324E-3</v>
      </c>
      <c r="W77">
        <f t="shared" si="16"/>
        <v>-6.5876515986769801E-2</v>
      </c>
      <c r="X77">
        <f t="shared" si="17"/>
        <v>-1.4539691289967032E-2</v>
      </c>
    </row>
    <row r="78" spans="1:24">
      <c r="A78" t="s">
        <v>29</v>
      </c>
      <c r="B78" t="s">
        <v>22</v>
      </c>
      <c r="C78" t="s">
        <v>35</v>
      </c>
      <c r="D78">
        <v>3</v>
      </c>
      <c r="E78">
        <v>2</v>
      </c>
      <c r="F78">
        <v>0.90165166666666685</v>
      </c>
      <c r="G78">
        <v>0.97667166666666672</v>
      </c>
      <c r="H78">
        <v>0.98996615384615383</v>
      </c>
      <c r="I78">
        <v>0.96055384615384609</v>
      </c>
      <c r="J78">
        <v>0.95529500000000001</v>
      </c>
      <c r="K78">
        <v>0.86426266666666673</v>
      </c>
      <c r="N78" t="s">
        <v>29</v>
      </c>
      <c r="O78" t="s">
        <v>22</v>
      </c>
      <c r="P78" t="s">
        <v>35</v>
      </c>
      <c r="Q78">
        <v>3</v>
      </c>
      <c r="R78">
        <v>2</v>
      </c>
      <c r="S78">
        <f t="shared" si="12"/>
        <v>0</v>
      </c>
      <c r="T78">
        <f t="shared" si="13"/>
        <v>8.3202862894206947E-2</v>
      </c>
      <c r="U78">
        <f t="shared" si="14"/>
        <v>9.7947456256559123E-2</v>
      </c>
      <c r="V78">
        <f t="shared" si="15"/>
        <v>6.5326978992825274E-2</v>
      </c>
      <c r="W78">
        <f t="shared" si="16"/>
        <v>5.9494520241556485E-2</v>
      </c>
      <c r="X78">
        <f t="shared" si="17"/>
        <v>-4.146723328114528E-2</v>
      </c>
    </row>
    <row r="79" spans="1:24">
      <c r="A79" t="s">
        <v>29</v>
      </c>
      <c r="B79" t="s">
        <v>22</v>
      </c>
      <c r="C79" t="s">
        <v>35</v>
      </c>
      <c r="D79">
        <v>4</v>
      </c>
      <c r="E79">
        <v>1</v>
      </c>
      <c r="F79">
        <v>1.0337433333333332</v>
      </c>
      <c r="G79">
        <v>0.95831999999999995</v>
      </c>
      <c r="H79">
        <v>0.95509333333333346</v>
      </c>
      <c r="I79">
        <v>0.82985833333333325</v>
      </c>
      <c r="J79">
        <v>0.85291555555555543</v>
      </c>
      <c r="K79">
        <v>0.98469800000000007</v>
      </c>
      <c r="N79" t="s">
        <v>29</v>
      </c>
      <c r="O79" t="s">
        <v>22</v>
      </c>
      <c r="P79" t="s">
        <v>35</v>
      </c>
      <c r="Q79">
        <v>4</v>
      </c>
      <c r="R79">
        <v>1</v>
      </c>
      <c r="S79">
        <f t="shared" si="12"/>
        <v>0</v>
      </c>
      <c r="T79">
        <f t="shared" si="13"/>
        <v>-7.2961373390557901E-2</v>
      </c>
      <c r="U79">
        <f t="shared" si="14"/>
        <v>-7.6082715567693901E-2</v>
      </c>
      <c r="V79">
        <f t="shared" si="15"/>
        <v>-0.19722980881779165</v>
      </c>
      <c r="W79">
        <f t="shared" si="16"/>
        <v>-0.17492521784367282</v>
      </c>
      <c r="X79">
        <f t="shared" si="17"/>
        <v>-4.7444401092469599E-2</v>
      </c>
    </row>
    <row r="80" spans="1:24">
      <c r="A80" t="s">
        <v>29</v>
      </c>
      <c r="B80" t="s">
        <v>22</v>
      </c>
      <c r="C80" t="s">
        <v>35</v>
      </c>
      <c r="D80">
        <v>4</v>
      </c>
      <c r="E80">
        <v>2</v>
      </c>
      <c r="F80">
        <v>0.99413599999999991</v>
      </c>
      <c r="G80">
        <v>0.92564999999999986</v>
      </c>
      <c r="H80">
        <v>1.1180400000000001</v>
      </c>
      <c r="I80">
        <v>1.0111876923076921</v>
      </c>
      <c r="J80">
        <v>1.0276357142857144</v>
      </c>
      <c r="K80">
        <v>0.92524666666666655</v>
      </c>
      <c r="N80" t="s">
        <v>29</v>
      </c>
      <c r="O80" t="s">
        <v>22</v>
      </c>
      <c r="P80" t="s">
        <v>35</v>
      </c>
      <c r="Q80">
        <v>4</v>
      </c>
      <c r="R80">
        <v>2</v>
      </c>
      <c r="S80">
        <f t="shared" si="12"/>
        <v>0</v>
      </c>
      <c r="T80">
        <f t="shared" si="13"/>
        <v>-6.8889970788705013E-2</v>
      </c>
      <c r="U80">
        <f t="shared" si="14"/>
        <v>0.12463485881207426</v>
      </c>
      <c r="V80">
        <f t="shared" si="15"/>
        <v>1.7152273237959609E-2</v>
      </c>
      <c r="W80">
        <f t="shared" si="16"/>
        <v>3.3697315342885205E-2</v>
      </c>
      <c r="X80">
        <f t="shared" si="17"/>
        <v>-6.9295683219733881E-2</v>
      </c>
    </row>
    <row r="81" spans="1:24">
      <c r="A81" t="s">
        <v>29</v>
      </c>
      <c r="B81" t="s">
        <v>22</v>
      </c>
      <c r="C81" t="s">
        <v>35</v>
      </c>
      <c r="D81">
        <v>5</v>
      </c>
      <c r="E81">
        <v>1</v>
      </c>
      <c r="F81">
        <v>0.79194500000000012</v>
      </c>
      <c r="G81">
        <v>0.79496999999999995</v>
      </c>
      <c r="H81">
        <v>0.77063555555555563</v>
      </c>
      <c r="I81">
        <v>0.90961750000000008</v>
      </c>
      <c r="J81">
        <v>0.96396666666666653</v>
      </c>
      <c r="K81">
        <v>0.85571199999999992</v>
      </c>
      <c r="N81" t="s">
        <v>29</v>
      </c>
      <c r="O81" t="s">
        <v>22</v>
      </c>
      <c r="P81" t="s">
        <v>35</v>
      </c>
      <c r="Q81">
        <v>5</v>
      </c>
      <c r="R81">
        <v>1</v>
      </c>
      <c r="S81">
        <f t="shared" si="12"/>
        <v>0</v>
      </c>
      <c r="T81">
        <f t="shared" si="13"/>
        <v>3.8197097020624322E-3</v>
      </c>
      <c r="U81">
        <f t="shared" si="14"/>
        <v>-2.6907732790085789E-2</v>
      </c>
      <c r="V81">
        <f t="shared" si="15"/>
        <v>0.14858670741023675</v>
      </c>
      <c r="W81">
        <f t="shared" si="16"/>
        <v>0.2172141583906286</v>
      </c>
      <c r="X81">
        <f t="shared" si="17"/>
        <v>8.0519480519480255E-2</v>
      </c>
    </row>
    <row r="82" spans="1:24">
      <c r="A82" t="s">
        <v>29</v>
      </c>
      <c r="B82" t="s">
        <v>22</v>
      </c>
      <c r="C82" t="s">
        <v>35</v>
      </c>
      <c r="D82">
        <v>5</v>
      </c>
      <c r="E82">
        <v>2</v>
      </c>
      <c r="F82">
        <v>0.88723249999999987</v>
      </c>
      <c r="G82">
        <v>0.88706444444444454</v>
      </c>
      <c r="H82">
        <v>0.83030199999999998</v>
      </c>
      <c r="I82">
        <v>0.85982599999999998</v>
      </c>
      <c r="J82">
        <v>0.88303111111111099</v>
      </c>
      <c r="K82">
        <v>0.84579000000000004</v>
      </c>
      <c r="N82" t="s">
        <v>29</v>
      </c>
      <c r="O82" t="s">
        <v>22</v>
      </c>
      <c r="P82" t="s">
        <v>35</v>
      </c>
      <c r="Q82">
        <v>5</v>
      </c>
      <c r="R82">
        <v>2</v>
      </c>
      <c r="S82">
        <f t="shared" si="12"/>
        <v>0</v>
      </c>
      <c r="T82">
        <f t="shared" si="13"/>
        <v>-1.8941546387821035E-4</v>
      </c>
      <c r="U82">
        <f t="shared" si="14"/>
        <v>-6.4166382543470721E-2</v>
      </c>
      <c r="V82">
        <f t="shared" si="15"/>
        <v>-3.0889873849300937E-2</v>
      </c>
      <c r="W82">
        <f t="shared" si="16"/>
        <v>-4.7353865969617659E-3</v>
      </c>
      <c r="X82">
        <f t="shared" si="17"/>
        <v>-4.6709853392430771E-2</v>
      </c>
    </row>
    <row r="83" spans="1:24">
      <c r="A83" t="s">
        <v>29</v>
      </c>
      <c r="B83" t="s">
        <v>22</v>
      </c>
      <c r="C83" t="s">
        <v>35</v>
      </c>
      <c r="D83">
        <v>5</v>
      </c>
      <c r="E83">
        <v>3</v>
      </c>
      <c r="F83">
        <v>0.87821800000000005</v>
      </c>
      <c r="G83">
        <v>0.81619999999999993</v>
      </c>
      <c r="H83">
        <v>0.74469999999999992</v>
      </c>
      <c r="I83">
        <v>0.82037999999999989</v>
      </c>
      <c r="J83">
        <v>0.91856285714285713</v>
      </c>
      <c r="K83">
        <v>0.86151999999999984</v>
      </c>
      <c r="N83" t="s">
        <v>29</v>
      </c>
      <c r="O83" t="s">
        <v>22</v>
      </c>
      <c r="P83" t="s">
        <v>35</v>
      </c>
      <c r="Q83">
        <v>5</v>
      </c>
      <c r="R83">
        <v>3</v>
      </c>
      <c r="S83">
        <f t="shared" si="12"/>
        <v>0</v>
      </c>
      <c r="T83">
        <f t="shared" si="13"/>
        <v>-7.061800145294235E-2</v>
      </c>
      <c r="U83">
        <f t="shared" si="14"/>
        <v>-0.15203286655477355</v>
      </c>
      <c r="V83">
        <f t="shared" si="15"/>
        <v>-6.5858363185450727E-2</v>
      </c>
      <c r="W83">
        <f t="shared" si="16"/>
        <v>4.5939455969767264E-2</v>
      </c>
      <c r="X83">
        <f t="shared" si="17"/>
        <v>-1.9013502342243284E-2</v>
      </c>
    </row>
    <row r="84" spans="1:24">
      <c r="A84" t="s">
        <v>29</v>
      </c>
      <c r="B84" t="s">
        <v>22</v>
      </c>
      <c r="C84" t="s">
        <v>35</v>
      </c>
      <c r="D84">
        <v>5</v>
      </c>
      <c r="E84">
        <v>4</v>
      </c>
      <c r="F84">
        <v>0.93992799999999987</v>
      </c>
      <c r="G84">
        <v>0.96423555555555551</v>
      </c>
      <c r="H84">
        <v>0.92686000000000002</v>
      </c>
      <c r="I84">
        <v>0.87483</v>
      </c>
      <c r="J84">
        <v>0.97586499999999998</v>
      </c>
      <c r="K84">
        <v>0.83301777777777775</v>
      </c>
      <c r="N84" t="s">
        <v>29</v>
      </c>
      <c r="O84" t="s">
        <v>22</v>
      </c>
      <c r="P84" t="s">
        <v>35</v>
      </c>
      <c r="Q84">
        <v>5</v>
      </c>
      <c r="R84">
        <v>4</v>
      </c>
      <c r="S84">
        <f t="shared" si="12"/>
        <v>0</v>
      </c>
      <c r="T84">
        <f t="shared" si="13"/>
        <v>2.5861082503719053E-2</v>
      </c>
      <c r="U84">
        <f t="shared" si="14"/>
        <v>-1.3903192584963805E-2</v>
      </c>
      <c r="V84">
        <f t="shared" si="15"/>
        <v>-6.9258496395468466E-2</v>
      </c>
      <c r="W84">
        <f t="shared" si="16"/>
        <v>3.8233779608650993E-2</v>
      </c>
      <c r="X84">
        <f t="shared" si="17"/>
        <v>-0.11374299118892313</v>
      </c>
    </row>
    <row r="85" spans="1:24">
      <c r="A85" t="s">
        <v>29</v>
      </c>
      <c r="B85" t="s">
        <v>22</v>
      </c>
      <c r="C85" t="s">
        <v>35</v>
      </c>
      <c r="D85">
        <v>6</v>
      </c>
      <c r="E85">
        <v>1</v>
      </c>
      <c r="F85">
        <v>0.81989599999999996</v>
      </c>
      <c r="G85">
        <v>0.93750800000000001</v>
      </c>
      <c r="H85">
        <v>0.85159799999999986</v>
      </c>
      <c r="I85">
        <v>0.87676600000000016</v>
      </c>
      <c r="J85">
        <v>0.79133999999999982</v>
      </c>
      <c r="K85">
        <v>0.85450199999999987</v>
      </c>
      <c r="N85" t="s">
        <v>29</v>
      </c>
      <c r="O85" t="s">
        <v>22</v>
      </c>
      <c r="P85" t="s">
        <v>35</v>
      </c>
      <c r="Q85">
        <v>6</v>
      </c>
      <c r="R85">
        <v>1</v>
      </c>
      <c r="S85">
        <f t="shared" si="12"/>
        <v>0</v>
      </c>
      <c r="T85">
        <f t="shared" si="13"/>
        <v>0.14344746162927988</v>
      </c>
      <c r="U85">
        <f t="shared" si="14"/>
        <v>3.8665879574970363E-2</v>
      </c>
      <c r="V85">
        <f t="shared" si="15"/>
        <v>6.9362455726092329E-2</v>
      </c>
      <c r="W85">
        <f t="shared" si="16"/>
        <v>-3.4828807556080449E-2</v>
      </c>
      <c r="X85">
        <f t="shared" si="17"/>
        <v>4.2207792207792104E-2</v>
      </c>
    </row>
    <row r="86" spans="1:24">
      <c r="A86" t="s">
        <v>29</v>
      </c>
      <c r="B86" t="s">
        <v>22</v>
      </c>
      <c r="C86" t="s">
        <v>35</v>
      </c>
      <c r="D86">
        <v>6</v>
      </c>
      <c r="E86">
        <v>2</v>
      </c>
      <c r="F86">
        <v>0.86119733333333326</v>
      </c>
      <c r="G86">
        <v>0.95604235294117645</v>
      </c>
      <c r="H86">
        <v>0.8802077777777777</v>
      </c>
      <c r="I86">
        <v>0.88372705882352931</v>
      </c>
      <c r="J86">
        <v>0.82779124999999998</v>
      </c>
      <c r="K86">
        <v>0.85108374999999992</v>
      </c>
      <c r="N86" t="s">
        <v>29</v>
      </c>
      <c r="O86" t="s">
        <v>22</v>
      </c>
      <c r="P86" t="s">
        <v>35</v>
      </c>
      <c r="Q86">
        <v>6</v>
      </c>
      <c r="R86">
        <v>2</v>
      </c>
      <c r="S86">
        <f t="shared" si="12"/>
        <v>0</v>
      </c>
      <c r="T86">
        <f t="shared" si="13"/>
        <v>0.11013157604742917</v>
      </c>
      <c r="U86">
        <f t="shared" si="14"/>
        <v>2.2074434869489196E-2</v>
      </c>
      <c r="V86">
        <f t="shared" si="15"/>
        <v>2.6160932713287607E-2</v>
      </c>
      <c r="W86">
        <f t="shared" si="16"/>
        <v>-3.8790277257399718E-2</v>
      </c>
      <c r="X86">
        <f t="shared" si="17"/>
        <v>-1.1743630573248419E-2</v>
      </c>
    </row>
    <row r="87" spans="1:24">
      <c r="A87" t="s">
        <v>29</v>
      </c>
      <c r="B87" t="s">
        <v>22</v>
      </c>
      <c r="C87" t="s">
        <v>35</v>
      </c>
      <c r="D87">
        <v>6</v>
      </c>
      <c r="E87">
        <v>3</v>
      </c>
      <c r="F87">
        <v>0.89491599999999993</v>
      </c>
      <c r="G87">
        <v>0.99999777777777765</v>
      </c>
      <c r="H87">
        <v>0.93546444444444454</v>
      </c>
      <c r="I87">
        <v>0.91207111111111117</v>
      </c>
      <c r="J87">
        <v>0.90965111111111108</v>
      </c>
      <c r="K87">
        <v>0.85619599999999996</v>
      </c>
      <c r="N87" t="s">
        <v>29</v>
      </c>
      <c r="O87" t="s">
        <v>22</v>
      </c>
      <c r="P87" t="s">
        <v>35</v>
      </c>
      <c r="Q87">
        <v>6</v>
      </c>
      <c r="R87">
        <v>3</v>
      </c>
      <c r="S87">
        <f t="shared" si="12"/>
        <v>0</v>
      </c>
      <c r="T87">
        <f t="shared" si="13"/>
        <v>0.11742082807523581</v>
      </c>
      <c r="U87">
        <f t="shared" si="14"/>
        <v>4.5309777056667458E-2</v>
      </c>
      <c r="V87">
        <f t="shared" si="15"/>
        <v>1.9169521062436287E-2</v>
      </c>
      <c r="W87">
        <f t="shared" si="16"/>
        <v>1.6465356649239867E-2</v>
      </c>
      <c r="X87">
        <f t="shared" si="17"/>
        <v>-4.3266630611141131E-2</v>
      </c>
    </row>
    <row r="88" spans="1:24">
      <c r="A88" t="s">
        <v>29</v>
      </c>
      <c r="B88" t="s">
        <v>22</v>
      </c>
      <c r="C88" t="s">
        <v>35</v>
      </c>
      <c r="D88">
        <v>7</v>
      </c>
      <c r="E88">
        <v>1</v>
      </c>
      <c r="F88">
        <v>0.84924714285714298</v>
      </c>
      <c r="G88">
        <v>0.89887874999999995</v>
      </c>
      <c r="H88">
        <v>0.87936749999999997</v>
      </c>
      <c r="I88">
        <v>0.86584142857142854</v>
      </c>
      <c r="J88">
        <v>0.80908666666666662</v>
      </c>
      <c r="K88">
        <v>0.86021692307692299</v>
      </c>
      <c r="N88" t="s">
        <v>29</v>
      </c>
      <c r="O88" t="s">
        <v>22</v>
      </c>
      <c r="P88" t="s">
        <v>35</v>
      </c>
      <c r="Q88">
        <v>7</v>
      </c>
      <c r="R88">
        <v>1</v>
      </c>
      <c r="S88">
        <f t="shared" si="12"/>
        <v>0</v>
      </c>
      <c r="T88">
        <f t="shared" si="13"/>
        <v>5.844188886627294E-2</v>
      </c>
      <c r="U88">
        <f t="shared" si="14"/>
        <v>3.5467128027681476E-2</v>
      </c>
      <c r="V88">
        <f t="shared" si="15"/>
        <v>1.9539995929167331E-2</v>
      </c>
      <c r="W88">
        <f t="shared" si="16"/>
        <v>-4.7289504036909069E-2</v>
      </c>
      <c r="X88">
        <f t="shared" si="17"/>
        <v>1.2917064616636933E-2</v>
      </c>
    </row>
    <row r="89" spans="1:24">
      <c r="A89" t="s">
        <v>29</v>
      </c>
      <c r="B89" t="s">
        <v>22</v>
      </c>
      <c r="C89" t="s">
        <v>35</v>
      </c>
      <c r="D89">
        <v>9</v>
      </c>
      <c r="E89">
        <v>1</v>
      </c>
      <c r="F89">
        <v>0.91576833333333318</v>
      </c>
      <c r="G89">
        <v>0.90467666666666668</v>
      </c>
      <c r="H89">
        <v>0.83559142857142876</v>
      </c>
      <c r="I89">
        <v>0.92706166666666656</v>
      </c>
      <c r="J89">
        <v>0.89225399999999999</v>
      </c>
      <c r="K89">
        <v>0.82945499999999983</v>
      </c>
      <c r="N89" t="s">
        <v>29</v>
      </c>
      <c r="O89" t="s">
        <v>22</v>
      </c>
      <c r="P89" t="s">
        <v>35</v>
      </c>
      <c r="Q89">
        <v>9</v>
      </c>
      <c r="R89">
        <v>1</v>
      </c>
      <c r="S89">
        <f t="shared" si="12"/>
        <v>0</v>
      </c>
      <c r="T89">
        <f t="shared" si="13"/>
        <v>-1.2111869632239414E-2</v>
      </c>
      <c r="U89">
        <f t="shared" si="14"/>
        <v>-8.7551514770188715E-2</v>
      </c>
      <c r="V89">
        <f t="shared" si="15"/>
        <v>1.233208544373491E-2</v>
      </c>
      <c r="W89">
        <f t="shared" si="16"/>
        <v>-2.5677163620347793E-2</v>
      </c>
      <c r="X89">
        <f t="shared" si="17"/>
        <v>-9.4252367319973607E-2</v>
      </c>
    </row>
    <row r="90" spans="1:24">
      <c r="A90" t="s">
        <v>29</v>
      </c>
      <c r="B90" t="s">
        <v>22</v>
      </c>
      <c r="C90" t="s">
        <v>35</v>
      </c>
      <c r="D90">
        <v>9</v>
      </c>
      <c r="E90">
        <v>2</v>
      </c>
      <c r="F90">
        <v>0.95920000000000016</v>
      </c>
      <c r="G90">
        <v>1.031404</v>
      </c>
      <c r="H90">
        <v>0.90090000000000003</v>
      </c>
      <c r="I90">
        <v>0.93291000000000002</v>
      </c>
      <c r="J90">
        <v>1.065042</v>
      </c>
      <c r="K90">
        <v>0.88088</v>
      </c>
      <c r="N90" t="s">
        <v>29</v>
      </c>
      <c r="O90" t="s">
        <v>22</v>
      </c>
      <c r="P90" t="s">
        <v>35</v>
      </c>
      <c r="Q90">
        <v>9</v>
      </c>
      <c r="R90">
        <v>2</v>
      </c>
      <c r="S90">
        <f t="shared" si="12"/>
        <v>0</v>
      </c>
      <c r="T90">
        <f t="shared" si="13"/>
        <v>7.5275229357797971E-2</v>
      </c>
      <c r="U90">
        <f t="shared" si="14"/>
        <v>-6.0779816513761589E-2</v>
      </c>
      <c r="V90">
        <f t="shared" si="15"/>
        <v>-2.7408256880734092E-2</v>
      </c>
      <c r="W90">
        <f t="shared" si="16"/>
        <v>0.11034403669724756</v>
      </c>
      <c r="X90">
        <f t="shared" si="17"/>
        <v>-8.1651376146789148E-2</v>
      </c>
    </row>
    <row r="91" spans="1:24">
      <c r="A91" t="s">
        <v>29</v>
      </c>
      <c r="B91" t="s">
        <v>22</v>
      </c>
      <c r="C91" t="s">
        <v>35</v>
      </c>
      <c r="D91">
        <v>10</v>
      </c>
      <c r="E91">
        <v>1</v>
      </c>
      <c r="F91">
        <v>0.89491600000000004</v>
      </c>
      <c r="G91">
        <v>0.91532941176470595</v>
      </c>
      <c r="H91">
        <v>0.91113</v>
      </c>
      <c r="I91">
        <v>0.91782533333333327</v>
      </c>
      <c r="J91">
        <v>0.89378666666666662</v>
      </c>
      <c r="K91">
        <v>0.94172571428571428</v>
      </c>
      <c r="N91" t="s">
        <v>29</v>
      </c>
      <c r="O91" t="s">
        <v>22</v>
      </c>
      <c r="P91" t="s">
        <v>35</v>
      </c>
      <c r="Q91">
        <v>10</v>
      </c>
      <c r="R91">
        <v>1</v>
      </c>
      <c r="S91">
        <f t="shared" si="12"/>
        <v>0</v>
      </c>
      <c r="T91">
        <f t="shared" si="13"/>
        <v>2.281042216778547E-2</v>
      </c>
      <c r="U91">
        <f t="shared" si="14"/>
        <v>1.8117901568415303E-2</v>
      </c>
      <c r="V91">
        <f t="shared" si="15"/>
        <v>2.5599423111591732E-2</v>
      </c>
      <c r="W91">
        <f t="shared" si="16"/>
        <v>-1.2619433928250546E-3</v>
      </c>
      <c r="X91">
        <f t="shared" si="17"/>
        <v>5.2306265935254517E-2</v>
      </c>
    </row>
    <row r="92" spans="1:24">
      <c r="A92" t="s">
        <v>29</v>
      </c>
      <c r="B92" t="s">
        <v>22</v>
      </c>
      <c r="C92" t="s">
        <v>35</v>
      </c>
      <c r="D92">
        <v>10</v>
      </c>
      <c r="E92">
        <v>2</v>
      </c>
      <c r="F92">
        <v>0.87340000000000018</v>
      </c>
      <c r="G92">
        <v>0.951328888888889</v>
      </c>
      <c r="H92">
        <v>0.8819555555555556</v>
      </c>
      <c r="I92">
        <v>0.8456555555555556</v>
      </c>
      <c r="J92">
        <v>0.81094200000000005</v>
      </c>
      <c r="K92">
        <v>0.94283199999999989</v>
      </c>
      <c r="N92" t="s">
        <v>29</v>
      </c>
      <c r="O92" t="s">
        <v>22</v>
      </c>
      <c r="P92" t="s">
        <v>35</v>
      </c>
      <c r="Q92">
        <v>10</v>
      </c>
      <c r="R92">
        <v>2</v>
      </c>
      <c r="S92">
        <f t="shared" si="12"/>
        <v>0</v>
      </c>
      <c r="T92">
        <f t="shared" si="13"/>
        <v>8.9224741113909795E-2</v>
      </c>
      <c r="U92">
        <f t="shared" si="14"/>
        <v>9.7956898964454159E-3</v>
      </c>
      <c r="V92">
        <f t="shared" si="15"/>
        <v>-3.1766022949902183E-2</v>
      </c>
      <c r="W92">
        <f t="shared" si="16"/>
        <v>-7.1511335012594587E-2</v>
      </c>
      <c r="X92">
        <f t="shared" si="17"/>
        <v>7.9496221662468169E-2</v>
      </c>
    </row>
    <row r="93" spans="1:24">
      <c r="A93" t="s">
        <v>29</v>
      </c>
      <c r="B93" t="s">
        <v>22</v>
      </c>
      <c r="C93" t="s">
        <v>35</v>
      </c>
      <c r="D93">
        <v>8</v>
      </c>
      <c r="E93">
        <v>1</v>
      </c>
      <c r="F93">
        <v>0.98758000000000012</v>
      </c>
      <c r="G93">
        <v>0.93550285714285708</v>
      </c>
      <c r="H93">
        <v>0.93073200000000011</v>
      </c>
      <c r="I93">
        <v>1.005603076923077</v>
      </c>
      <c r="J93">
        <v>1.0270107692307693</v>
      </c>
      <c r="K93">
        <v>0.97509866666666667</v>
      </c>
      <c r="N93" t="s">
        <v>29</v>
      </c>
      <c r="O93" t="s">
        <v>22</v>
      </c>
      <c r="P93" t="s">
        <v>35</v>
      </c>
      <c r="Q93">
        <v>8</v>
      </c>
      <c r="R93">
        <v>1</v>
      </c>
      <c r="S93">
        <f t="shared" si="12"/>
        <v>0</v>
      </c>
      <c r="T93">
        <f t="shared" si="13"/>
        <v>-5.2732075231518495E-2</v>
      </c>
      <c r="U93">
        <f t="shared" si="14"/>
        <v>-5.7562931610603697E-2</v>
      </c>
      <c r="V93">
        <f t="shared" si="15"/>
        <v>1.8249738677450857E-2</v>
      </c>
      <c r="W93">
        <f t="shared" si="16"/>
        <v>3.9926658327192888E-2</v>
      </c>
      <c r="X93">
        <f t="shared" si="17"/>
        <v>-1.2638301032152792E-2</v>
      </c>
    </row>
    <row r="94" spans="1:24">
      <c r="A94" t="s">
        <v>29</v>
      </c>
      <c r="B94" t="s">
        <v>22</v>
      </c>
      <c r="C94" t="s">
        <v>35</v>
      </c>
      <c r="D94">
        <v>8</v>
      </c>
      <c r="E94">
        <v>2</v>
      </c>
      <c r="F94">
        <v>0.89080200000000009</v>
      </c>
      <c r="G94">
        <v>0.89709400000000028</v>
      </c>
      <c r="H94">
        <v>0.89104400000000017</v>
      </c>
      <c r="I94">
        <v>0.87023200000000001</v>
      </c>
      <c r="J94">
        <v>0.95904600000000007</v>
      </c>
      <c r="K94">
        <v>0.88354199999999994</v>
      </c>
      <c r="N94" t="s">
        <v>29</v>
      </c>
      <c r="O94" t="s">
        <v>22</v>
      </c>
      <c r="P94" t="s">
        <v>35</v>
      </c>
      <c r="Q94">
        <v>8</v>
      </c>
      <c r="R94">
        <v>2</v>
      </c>
      <c r="S94">
        <f t="shared" si="12"/>
        <v>0</v>
      </c>
      <c r="T94">
        <f t="shared" si="13"/>
        <v>7.0632980168434572E-3</v>
      </c>
      <c r="U94">
        <f t="shared" si="14"/>
        <v>2.7166530834020968E-4</v>
      </c>
      <c r="V94">
        <f t="shared" si="15"/>
        <v>-2.309155120891072E-2</v>
      </c>
      <c r="W94">
        <f t="shared" si="16"/>
        <v>7.6609616951915205E-2</v>
      </c>
      <c r="X94">
        <f t="shared" si="17"/>
        <v>-8.1499592502039218E-3</v>
      </c>
    </row>
    <row r="95" spans="1:24">
      <c r="A95" t="s">
        <v>27</v>
      </c>
      <c r="B95" t="s">
        <v>22</v>
      </c>
      <c r="C95" t="s">
        <v>36</v>
      </c>
      <c r="D95">
        <v>1</v>
      </c>
      <c r="E95">
        <v>1</v>
      </c>
      <c r="F95">
        <v>0.76918769230769235</v>
      </c>
      <c r="G95">
        <v>0.7056028571428572</v>
      </c>
      <c r="H95">
        <v>0.86990933333333331</v>
      </c>
      <c r="I95">
        <v>0.87033571428571421</v>
      </c>
      <c r="J95">
        <v>0.85804124999999998</v>
      </c>
      <c r="K95">
        <v>0.90717733333333339</v>
      </c>
      <c r="N95" t="s">
        <v>27</v>
      </c>
      <c r="O95" t="s">
        <v>22</v>
      </c>
      <c r="P95" t="s">
        <v>36</v>
      </c>
      <c r="Q95">
        <v>1</v>
      </c>
      <c r="R95">
        <v>1</v>
      </c>
      <c r="S95">
        <f t="shared" si="12"/>
        <v>0</v>
      </c>
      <c r="T95">
        <f t="shared" si="13"/>
        <v>-8.2664914949522869E-2</v>
      </c>
      <c r="U95">
        <f t="shared" si="14"/>
        <v>0.13094546627944489</v>
      </c>
      <c r="V95">
        <f t="shared" si="15"/>
        <v>0.13149979255981176</v>
      </c>
      <c r="W95">
        <f t="shared" si="16"/>
        <v>0.11551609390125837</v>
      </c>
      <c r="X95">
        <f t="shared" si="17"/>
        <v>0.17939657954178767</v>
      </c>
    </row>
    <row r="96" spans="1:24">
      <c r="A96" t="s">
        <v>27</v>
      </c>
      <c r="B96" t="s">
        <v>22</v>
      </c>
      <c r="C96" t="s">
        <v>36</v>
      </c>
      <c r="D96">
        <v>1</v>
      </c>
      <c r="E96">
        <v>2</v>
      </c>
      <c r="F96">
        <v>0.81258222222222232</v>
      </c>
      <c r="G96">
        <v>0.82151882352941175</v>
      </c>
      <c r="H96">
        <v>0.98397199999999985</v>
      </c>
      <c r="I96">
        <v>0.85250000000000015</v>
      </c>
      <c r="J96">
        <v>0.84094999999999998</v>
      </c>
      <c r="K96">
        <v>0.85462299999999991</v>
      </c>
      <c r="N96" t="s">
        <v>27</v>
      </c>
      <c r="O96" t="s">
        <v>22</v>
      </c>
      <c r="P96" t="s">
        <v>36</v>
      </c>
      <c r="Q96">
        <v>1</v>
      </c>
      <c r="R96">
        <v>2</v>
      </c>
      <c r="S96">
        <f t="shared" si="12"/>
        <v>0</v>
      </c>
      <c r="T96">
        <f t="shared" si="13"/>
        <v>1.0997780978705041E-2</v>
      </c>
      <c r="U96">
        <f t="shared" si="14"/>
        <v>0.21091992058239545</v>
      </c>
      <c r="V96">
        <f t="shared" si="15"/>
        <v>4.9124601407857585E-2</v>
      </c>
      <c r="W96">
        <f t="shared" si="16"/>
        <v>3.4910655195234792E-2</v>
      </c>
      <c r="X96">
        <f t="shared" si="17"/>
        <v>5.1737260092653642E-2</v>
      </c>
    </row>
    <row r="97" spans="1:24">
      <c r="A97" t="s">
        <v>27</v>
      </c>
      <c r="B97" t="s">
        <v>22</v>
      </c>
      <c r="C97" t="s">
        <v>36</v>
      </c>
      <c r="D97">
        <v>1</v>
      </c>
      <c r="E97">
        <v>3</v>
      </c>
      <c r="F97">
        <v>0.82401000000000002</v>
      </c>
      <c r="G97">
        <v>0.77052799999999999</v>
      </c>
      <c r="H97">
        <v>0.97574399999999994</v>
      </c>
      <c r="I97">
        <v>0.82431249999999989</v>
      </c>
      <c r="J97">
        <v>0.87664500000000001</v>
      </c>
      <c r="K97">
        <v>0.82306888888888885</v>
      </c>
      <c r="N97" t="s">
        <v>27</v>
      </c>
      <c r="O97" t="s">
        <v>22</v>
      </c>
      <c r="P97" t="s">
        <v>36</v>
      </c>
      <c r="Q97">
        <v>1</v>
      </c>
      <c r="R97">
        <v>3</v>
      </c>
      <c r="S97">
        <f t="shared" si="12"/>
        <v>0</v>
      </c>
      <c r="T97">
        <f t="shared" si="13"/>
        <v>-6.4904552129221763E-2</v>
      </c>
      <c r="U97">
        <f t="shared" si="14"/>
        <v>0.18414096916299549</v>
      </c>
      <c r="V97">
        <f t="shared" si="15"/>
        <v>3.6710719530087295E-4</v>
      </c>
      <c r="W97">
        <f t="shared" si="16"/>
        <v>6.3876651982378838E-2</v>
      </c>
      <c r="X97">
        <f t="shared" si="17"/>
        <v>-1.1421112742699363E-3</v>
      </c>
    </row>
    <row r="98" spans="1:24">
      <c r="A98" t="s">
        <v>27</v>
      </c>
      <c r="B98" t="s">
        <v>22</v>
      </c>
      <c r="C98" t="s">
        <v>36</v>
      </c>
      <c r="D98">
        <v>2</v>
      </c>
      <c r="E98">
        <v>1</v>
      </c>
      <c r="F98">
        <v>0.90629000000000004</v>
      </c>
      <c r="G98">
        <v>0.91960000000000008</v>
      </c>
      <c r="H98">
        <v>0.95675411764705909</v>
      </c>
      <c r="I98">
        <v>0.96195000000000008</v>
      </c>
      <c r="J98">
        <v>0.91007125000000011</v>
      </c>
      <c r="K98">
        <v>1.0400905263157896</v>
      </c>
      <c r="N98" t="s">
        <v>27</v>
      </c>
      <c r="O98" t="s">
        <v>22</v>
      </c>
      <c r="P98" t="s">
        <v>36</v>
      </c>
      <c r="Q98">
        <v>2</v>
      </c>
      <c r="R98">
        <v>1</v>
      </c>
      <c r="S98">
        <f t="shared" si="12"/>
        <v>0</v>
      </c>
      <c r="T98">
        <f t="shared" si="13"/>
        <v>1.4686248331108192E-2</v>
      </c>
      <c r="U98">
        <f t="shared" si="14"/>
        <v>5.5682085918479785E-2</v>
      </c>
      <c r="V98">
        <f t="shared" si="15"/>
        <v>6.1415220293725009E-2</v>
      </c>
      <c r="W98">
        <f t="shared" si="16"/>
        <v>4.1722296395194352E-3</v>
      </c>
      <c r="X98">
        <f t="shared" si="17"/>
        <v>0.14763544374956089</v>
      </c>
    </row>
    <row r="99" spans="1:24">
      <c r="A99" t="s">
        <v>27</v>
      </c>
      <c r="B99" t="s">
        <v>22</v>
      </c>
      <c r="C99" t="s">
        <v>36</v>
      </c>
      <c r="D99">
        <v>2</v>
      </c>
      <c r="E99">
        <v>2</v>
      </c>
      <c r="F99">
        <v>0.97359625000000005</v>
      </c>
      <c r="G99">
        <v>1.017516923076923</v>
      </c>
      <c r="H99">
        <v>0.96912933333333329</v>
      </c>
      <c r="I99">
        <v>0.95257249999999993</v>
      </c>
      <c r="J99">
        <v>1.0480461538461538</v>
      </c>
      <c r="K99">
        <v>1.0679646153846156</v>
      </c>
      <c r="N99" t="s">
        <v>27</v>
      </c>
      <c r="O99" t="s">
        <v>22</v>
      </c>
      <c r="P99" t="s">
        <v>36</v>
      </c>
      <c r="Q99">
        <v>2</v>
      </c>
      <c r="R99">
        <v>2</v>
      </c>
      <c r="S99">
        <f t="shared" ref="S99:S122" si="18">(F99-F99)/F99</f>
        <v>0</v>
      </c>
      <c r="T99">
        <f t="shared" ref="T99:T122" si="19">(G99-F99)/F99</f>
        <v>4.5111793597112697E-2</v>
      </c>
      <c r="U99">
        <f t="shared" ref="U99:U122" si="20">(H99-F99)/F99</f>
        <v>-4.588058619439798E-3</v>
      </c>
      <c r="V99">
        <f t="shared" ref="V99:V122" si="21">(I99-F99)/F99</f>
        <v>-2.1593910206618109E-2</v>
      </c>
      <c r="W99">
        <f t="shared" ref="W99:W122" si="22">(J99-F99)/F99</f>
        <v>7.6468971451105927E-2</v>
      </c>
      <c r="X99">
        <f t="shared" ref="X99:X122" si="23">(K99-F99)/F99</f>
        <v>9.6927617977796823E-2</v>
      </c>
    </row>
    <row r="100" spans="1:24">
      <c r="A100" t="s">
        <v>27</v>
      </c>
      <c r="B100" t="s">
        <v>22</v>
      </c>
      <c r="C100" t="s">
        <v>36</v>
      </c>
      <c r="D100">
        <v>3</v>
      </c>
      <c r="E100">
        <v>1</v>
      </c>
      <c r="F100">
        <v>0.89781999999999984</v>
      </c>
      <c r="G100">
        <v>1.0220466666666665</v>
      </c>
      <c r="H100">
        <v>1.1337699999999999</v>
      </c>
      <c r="I100">
        <v>0.97805230769230778</v>
      </c>
      <c r="J100">
        <v>1.0685106666666668</v>
      </c>
      <c r="K100">
        <v>1.0496749999999999</v>
      </c>
      <c r="N100" t="s">
        <v>27</v>
      </c>
      <c r="O100" t="s">
        <v>22</v>
      </c>
      <c r="P100" t="s">
        <v>36</v>
      </c>
      <c r="Q100">
        <v>3</v>
      </c>
      <c r="R100">
        <v>1</v>
      </c>
      <c r="S100">
        <f t="shared" si="18"/>
        <v>0</v>
      </c>
      <c r="T100">
        <f t="shared" si="19"/>
        <v>0.13836477987421392</v>
      </c>
      <c r="U100">
        <f t="shared" si="20"/>
        <v>0.26280323450134785</v>
      </c>
      <c r="V100">
        <f t="shared" si="21"/>
        <v>8.936346672195758E-2</v>
      </c>
      <c r="W100">
        <f t="shared" si="22"/>
        <v>0.19011680143755655</v>
      </c>
      <c r="X100">
        <f t="shared" si="23"/>
        <v>0.16913746630727775</v>
      </c>
    </row>
    <row r="101" spans="1:24">
      <c r="A101" t="s">
        <v>27</v>
      </c>
      <c r="B101" t="s">
        <v>22</v>
      </c>
      <c r="C101" t="s">
        <v>36</v>
      </c>
      <c r="D101">
        <v>3</v>
      </c>
      <c r="E101">
        <v>2</v>
      </c>
      <c r="F101">
        <v>0.98338428571428571</v>
      </c>
      <c r="G101">
        <v>0.92841571428571412</v>
      </c>
      <c r="H101">
        <v>0.97655066666666668</v>
      </c>
      <c r="I101">
        <v>0.97340941176470608</v>
      </c>
      <c r="J101">
        <v>0.95989300000000011</v>
      </c>
      <c r="K101">
        <v>0.99719124999999997</v>
      </c>
      <c r="N101" t="s">
        <v>27</v>
      </c>
      <c r="O101" t="s">
        <v>22</v>
      </c>
      <c r="P101" t="s">
        <v>36</v>
      </c>
      <c r="Q101">
        <v>3</v>
      </c>
      <c r="R101">
        <v>2</v>
      </c>
      <c r="S101">
        <f t="shared" si="18"/>
        <v>0</v>
      </c>
      <c r="T101">
        <f t="shared" si="19"/>
        <v>-5.5897345754965889E-2</v>
      </c>
      <c r="U101">
        <f t="shared" si="20"/>
        <v>-6.9490830257221388E-3</v>
      </c>
      <c r="V101">
        <f t="shared" si="21"/>
        <v>-1.0143414018797684E-2</v>
      </c>
      <c r="W101">
        <f t="shared" si="22"/>
        <v>-2.3888205308489955E-2</v>
      </c>
      <c r="X101">
        <f t="shared" si="23"/>
        <v>1.4040253120056226E-2</v>
      </c>
    </row>
    <row r="102" spans="1:24">
      <c r="A102" t="s">
        <v>27</v>
      </c>
      <c r="B102" t="s">
        <v>22</v>
      </c>
      <c r="C102" t="s">
        <v>36</v>
      </c>
      <c r="D102">
        <v>3</v>
      </c>
      <c r="E102">
        <v>3</v>
      </c>
      <c r="F102">
        <v>0.96832266666666666</v>
      </c>
      <c r="G102">
        <v>0.9654071428571428</v>
      </c>
      <c r="H102">
        <v>1.0074762500000003</v>
      </c>
      <c r="I102">
        <v>0.95493200000000011</v>
      </c>
      <c r="J102">
        <v>1.0181746666666667</v>
      </c>
      <c r="K102">
        <v>0.96028625000000012</v>
      </c>
      <c r="N102" t="s">
        <v>27</v>
      </c>
      <c r="O102" t="s">
        <v>22</v>
      </c>
      <c r="P102" t="s">
        <v>36</v>
      </c>
      <c r="Q102">
        <v>3</v>
      </c>
      <c r="R102">
        <v>3</v>
      </c>
      <c r="S102">
        <f t="shared" si="18"/>
        <v>0</v>
      </c>
      <c r="T102">
        <f t="shared" si="19"/>
        <v>-3.0109011281954237E-3</v>
      </c>
      <c r="U102">
        <f t="shared" si="20"/>
        <v>4.0434438520493478E-2</v>
      </c>
      <c r="V102">
        <f t="shared" si="21"/>
        <v>-1.3828723758746964E-2</v>
      </c>
      <c r="W102">
        <f t="shared" si="22"/>
        <v>5.1482839053648789E-2</v>
      </c>
      <c r="X102">
        <f t="shared" si="23"/>
        <v>-8.2993168943684189E-3</v>
      </c>
    </row>
    <row r="103" spans="1:24">
      <c r="A103" t="s">
        <v>27</v>
      </c>
      <c r="B103" t="s">
        <v>22</v>
      </c>
      <c r="C103" t="s">
        <v>36</v>
      </c>
      <c r="D103">
        <v>4</v>
      </c>
      <c r="E103">
        <v>1</v>
      </c>
      <c r="F103">
        <v>0.82421166666666668</v>
      </c>
      <c r="G103">
        <v>0.8934200000000001</v>
      </c>
      <c r="H103">
        <v>0.98171333333333333</v>
      </c>
      <c r="I103">
        <v>1.0016600000000002</v>
      </c>
      <c r="J103">
        <v>1.0314784615384616</v>
      </c>
      <c r="K103">
        <v>0.94137999999999999</v>
      </c>
      <c r="N103" t="s">
        <v>27</v>
      </c>
      <c r="O103" t="s">
        <v>22</v>
      </c>
      <c r="P103" t="s">
        <v>36</v>
      </c>
      <c r="Q103">
        <v>4</v>
      </c>
      <c r="R103">
        <v>1</v>
      </c>
      <c r="S103">
        <f t="shared" si="18"/>
        <v>0</v>
      </c>
      <c r="T103">
        <f t="shared" si="19"/>
        <v>8.3969126053784843E-2</v>
      </c>
      <c r="U103">
        <f t="shared" si="20"/>
        <v>0.19109371176902371</v>
      </c>
      <c r="V103">
        <f t="shared" si="21"/>
        <v>0.21529461485419427</v>
      </c>
      <c r="W103">
        <f t="shared" si="22"/>
        <v>0.25147277483954755</v>
      </c>
      <c r="X103">
        <f t="shared" si="23"/>
        <v>0.14215806214827501</v>
      </c>
    </row>
    <row r="104" spans="1:24">
      <c r="A104" t="s">
        <v>27</v>
      </c>
      <c r="B104" t="s">
        <v>22</v>
      </c>
      <c r="C104" t="s">
        <v>36</v>
      </c>
      <c r="D104">
        <v>4</v>
      </c>
      <c r="E104">
        <v>2</v>
      </c>
      <c r="F104">
        <v>0.8811825000000002</v>
      </c>
      <c r="G104">
        <v>0.88883142857142861</v>
      </c>
      <c r="H104">
        <v>0.94276285714285724</v>
      </c>
      <c r="I104">
        <v>0.95376470588235285</v>
      </c>
      <c r="J104">
        <v>1.0037814285714286</v>
      </c>
      <c r="K104">
        <v>1.1121412499999999</v>
      </c>
      <c r="N104" t="s">
        <v>27</v>
      </c>
      <c r="O104" t="s">
        <v>22</v>
      </c>
      <c r="P104" t="s">
        <v>36</v>
      </c>
      <c r="Q104">
        <v>4</v>
      </c>
      <c r="R104">
        <v>2</v>
      </c>
      <c r="S104">
        <f t="shared" si="18"/>
        <v>0</v>
      </c>
      <c r="T104">
        <f t="shared" si="19"/>
        <v>8.6803001324111655E-3</v>
      </c>
      <c r="U104">
        <f t="shared" si="20"/>
        <v>6.9883772252464185E-2</v>
      </c>
      <c r="V104">
        <f t="shared" si="21"/>
        <v>8.2369095939096193E-2</v>
      </c>
      <c r="W104">
        <f t="shared" si="22"/>
        <v>0.1391300083370112</v>
      </c>
      <c r="X104">
        <f t="shared" si="23"/>
        <v>0.2621009268795052</v>
      </c>
    </row>
    <row r="105" spans="1:24">
      <c r="A105" t="s">
        <v>27</v>
      </c>
      <c r="B105" t="s">
        <v>22</v>
      </c>
      <c r="C105" t="s">
        <v>36</v>
      </c>
      <c r="D105">
        <v>5</v>
      </c>
      <c r="E105">
        <v>1</v>
      </c>
      <c r="F105">
        <v>0.83386285714285724</v>
      </c>
      <c r="G105">
        <v>0.91545142857142869</v>
      </c>
      <c r="H105">
        <v>1.0026362500000001</v>
      </c>
      <c r="I105">
        <v>0.90114749999999988</v>
      </c>
      <c r="J105">
        <v>0.89918124999999993</v>
      </c>
      <c r="K105">
        <v>0.92895733333333341</v>
      </c>
      <c r="N105" t="s">
        <v>27</v>
      </c>
      <c r="O105" t="s">
        <v>22</v>
      </c>
      <c r="P105" t="s">
        <v>36</v>
      </c>
      <c r="Q105">
        <v>5</v>
      </c>
      <c r="R105">
        <v>1</v>
      </c>
      <c r="S105">
        <f t="shared" si="18"/>
        <v>0</v>
      </c>
      <c r="T105">
        <f t="shared" si="19"/>
        <v>9.784411276948593E-2</v>
      </c>
      <c r="U105">
        <f t="shared" si="20"/>
        <v>0.20239946102819237</v>
      </c>
      <c r="V105">
        <f t="shared" si="21"/>
        <v>8.0690298507462413E-2</v>
      </c>
      <c r="W105">
        <f t="shared" si="22"/>
        <v>7.8332296849087685E-2</v>
      </c>
      <c r="X105">
        <f t="shared" si="23"/>
        <v>0.11404090657821998</v>
      </c>
    </row>
    <row r="106" spans="1:24">
      <c r="A106" t="s">
        <v>27</v>
      </c>
      <c r="B106" t="s">
        <v>22</v>
      </c>
      <c r="C106" t="s">
        <v>36</v>
      </c>
      <c r="D106">
        <v>5</v>
      </c>
      <c r="E106">
        <v>2</v>
      </c>
      <c r="F106">
        <v>0.73870500000000006</v>
      </c>
      <c r="G106">
        <v>0.80902461538461534</v>
      </c>
      <c r="H106">
        <v>0.88329999999999997</v>
      </c>
      <c r="I106">
        <v>0.79101733333333324</v>
      </c>
      <c r="J106">
        <v>0.88799764705882356</v>
      </c>
      <c r="K106">
        <v>0.91097875000000006</v>
      </c>
      <c r="N106" t="s">
        <v>27</v>
      </c>
      <c r="O106" t="s">
        <v>22</v>
      </c>
      <c r="P106" t="s">
        <v>36</v>
      </c>
      <c r="Q106">
        <v>5</v>
      </c>
      <c r="R106">
        <v>2</v>
      </c>
      <c r="S106">
        <f t="shared" si="18"/>
        <v>0</v>
      </c>
      <c r="T106">
        <f t="shared" si="19"/>
        <v>9.5193095193095059E-2</v>
      </c>
      <c r="U106">
        <f t="shared" si="20"/>
        <v>0.19574119574119561</v>
      </c>
      <c r="V106">
        <f t="shared" si="21"/>
        <v>7.0816270816270607E-2</v>
      </c>
      <c r="W106">
        <f t="shared" si="22"/>
        <v>0.20210049621814322</v>
      </c>
      <c r="X106">
        <f t="shared" si="23"/>
        <v>0.23321048321048321</v>
      </c>
    </row>
    <row r="107" spans="1:24">
      <c r="A107" t="s">
        <v>27</v>
      </c>
      <c r="B107" t="s">
        <v>22</v>
      </c>
      <c r="C107" t="s">
        <v>36</v>
      </c>
      <c r="D107">
        <v>6</v>
      </c>
      <c r="E107">
        <v>1</v>
      </c>
      <c r="F107">
        <v>0.80223000000000011</v>
      </c>
      <c r="G107">
        <v>0.86121749999999997</v>
      </c>
      <c r="H107">
        <v>0.98292333333333326</v>
      </c>
      <c r="I107">
        <v>0.8989588235294117</v>
      </c>
      <c r="J107">
        <v>0.89807473684210526</v>
      </c>
      <c r="K107">
        <v>0.91589882352941177</v>
      </c>
      <c r="N107" t="s">
        <v>27</v>
      </c>
      <c r="O107" t="s">
        <v>22</v>
      </c>
      <c r="P107" t="s">
        <v>36</v>
      </c>
      <c r="Q107">
        <v>6</v>
      </c>
      <c r="R107">
        <v>1</v>
      </c>
      <c r="S107">
        <f t="shared" si="18"/>
        <v>0</v>
      </c>
      <c r="T107">
        <f t="shared" si="19"/>
        <v>7.3529411764705691E-2</v>
      </c>
      <c r="U107">
        <f t="shared" si="20"/>
        <v>0.22523881347410735</v>
      </c>
      <c r="V107">
        <f t="shared" si="21"/>
        <v>0.12057492680330027</v>
      </c>
      <c r="W107">
        <f t="shared" si="22"/>
        <v>0.11947289037072303</v>
      </c>
      <c r="X107">
        <f t="shared" si="23"/>
        <v>0.14169106556649794</v>
      </c>
    </row>
    <row r="108" spans="1:24">
      <c r="A108" t="s">
        <v>27</v>
      </c>
      <c r="B108" t="s">
        <v>22</v>
      </c>
      <c r="C108" t="s">
        <v>36</v>
      </c>
      <c r="D108">
        <v>7</v>
      </c>
      <c r="E108">
        <v>1</v>
      </c>
      <c r="F108">
        <v>0.89963499999999985</v>
      </c>
      <c r="G108">
        <v>0.90863882352941194</v>
      </c>
      <c r="H108">
        <v>1.0105635294117645</v>
      </c>
      <c r="I108">
        <v>1.0443106666666668</v>
      </c>
      <c r="J108">
        <v>1.0956146666666666</v>
      </c>
      <c r="K108">
        <v>1.1046588235294115</v>
      </c>
      <c r="N108" t="s">
        <v>27</v>
      </c>
      <c r="O108" t="s">
        <v>22</v>
      </c>
      <c r="P108" t="s">
        <v>36</v>
      </c>
      <c r="Q108">
        <v>7</v>
      </c>
      <c r="R108">
        <v>1</v>
      </c>
      <c r="S108">
        <f t="shared" si="18"/>
        <v>0</v>
      </c>
      <c r="T108">
        <f t="shared" si="19"/>
        <v>1.0008307290636861E-2</v>
      </c>
      <c r="U108">
        <f t="shared" si="20"/>
        <v>0.12330392816171525</v>
      </c>
      <c r="V108">
        <f t="shared" si="21"/>
        <v>0.16081596054696293</v>
      </c>
      <c r="W108">
        <f t="shared" si="22"/>
        <v>0.21784353284017052</v>
      </c>
      <c r="X108">
        <f t="shared" si="23"/>
        <v>0.22789667312789261</v>
      </c>
    </row>
    <row r="109" spans="1:24">
      <c r="A109" t="s">
        <v>27</v>
      </c>
      <c r="B109" t="s">
        <v>22</v>
      </c>
      <c r="C109" t="s">
        <v>36</v>
      </c>
      <c r="D109">
        <v>7</v>
      </c>
      <c r="E109">
        <v>2</v>
      </c>
      <c r="F109">
        <v>0.89183368421052645</v>
      </c>
      <c r="G109">
        <v>0.90508</v>
      </c>
      <c r="H109">
        <v>0.93437473684210537</v>
      </c>
      <c r="I109">
        <v>1.0656469999999998</v>
      </c>
      <c r="J109">
        <v>1.0262073684210524</v>
      </c>
      <c r="K109">
        <v>0.94541333333333333</v>
      </c>
      <c r="N109" t="s">
        <v>27</v>
      </c>
      <c r="O109" t="s">
        <v>22</v>
      </c>
      <c r="P109" t="s">
        <v>36</v>
      </c>
      <c r="Q109">
        <v>7</v>
      </c>
      <c r="R109">
        <v>2</v>
      </c>
      <c r="S109">
        <f t="shared" si="18"/>
        <v>0</v>
      </c>
      <c r="T109">
        <f t="shared" si="19"/>
        <v>1.4852899171665086E-2</v>
      </c>
      <c r="U109">
        <f t="shared" si="20"/>
        <v>4.7700656955155636E-2</v>
      </c>
      <c r="V109">
        <f t="shared" si="21"/>
        <v>0.19489431590973966</v>
      </c>
      <c r="W109">
        <f t="shared" si="22"/>
        <v>0.15067123678948832</v>
      </c>
      <c r="X109">
        <f t="shared" si="23"/>
        <v>6.0078072931543207E-2</v>
      </c>
    </row>
    <row r="110" spans="1:24">
      <c r="A110" t="s">
        <v>27</v>
      </c>
      <c r="B110" t="s">
        <v>22</v>
      </c>
      <c r="C110" t="s">
        <v>36</v>
      </c>
      <c r="D110">
        <v>9</v>
      </c>
      <c r="E110">
        <v>1</v>
      </c>
      <c r="F110">
        <v>0.88942117647058838</v>
      </c>
      <c r="G110">
        <v>0.90266000000000002</v>
      </c>
      <c r="H110">
        <v>1.0056309999999997</v>
      </c>
      <c r="I110">
        <v>0.94316315789473693</v>
      </c>
      <c r="J110">
        <v>0.92675000000000007</v>
      </c>
      <c r="K110">
        <v>1.02641</v>
      </c>
      <c r="N110" t="s">
        <v>27</v>
      </c>
      <c r="O110" t="s">
        <v>22</v>
      </c>
      <c r="P110" t="s">
        <v>36</v>
      </c>
      <c r="Q110">
        <v>9</v>
      </c>
      <c r="R110">
        <v>1</v>
      </c>
      <c r="S110">
        <f t="shared" si="18"/>
        <v>0</v>
      </c>
      <c r="T110">
        <f t="shared" si="19"/>
        <v>1.4884763124199597E-2</v>
      </c>
      <c r="U110">
        <f t="shared" si="20"/>
        <v>0.13065781049935929</v>
      </c>
      <c r="V110">
        <f t="shared" si="21"/>
        <v>6.0423546061055246E-2</v>
      </c>
      <c r="W110">
        <f t="shared" si="22"/>
        <v>4.1969793970434086E-2</v>
      </c>
      <c r="X110">
        <f t="shared" si="23"/>
        <v>0.15402019555348606</v>
      </c>
    </row>
    <row r="111" spans="1:24">
      <c r="A111" t="s">
        <v>27</v>
      </c>
      <c r="B111" t="s">
        <v>22</v>
      </c>
      <c r="C111" t="s">
        <v>36</v>
      </c>
      <c r="D111">
        <v>10</v>
      </c>
      <c r="E111">
        <v>1</v>
      </c>
      <c r="F111">
        <v>0.90770166666666663</v>
      </c>
      <c r="G111">
        <v>0.89826000000000006</v>
      </c>
      <c r="H111">
        <v>1.0757830769230767</v>
      </c>
      <c r="I111">
        <v>1.0141999999999998</v>
      </c>
      <c r="J111">
        <v>0.96799999999999997</v>
      </c>
      <c r="K111">
        <v>0.9873599999999999</v>
      </c>
      <c r="N111" t="s">
        <v>27</v>
      </c>
      <c r="O111" t="s">
        <v>22</v>
      </c>
      <c r="P111" t="s">
        <v>36</v>
      </c>
      <c r="Q111">
        <v>10</v>
      </c>
      <c r="R111">
        <v>1</v>
      </c>
      <c r="S111">
        <f t="shared" si="18"/>
        <v>0</v>
      </c>
      <c r="T111">
        <f t="shared" si="19"/>
        <v>-1.0401728908727249E-2</v>
      </c>
      <c r="U111">
        <f t="shared" si="20"/>
        <v>0.18517252576350537</v>
      </c>
      <c r="V111">
        <f t="shared" si="21"/>
        <v>0.11732746258407202</v>
      </c>
      <c r="W111">
        <f t="shared" si="22"/>
        <v>6.6429682292823825E-2</v>
      </c>
      <c r="X111">
        <f t="shared" si="23"/>
        <v>8.7758275938680227E-2</v>
      </c>
    </row>
    <row r="112" spans="1:24">
      <c r="A112" t="s">
        <v>28</v>
      </c>
      <c r="B112" t="s">
        <v>22</v>
      </c>
      <c r="C112" t="s">
        <v>36</v>
      </c>
      <c r="D112">
        <v>1</v>
      </c>
      <c r="E112">
        <v>1</v>
      </c>
      <c r="F112">
        <v>0.98493999999999993</v>
      </c>
      <c r="G112">
        <v>0.91564000000000012</v>
      </c>
      <c r="H112">
        <v>1.1519200000000001</v>
      </c>
      <c r="I112">
        <v>1.15676</v>
      </c>
      <c r="J112">
        <v>1.1162799999999999</v>
      </c>
      <c r="K112">
        <v>1.1443911111111111</v>
      </c>
      <c r="N112" t="s">
        <v>28</v>
      </c>
      <c r="O112" t="s">
        <v>22</v>
      </c>
      <c r="P112" t="s">
        <v>36</v>
      </c>
      <c r="Q112">
        <v>1</v>
      </c>
      <c r="R112">
        <v>1</v>
      </c>
      <c r="S112">
        <f t="shared" si="18"/>
        <v>0</v>
      </c>
      <c r="T112">
        <f t="shared" si="19"/>
        <v>-7.0359615814161072E-2</v>
      </c>
      <c r="U112">
        <f t="shared" si="20"/>
        <v>0.16953316953316969</v>
      </c>
      <c r="V112">
        <f t="shared" si="21"/>
        <v>0.17444717444717456</v>
      </c>
      <c r="W112">
        <f t="shared" si="22"/>
        <v>0.13334822425731518</v>
      </c>
      <c r="X112">
        <f t="shared" si="23"/>
        <v>0.161889161889162</v>
      </c>
    </row>
    <row r="113" spans="1:24">
      <c r="A113" t="s">
        <v>28</v>
      </c>
      <c r="B113" t="s">
        <v>22</v>
      </c>
      <c r="C113" t="s">
        <v>36</v>
      </c>
      <c r="D113">
        <v>2</v>
      </c>
      <c r="E113">
        <v>1</v>
      </c>
      <c r="F113">
        <v>0.93073199999999989</v>
      </c>
      <c r="G113">
        <v>0.98467111111111116</v>
      </c>
      <c r="H113">
        <v>1.0994866666666665</v>
      </c>
      <c r="I113">
        <v>1.0923879999999999</v>
      </c>
      <c r="J113">
        <v>1.0230000000000001</v>
      </c>
      <c r="K113">
        <v>1.03939</v>
      </c>
      <c r="N113" t="s">
        <v>28</v>
      </c>
      <c r="O113" t="s">
        <v>22</v>
      </c>
      <c r="P113" t="s">
        <v>36</v>
      </c>
      <c r="Q113">
        <v>2</v>
      </c>
      <c r="R113">
        <v>1</v>
      </c>
      <c r="S113">
        <f t="shared" si="18"/>
        <v>0</v>
      </c>
      <c r="T113">
        <f t="shared" si="19"/>
        <v>5.7953429248281223E-2</v>
      </c>
      <c r="U113">
        <f t="shared" si="20"/>
        <v>0.18131391922343557</v>
      </c>
      <c r="V113">
        <f t="shared" si="21"/>
        <v>0.17368694747789917</v>
      </c>
      <c r="W113">
        <f t="shared" si="22"/>
        <v>9.9134874485888799E-2</v>
      </c>
      <c r="X113">
        <f t="shared" si="23"/>
        <v>0.11674466978679164</v>
      </c>
    </row>
    <row r="114" spans="1:24">
      <c r="A114" t="s">
        <v>28</v>
      </c>
      <c r="B114" t="s">
        <v>22</v>
      </c>
      <c r="C114" t="s">
        <v>36</v>
      </c>
      <c r="D114">
        <v>3</v>
      </c>
      <c r="E114">
        <v>1</v>
      </c>
      <c r="F114">
        <v>0.88001571428571435</v>
      </c>
      <c r="G114">
        <v>0.88157142857142845</v>
      </c>
      <c r="H114">
        <v>1.0597986666666666</v>
      </c>
      <c r="I114">
        <v>1.0722213333333335</v>
      </c>
      <c r="J114">
        <v>0.98977999999999988</v>
      </c>
      <c r="K114">
        <v>1.0229685714285714</v>
      </c>
      <c r="N114" t="s">
        <v>28</v>
      </c>
      <c r="O114" t="s">
        <v>22</v>
      </c>
      <c r="P114" t="s">
        <v>36</v>
      </c>
      <c r="Q114">
        <v>3</v>
      </c>
      <c r="R114">
        <v>1</v>
      </c>
      <c r="S114">
        <f t="shared" si="18"/>
        <v>0</v>
      </c>
      <c r="T114">
        <f t="shared" si="19"/>
        <v>1.767825574543106E-3</v>
      </c>
      <c r="U114">
        <f t="shared" si="20"/>
        <v>0.20429516139592724</v>
      </c>
      <c r="V114">
        <f t="shared" si="21"/>
        <v>0.21841157598376226</v>
      </c>
      <c r="W114">
        <f t="shared" si="22"/>
        <v>0.12472991553722233</v>
      </c>
      <c r="X114">
        <f t="shared" si="23"/>
        <v>0.16244352779414648</v>
      </c>
    </row>
    <row r="115" spans="1:24">
      <c r="A115" t="s">
        <v>28</v>
      </c>
      <c r="B115" t="s">
        <v>22</v>
      </c>
      <c r="C115" t="s">
        <v>36</v>
      </c>
      <c r="D115">
        <v>4</v>
      </c>
      <c r="E115">
        <v>1</v>
      </c>
      <c r="F115">
        <v>0.97304166666666692</v>
      </c>
      <c r="G115">
        <v>0.85587333333333326</v>
      </c>
      <c r="H115">
        <v>1.032735</v>
      </c>
      <c r="I115">
        <v>0.92495857142857141</v>
      </c>
      <c r="J115">
        <v>0.91334833333333332</v>
      </c>
      <c r="K115">
        <v>0.98897333333333337</v>
      </c>
      <c r="N115" t="s">
        <v>28</v>
      </c>
      <c r="O115" t="s">
        <v>22</v>
      </c>
      <c r="P115" t="s">
        <v>36</v>
      </c>
      <c r="Q115">
        <v>4</v>
      </c>
      <c r="R115">
        <v>1</v>
      </c>
      <c r="S115">
        <f t="shared" si="18"/>
        <v>0</v>
      </c>
      <c r="T115">
        <f t="shared" si="19"/>
        <v>-0.12041450777202102</v>
      </c>
      <c r="U115">
        <f t="shared" si="20"/>
        <v>6.1347150259067042E-2</v>
      </c>
      <c r="V115">
        <f t="shared" si="21"/>
        <v>-4.9415247964471026E-2</v>
      </c>
      <c r="W115">
        <f t="shared" si="22"/>
        <v>-6.1347150259067611E-2</v>
      </c>
      <c r="X115">
        <f t="shared" si="23"/>
        <v>1.6373056994818433E-2</v>
      </c>
    </row>
    <row r="116" spans="1:24">
      <c r="A116" t="s">
        <v>28</v>
      </c>
      <c r="B116" t="s">
        <v>22</v>
      </c>
      <c r="C116" t="s">
        <v>36</v>
      </c>
      <c r="D116">
        <v>4</v>
      </c>
      <c r="E116">
        <v>2</v>
      </c>
      <c r="F116">
        <v>0.8481169230769231</v>
      </c>
      <c r="G116">
        <v>0.89688923076923099</v>
      </c>
      <c r="H116">
        <v>1.0607666666666669</v>
      </c>
      <c r="I116">
        <v>0.99800800000000001</v>
      </c>
      <c r="J116">
        <v>1.1596639999999998</v>
      </c>
      <c r="K116">
        <v>1.020756</v>
      </c>
      <c r="N116" t="s">
        <v>28</v>
      </c>
      <c r="O116" t="s">
        <v>22</v>
      </c>
      <c r="P116" t="s">
        <v>36</v>
      </c>
      <c r="Q116">
        <v>4</v>
      </c>
      <c r="R116">
        <v>2</v>
      </c>
      <c r="S116">
        <f t="shared" si="18"/>
        <v>0</v>
      </c>
      <c r="T116">
        <f t="shared" si="19"/>
        <v>5.7506584723441848E-2</v>
      </c>
      <c r="U116">
        <f t="shared" si="20"/>
        <v>0.25073163593795744</v>
      </c>
      <c r="V116">
        <f t="shared" si="21"/>
        <v>0.17673397717295872</v>
      </c>
      <c r="W116">
        <f t="shared" si="22"/>
        <v>0.36733977172958709</v>
      </c>
      <c r="X116">
        <f t="shared" si="23"/>
        <v>0.20355575065847231</v>
      </c>
    </row>
    <row r="117" spans="1:24">
      <c r="A117" t="s">
        <v>28</v>
      </c>
      <c r="B117" t="s">
        <v>22</v>
      </c>
      <c r="C117" t="s">
        <v>36</v>
      </c>
      <c r="D117">
        <v>5</v>
      </c>
      <c r="E117">
        <v>1</v>
      </c>
      <c r="F117">
        <v>1.0485322222222222</v>
      </c>
      <c r="G117">
        <v>1.0342475</v>
      </c>
      <c r="H117">
        <v>1.1062088888888886</v>
      </c>
      <c r="I117">
        <v>1.1499033333333335</v>
      </c>
      <c r="J117">
        <v>1.1042762500000003</v>
      </c>
      <c r="K117">
        <v>1.2038788235294116</v>
      </c>
      <c r="N117" t="s">
        <v>28</v>
      </c>
      <c r="O117" t="s">
        <v>22</v>
      </c>
      <c r="P117" t="s">
        <v>36</v>
      </c>
      <c r="Q117">
        <v>5</v>
      </c>
      <c r="R117">
        <v>1</v>
      </c>
      <c r="S117">
        <f t="shared" si="18"/>
        <v>0</v>
      </c>
      <c r="T117">
        <f t="shared" si="19"/>
        <v>-1.3623541479676872E-2</v>
      </c>
      <c r="U117">
        <f t="shared" si="20"/>
        <v>5.5007052186177442E-2</v>
      </c>
      <c r="V117">
        <f t="shared" si="21"/>
        <v>9.6679061418130707E-2</v>
      </c>
      <c r="W117">
        <f t="shared" si="22"/>
        <v>5.3163867162457031E-2</v>
      </c>
      <c r="X117">
        <f t="shared" si="23"/>
        <v>0.14815624929289559</v>
      </c>
    </row>
    <row r="118" spans="1:24">
      <c r="A118" t="s">
        <v>28</v>
      </c>
      <c r="B118" t="s">
        <v>22</v>
      </c>
      <c r="C118" t="s">
        <v>36</v>
      </c>
      <c r="D118">
        <v>6</v>
      </c>
      <c r="E118">
        <v>1</v>
      </c>
      <c r="F118">
        <v>0.96060555555555538</v>
      </c>
      <c r="G118">
        <v>0.9495475000000001</v>
      </c>
      <c r="H118">
        <v>1.0501455555555554</v>
      </c>
      <c r="I118">
        <v>1.0407344444444444</v>
      </c>
      <c r="J118">
        <v>1.0316762500000001</v>
      </c>
      <c r="K118">
        <v>1.0267522222222221</v>
      </c>
      <c r="N118" t="s">
        <v>28</v>
      </c>
      <c r="O118" t="s">
        <v>22</v>
      </c>
      <c r="P118" t="s">
        <v>36</v>
      </c>
      <c r="Q118">
        <v>6</v>
      </c>
      <c r="R118">
        <v>1</v>
      </c>
      <c r="S118">
        <f t="shared" si="18"/>
        <v>0</v>
      </c>
      <c r="T118">
        <f t="shared" si="19"/>
        <v>-1.1511546536038903E-2</v>
      </c>
      <c r="U118">
        <f t="shared" si="20"/>
        <v>9.3212036389083361E-2</v>
      </c>
      <c r="V118">
        <f t="shared" si="21"/>
        <v>8.3414975507347958E-2</v>
      </c>
      <c r="W118">
        <f t="shared" si="22"/>
        <v>7.3985304408677663E-2</v>
      </c>
      <c r="X118">
        <f t="shared" si="23"/>
        <v>6.8859342197340828E-2</v>
      </c>
    </row>
    <row r="119" spans="1:24">
      <c r="A119" t="s">
        <v>28</v>
      </c>
      <c r="B119" t="s">
        <v>22</v>
      </c>
      <c r="C119" t="s">
        <v>36</v>
      </c>
      <c r="D119">
        <v>6</v>
      </c>
      <c r="E119">
        <v>2</v>
      </c>
      <c r="F119">
        <v>0.93169999999999997</v>
      </c>
      <c r="G119">
        <v>1.005752</v>
      </c>
      <c r="H119">
        <v>1.0185352941176471</v>
      </c>
      <c r="I119">
        <v>1.1221237499999999</v>
      </c>
      <c r="J119">
        <v>1.0961176470588234</v>
      </c>
      <c r="K119">
        <v>1.0397084210526313</v>
      </c>
      <c r="N119" t="s">
        <v>28</v>
      </c>
      <c r="O119" t="s">
        <v>22</v>
      </c>
      <c r="P119" t="s">
        <v>36</v>
      </c>
      <c r="Q119">
        <v>6</v>
      </c>
      <c r="R119">
        <v>2</v>
      </c>
      <c r="S119">
        <f t="shared" si="18"/>
        <v>0</v>
      </c>
      <c r="T119">
        <f t="shared" si="19"/>
        <v>7.9480519480519485E-2</v>
      </c>
      <c r="U119">
        <f t="shared" si="20"/>
        <v>9.320091673032857E-2</v>
      </c>
      <c r="V119">
        <f t="shared" si="21"/>
        <v>0.20438311688311678</v>
      </c>
      <c r="W119">
        <f t="shared" si="22"/>
        <v>0.17647058823529405</v>
      </c>
      <c r="X119">
        <f t="shared" si="23"/>
        <v>0.11592617908407353</v>
      </c>
    </row>
    <row r="120" spans="1:24">
      <c r="A120" t="s">
        <v>28</v>
      </c>
      <c r="B120" t="s">
        <v>22</v>
      </c>
      <c r="C120" t="s">
        <v>36</v>
      </c>
      <c r="D120">
        <v>7</v>
      </c>
      <c r="E120">
        <v>1</v>
      </c>
      <c r="F120">
        <v>0.99542666666666679</v>
      </c>
      <c r="G120">
        <v>0.96517666666666679</v>
      </c>
      <c r="H120">
        <v>1.0454399999999999</v>
      </c>
      <c r="I120">
        <v>1.2361359999999999</v>
      </c>
      <c r="J120">
        <v>0.95683076923076926</v>
      </c>
      <c r="K120">
        <v>1.1035200000000001</v>
      </c>
      <c r="N120" t="s">
        <v>28</v>
      </c>
      <c r="O120" t="s">
        <v>22</v>
      </c>
      <c r="P120" t="s">
        <v>36</v>
      </c>
      <c r="Q120">
        <v>7</v>
      </c>
      <c r="R120">
        <v>1</v>
      </c>
      <c r="S120">
        <f t="shared" si="18"/>
        <v>0</v>
      </c>
      <c r="T120">
        <f t="shared" si="19"/>
        <v>-3.0388978930307935E-2</v>
      </c>
      <c r="U120">
        <f t="shared" si="20"/>
        <v>5.0243111831442255E-2</v>
      </c>
      <c r="V120">
        <f t="shared" si="21"/>
        <v>0.24181523500810348</v>
      </c>
      <c r="W120">
        <f t="shared" si="22"/>
        <v>-3.87732202967212E-2</v>
      </c>
      <c r="X120">
        <f t="shared" si="23"/>
        <v>0.10858995137763362</v>
      </c>
    </row>
    <row r="121" spans="1:24">
      <c r="A121" t="s">
        <v>28</v>
      </c>
      <c r="B121" t="s">
        <v>22</v>
      </c>
      <c r="C121" t="s">
        <v>36</v>
      </c>
      <c r="D121">
        <v>10</v>
      </c>
      <c r="E121">
        <v>1</v>
      </c>
      <c r="F121">
        <v>1.1156200000000001</v>
      </c>
      <c r="G121">
        <v>1.0539099999999999</v>
      </c>
      <c r="H121">
        <v>1.1515476923076922</v>
      </c>
      <c r="I121">
        <v>1.1805199999999998</v>
      </c>
      <c r="J121">
        <v>1.1433569230769232</v>
      </c>
      <c r="K121">
        <v>1.2112100000000001</v>
      </c>
      <c r="N121" t="s">
        <v>28</v>
      </c>
      <c r="O121" t="s">
        <v>22</v>
      </c>
      <c r="P121" t="s">
        <v>36</v>
      </c>
      <c r="Q121">
        <v>10</v>
      </c>
      <c r="R121">
        <v>1</v>
      </c>
      <c r="S121">
        <f t="shared" si="18"/>
        <v>0</v>
      </c>
      <c r="T121">
        <f t="shared" si="19"/>
        <v>-5.5314533622559788E-2</v>
      </c>
      <c r="U121">
        <f t="shared" si="20"/>
        <v>3.2204238277990807E-2</v>
      </c>
      <c r="V121">
        <f t="shared" si="21"/>
        <v>5.8173930191283529E-2</v>
      </c>
      <c r="W121">
        <f t="shared" si="22"/>
        <v>2.4862339395961979E-2</v>
      </c>
      <c r="X121">
        <f t="shared" si="23"/>
        <v>8.568329718004343E-2</v>
      </c>
    </row>
    <row r="122" spans="1:24">
      <c r="A122" t="s">
        <v>28</v>
      </c>
      <c r="B122" t="s">
        <v>22</v>
      </c>
      <c r="C122" t="s">
        <v>36</v>
      </c>
      <c r="D122">
        <v>9</v>
      </c>
      <c r="E122">
        <v>1</v>
      </c>
      <c r="F122">
        <v>0.93563249999999987</v>
      </c>
      <c r="G122">
        <v>0.91476000000000013</v>
      </c>
      <c r="H122">
        <v>1.086096</v>
      </c>
      <c r="I122">
        <v>1.0973355555555555</v>
      </c>
      <c r="J122">
        <v>1.3527800000000001</v>
      </c>
      <c r="K122">
        <v>0.96692444444444448</v>
      </c>
      <c r="N122" t="s">
        <v>28</v>
      </c>
      <c r="O122" t="s">
        <v>22</v>
      </c>
      <c r="P122" t="s">
        <v>36</v>
      </c>
      <c r="Q122">
        <v>9</v>
      </c>
      <c r="R122">
        <v>1</v>
      </c>
      <c r="S122">
        <f t="shared" si="18"/>
        <v>0</v>
      </c>
      <c r="T122">
        <f t="shared" si="19"/>
        <v>-2.2308438409311071E-2</v>
      </c>
      <c r="U122">
        <f t="shared" si="20"/>
        <v>0.16081474296799236</v>
      </c>
      <c r="V122">
        <f t="shared" si="21"/>
        <v>0.17282753170241058</v>
      </c>
      <c r="W122">
        <f t="shared" si="22"/>
        <v>0.44584545748464305</v>
      </c>
      <c r="X122">
        <f t="shared" si="23"/>
        <v>3.3444695908323635E-2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90A5-F254-47A3-83BA-FFD131D786A6}">
  <dimension ref="A1:X122"/>
  <sheetViews>
    <sheetView workbookViewId="0">
      <selection sqref="A1:E1048576"/>
    </sheetView>
  </sheetViews>
  <sheetFormatPr defaultRowHeight="15"/>
  <cols>
    <col min="1" max="1" width="13.5703125" customWidth="1"/>
    <col min="3" max="3" width="21.85546875" customWidth="1"/>
    <col min="4" max="4" width="5" customWidth="1"/>
    <col min="5" max="5" width="11.42578125" customWidth="1"/>
    <col min="14" max="14" width="13.5703125" customWidth="1"/>
    <col min="16" max="16" width="21.85546875" customWidth="1"/>
    <col min="17" max="17" width="5" customWidth="1"/>
    <col min="18" max="18" width="11.42578125" customWidth="1"/>
    <col min="19" max="24" width="9.140625" style="2"/>
  </cols>
  <sheetData>
    <row r="1" spans="1:24" s="8" customFormat="1" ht="15.75">
      <c r="A1" s="10" t="s">
        <v>44</v>
      </c>
      <c r="N1" s="10" t="s">
        <v>45</v>
      </c>
    </row>
    <row r="2" spans="1:24">
      <c r="A2" s="4" t="s">
        <v>11</v>
      </c>
      <c r="B2" s="4" t="s">
        <v>12</v>
      </c>
      <c r="C2" s="4" t="s">
        <v>13</v>
      </c>
      <c r="D2" s="4" t="s">
        <v>32</v>
      </c>
      <c r="E2" s="4" t="s">
        <v>33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N2" s="4" t="s">
        <v>11</v>
      </c>
      <c r="O2" s="4" t="s">
        <v>12</v>
      </c>
      <c r="P2" s="4" t="s">
        <v>13</v>
      </c>
      <c r="Q2" s="4" t="s">
        <v>32</v>
      </c>
      <c r="R2" s="4" t="s">
        <v>33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5</v>
      </c>
    </row>
    <row r="3" spans="1:24">
      <c r="A3" t="s">
        <v>19</v>
      </c>
      <c r="B3" t="s">
        <v>14</v>
      </c>
      <c r="C3" t="s">
        <v>35</v>
      </c>
      <c r="D3">
        <v>1</v>
      </c>
      <c r="E3">
        <v>1</v>
      </c>
      <c r="F3" s="1" t="s">
        <v>43</v>
      </c>
      <c r="G3" s="1">
        <f>1/12</f>
        <v>8.3333333333333329E-2</v>
      </c>
      <c r="H3" s="1">
        <f>1/14</f>
        <v>7.1428571428571425E-2</v>
      </c>
      <c r="I3" s="1">
        <f>1/12</f>
        <v>8.3333333333333329E-2</v>
      </c>
      <c r="J3" s="1">
        <f>2/13</f>
        <v>0.15384615384615385</v>
      </c>
      <c r="K3" s="1">
        <f>0/14</f>
        <v>0</v>
      </c>
      <c r="N3" t="s">
        <v>19</v>
      </c>
      <c r="O3" t="s">
        <v>14</v>
      </c>
      <c r="P3" t="s">
        <v>35</v>
      </c>
      <c r="Q3">
        <v>1</v>
      </c>
      <c r="R3">
        <v>1</v>
      </c>
      <c r="S3" s="2" t="s">
        <v>43</v>
      </c>
      <c r="T3" s="2">
        <f>G3-G3</f>
        <v>0</v>
      </c>
      <c r="U3" s="2">
        <f>H3-G3</f>
        <v>-1.1904761904761904E-2</v>
      </c>
      <c r="V3" s="2">
        <f>I3-G3</f>
        <v>0</v>
      </c>
      <c r="W3" s="2">
        <f>J3-G3</f>
        <v>7.0512820512820526E-2</v>
      </c>
      <c r="X3" s="2">
        <f>K3-G3</f>
        <v>-8.3333333333333329E-2</v>
      </c>
    </row>
    <row r="4" spans="1:24">
      <c r="A4" t="s">
        <v>19</v>
      </c>
      <c r="B4" t="s">
        <v>14</v>
      </c>
      <c r="C4" t="s">
        <v>35</v>
      </c>
      <c r="D4">
        <v>2</v>
      </c>
      <c r="E4">
        <v>1</v>
      </c>
      <c r="F4" s="1" t="s">
        <v>43</v>
      </c>
      <c r="G4" s="1">
        <f>0.11</f>
        <v>0.11</v>
      </c>
      <c r="H4" s="1">
        <f>1/10</f>
        <v>0.1</v>
      </c>
      <c r="I4" s="1">
        <f>0/10</f>
        <v>0</v>
      </c>
      <c r="J4" s="1">
        <f>1/10</f>
        <v>0.1</v>
      </c>
      <c r="K4" s="1">
        <f>0/11</f>
        <v>0</v>
      </c>
      <c r="N4" t="s">
        <v>19</v>
      </c>
      <c r="O4" t="s">
        <v>14</v>
      </c>
      <c r="P4" t="s">
        <v>35</v>
      </c>
      <c r="Q4">
        <v>2</v>
      </c>
      <c r="R4">
        <v>1</v>
      </c>
      <c r="S4" s="2" t="s">
        <v>43</v>
      </c>
      <c r="T4" s="2">
        <f t="shared" ref="T4:T67" si="0">G4-G4</f>
        <v>0</v>
      </c>
      <c r="U4" s="2">
        <f t="shared" ref="U4:U67" si="1">H4-G4</f>
        <v>-9.999999999999995E-3</v>
      </c>
      <c r="V4" s="2">
        <f t="shared" ref="V4:V67" si="2">I4-G4</f>
        <v>-0.11</v>
      </c>
      <c r="W4" s="2">
        <f t="shared" ref="W4:W67" si="3">J4-G4</f>
        <v>-9.999999999999995E-3</v>
      </c>
      <c r="X4" s="2">
        <f t="shared" ref="X4:X67" si="4">K4-G4</f>
        <v>-0.11</v>
      </c>
    </row>
    <row r="5" spans="1:24">
      <c r="A5" t="s">
        <v>19</v>
      </c>
      <c r="B5" t="s">
        <v>14</v>
      </c>
      <c r="C5" t="s">
        <v>35</v>
      </c>
      <c r="D5">
        <v>2</v>
      </c>
      <c r="E5">
        <v>2</v>
      </c>
      <c r="F5" s="1" t="s">
        <v>43</v>
      </c>
      <c r="G5" s="1">
        <f>1/7</f>
        <v>0.14285714285714285</v>
      </c>
      <c r="H5" s="1">
        <f>0/8</f>
        <v>0</v>
      </c>
      <c r="I5" s="1">
        <f>2/7</f>
        <v>0.2857142857142857</v>
      </c>
      <c r="J5" s="1">
        <f>0/9</f>
        <v>0</v>
      </c>
      <c r="K5" s="1">
        <f>1/8</f>
        <v>0.125</v>
      </c>
      <c r="N5" t="s">
        <v>19</v>
      </c>
      <c r="O5" t="s">
        <v>14</v>
      </c>
      <c r="P5" t="s">
        <v>35</v>
      </c>
      <c r="Q5">
        <v>2</v>
      </c>
      <c r="R5">
        <v>2</v>
      </c>
      <c r="S5" s="2" t="s">
        <v>43</v>
      </c>
      <c r="T5" s="2">
        <f t="shared" si="0"/>
        <v>0</v>
      </c>
      <c r="U5" s="2">
        <f t="shared" si="1"/>
        <v>-0.14285714285714285</v>
      </c>
      <c r="V5" s="2">
        <f t="shared" si="2"/>
        <v>0.14285714285714285</v>
      </c>
      <c r="W5" s="2">
        <f t="shared" si="3"/>
        <v>-0.14285714285714285</v>
      </c>
      <c r="X5" s="2">
        <f t="shared" si="4"/>
        <v>-1.7857142857142849E-2</v>
      </c>
    </row>
    <row r="6" spans="1:24">
      <c r="A6" t="s">
        <v>19</v>
      </c>
      <c r="B6" t="s">
        <v>14</v>
      </c>
      <c r="C6" t="s">
        <v>35</v>
      </c>
      <c r="D6">
        <v>2</v>
      </c>
      <c r="E6">
        <v>3</v>
      </c>
      <c r="F6" s="1" t="s">
        <v>43</v>
      </c>
      <c r="G6" s="1">
        <f>0/8</f>
        <v>0</v>
      </c>
      <c r="H6" s="1">
        <f>1/8</f>
        <v>0.125</v>
      </c>
      <c r="I6" s="1">
        <f>0/9</f>
        <v>0</v>
      </c>
      <c r="J6" s="1">
        <f>0/8</f>
        <v>0</v>
      </c>
      <c r="K6" s="1">
        <f>0/8</f>
        <v>0</v>
      </c>
      <c r="N6" t="s">
        <v>19</v>
      </c>
      <c r="O6" t="s">
        <v>14</v>
      </c>
      <c r="P6" t="s">
        <v>35</v>
      </c>
      <c r="Q6">
        <v>2</v>
      </c>
      <c r="R6">
        <v>3</v>
      </c>
      <c r="S6" s="2" t="s">
        <v>43</v>
      </c>
      <c r="T6" s="2">
        <f t="shared" si="0"/>
        <v>0</v>
      </c>
      <c r="U6" s="2">
        <f t="shared" si="1"/>
        <v>0.125</v>
      </c>
      <c r="V6" s="2">
        <f t="shared" si="2"/>
        <v>0</v>
      </c>
      <c r="W6" s="2">
        <f t="shared" si="3"/>
        <v>0</v>
      </c>
      <c r="X6" s="2">
        <f t="shared" si="4"/>
        <v>0</v>
      </c>
    </row>
    <row r="7" spans="1:24">
      <c r="A7" t="s">
        <v>19</v>
      </c>
      <c r="B7" t="s">
        <v>14</v>
      </c>
      <c r="C7" t="s">
        <v>35</v>
      </c>
      <c r="D7">
        <v>3</v>
      </c>
      <c r="E7">
        <v>1</v>
      </c>
      <c r="F7" s="1" t="s">
        <v>43</v>
      </c>
      <c r="G7" s="1">
        <f>2/14</f>
        <v>0.14285714285714285</v>
      </c>
      <c r="H7" s="1">
        <f>0/15</f>
        <v>0</v>
      </c>
      <c r="I7" s="1">
        <f>1/13</f>
        <v>7.6923076923076927E-2</v>
      </c>
      <c r="J7" s="1">
        <f>1/14</f>
        <v>7.1428571428571425E-2</v>
      </c>
      <c r="K7" s="1">
        <f>0/15</f>
        <v>0</v>
      </c>
      <c r="N7" t="s">
        <v>19</v>
      </c>
      <c r="O7" t="s">
        <v>14</v>
      </c>
      <c r="P7" t="s">
        <v>35</v>
      </c>
      <c r="Q7">
        <v>3</v>
      </c>
      <c r="R7">
        <v>1</v>
      </c>
      <c r="S7" s="2" t="s">
        <v>43</v>
      </c>
      <c r="T7" s="2">
        <f t="shared" si="0"/>
        <v>0</v>
      </c>
      <c r="U7" s="2">
        <f t="shared" si="1"/>
        <v>-0.14285714285714285</v>
      </c>
      <c r="V7" s="2">
        <f t="shared" si="2"/>
        <v>-6.5934065934065922E-2</v>
      </c>
      <c r="W7" s="2">
        <f t="shared" si="3"/>
        <v>-7.1428571428571425E-2</v>
      </c>
      <c r="X7" s="2">
        <f t="shared" si="4"/>
        <v>-0.14285714285714285</v>
      </c>
    </row>
    <row r="8" spans="1:24">
      <c r="A8" t="s">
        <v>19</v>
      </c>
      <c r="B8" t="s">
        <v>14</v>
      </c>
      <c r="C8" t="s">
        <v>35</v>
      </c>
      <c r="D8">
        <v>3</v>
      </c>
      <c r="E8">
        <v>2</v>
      </c>
      <c r="F8" s="1" t="s">
        <v>43</v>
      </c>
      <c r="G8" s="1">
        <f>1/8</f>
        <v>0.125</v>
      </c>
      <c r="H8" s="1">
        <f>0/9</f>
        <v>0</v>
      </c>
      <c r="I8" s="1">
        <f>0/8</f>
        <v>0</v>
      </c>
      <c r="J8" s="1">
        <f>0/8</f>
        <v>0</v>
      </c>
      <c r="K8" s="1">
        <f>0/8</f>
        <v>0</v>
      </c>
      <c r="N8" t="s">
        <v>19</v>
      </c>
      <c r="O8" t="s">
        <v>14</v>
      </c>
      <c r="P8" t="s">
        <v>35</v>
      </c>
      <c r="Q8">
        <v>3</v>
      </c>
      <c r="R8">
        <v>2</v>
      </c>
      <c r="S8" s="2" t="s">
        <v>43</v>
      </c>
      <c r="T8" s="2">
        <f t="shared" si="0"/>
        <v>0</v>
      </c>
      <c r="U8" s="2">
        <f t="shared" si="1"/>
        <v>-0.125</v>
      </c>
      <c r="V8" s="2">
        <f t="shared" si="2"/>
        <v>-0.125</v>
      </c>
      <c r="W8" s="2">
        <f t="shared" si="3"/>
        <v>-0.125</v>
      </c>
      <c r="X8" s="2">
        <f t="shared" si="4"/>
        <v>-0.125</v>
      </c>
    </row>
    <row r="9" spans="1:24">
      <c r="A9" t="s">
        <v>19</v>
      </c>
      <c r="B9" t="s">
        <v>14</v>
      </c>
      <c r="C9" t="s">
        <v>35</v>
      </c>
      <c r="D9">
        <v>3</v>
      </c>
      <c r="E9">
        <v>3</v>
      </c>
      <c r="F9" s="1" t="s">
        <v>43</v>
      </c>
      <c r="G9" s="1">
        <f>1/6</f>
        <v>0.16666666666666666</v>
      </c>
      <c r="H9" s="1">
        <f>1/8</f>
        <v>0.125</v>
      </c>
      <c r="I9" s="1">
        <f>1/8</f>
        <v>0.125</v>
      </c>
      <c r="J9" s="1">
        <f>0/9</f>
        <v>0</v>
      </c>
      <c r="K9" s="1">
        <f>1/9</f>
        <v>0.1111111111111111</v>
      </c>
      <c r="N9" t="s">
        <v>19</v>
      </c>
      <c r="O9" t="s">
        <v>14</v>
      </c>
      <c r="P9" t="s">
        <v>35</v>
      </c>
      <c r="Q9">
        <v>3</v>
      </c>
      <c r="R9">
        <v>3</v>
      </c>
      <c r="S9" s="2" t="s">
        <v>43</v>
      </c>
      <c r="T9" s="2">
        <f t="shared" si="0"/>
        <v>0</v>
      </c>
      <c r="U9" s="2">
        <f t="shared" si="1"/>
        <v>-4.1666666666666657E-2</v>
      </c>
      <c r="V9" s="2">
        <f t="shared" si="2"/>
        <v>-4.1666666666666657E-2</v>
      </c>
      <c r="W9" s="2">
        <f t="shared" si="3"/>
        <v>-0.16666666666666666</v>
      </c>
      <c r="X9" s="2">
        <f t="shared" si="4"/>
        <v>-5.5555555555555552E-2</v>
      </c>
    </row>
    <row r="10" spans="1:24">
      <c r="A10" t="s">
        <v>19</v>
      </c>
      <c r="B10" t="s">
        <v>14</v>
      </c>
      <c r="C10" t="s">
        <v>35</v>
      </c>
      <c r="D10">
        <v>4</v>
      </c>
      <c r="E10">
        <v>1</v>
      </c>
      <c r="F10" s="1" t="s">
        <v>43</v>
      </c>
      <c r="G10" s="1">
        <f>1/11</f>
        <v>9.0909090909090912E-2</v>
      </c>
      <c r="H10" s="1">
        <f>0/12</f>
        <v>0</v>
      </c>
      <c r="I10" s="1">
        <f>0/11</f>
        <v>0</v>
      </c>
      <c r="J10" s="1">
        <f>1/11</f>
        <v>9.0909090909090912E-2</v>
      </c>
      <c r="K10" s="1">
        <f>0/12</f>
        <v>0</v>
      </c>
      <c r="N10" t="s">
        <v>19</v>
      </c>
      <c r="O10" t="s">
        <v>14</v>
      </c>
      <c r="P10" t="s">
        <v>35</v>
      </c>
      <c r="Q10">
        <v>4</v>
      </c>
      <c r="R10">
        <v>1</v>
      </c>
      <c r="S10" s="2" t="s">
        <v>43</v>
      </c>
      <c r="T10" s="2">
        <f t="shared" si="0"/>
        <v>0</v>
      </c>
      <c r="U10" s="2">
        <f t="shared" si="1"/>
        <v>-9.0909090909090912E-2</v>
      </c>
      <c r="V10" s="2">
        <f t="shared" si="2"/>
        <v>-9.0909090909090912E-2</v>
      </c>
      <c r="W10" s="2">
        <f t="shared" si="3"/>
        <v>0</v>
      </c>
      <c r="X10" s="2">
        <f t="shared" si="4"/>
        <v>-9.0909090909090912E-2</v>
      </c>
    </row>
    <row r="11" spans="1:24">
      <c r="A11" t="s">
        <v>19</v>
      </c>
      <c r="B11" t="s">
        <v>14</v>
      </c>
      <c r="C11" t="s">
        <v>35</v>
      </c>
      <c r="D11">
        <v>5</v>
      </c>
      <c r="E11">
        <v>1</v>
      </c>
      <c r="F11" s="1" t="s">
        <v>43</v>
      </c>
      <c r="G11" s="1">
        <f>1/8</f>
        <v>0.125</v>
      </c>
      <c r="H11" s="1">
        <f>0/12</f>
        <v>0</v>
      </c>
      <c r="I11" s="1">
        <f>2/10</f>
        <v>0.2</v>
      </c>
      <c r="J11" s="1">
        <f>0/12</f>
        <v>0</v>
      </c>
      <c r="K11" s="1">
        <f>1/9</f>
        <v>0.1111111111111111</v>
      </c>
      <c r="N11" t="s">
        <v>19</v>
      </c>
      <c r="O11" t="s">
        <v>14</v>
      </c>
      <c r="P11" t="s">
        <v>35</v>
      </c>
      <c r="Q11">
        <v>5</v>
      </c>
      <c r="R11">
        <v>1</v>
      </c>
      <c r="S11" s="2" t="s">
        <v>43</v>
      </c>
      <c r="T11" s="2">
        <f t="shared" si="0"/>
        <v>0</v>
      </c>
      <c r="U11" s="2">
        <f t="shared" si="1"/>
        <v>-0.125</v>
      </c>
      <c r="V11" s="2">
        <f t="shared" si="2"/>
        <v>7.5000000000000011E-2</v>
      </c>
      <c r="W11" s="2">
        <f t="shared" si="3"/>
        <v>-0.125</v>
      </c>
      <c r="X11" s="2">
        <f t="shared" si="4"/>
        <v>-1.3888888888888895E-2</v>
      </c>
    </row>
    <row r="12" spans="1:24">
      <c r="A12" t="s">
        <v>19</v>
      </c>
      <c r="B12" t="s">
        <v>14</v>
      </c>
      <c r="C12" t="s">
        <v>35</v>
      </c>
      <c r="D12">
        <v>5</v>
      </c>
      <c r="E12">
        <v>2</v>
      </c>
      <c r="F12" s="1" t="s">
        <v>43</v>
      </c>
      <c r="G12" s="1">
        <f>0/9</f>
        <v>0</v>
      </c>
      <c r="H12" s="1">
        <f>1/10</f>
        <v>0.1</v>
      </c>
      <c r="I12" s="1">
        <f>1/9</f>
        <v>0.1111111111111111</v>
      </c>
      <c r="J12" s="1">
        <f>0/10</f>
        <v>0</v>
      </c>
      <c r="K12" s="1">
        <f>2/10</f>
        <v>0.2</v>
      </c>
      <c r="N12" t="s">
        <v>19</v>
      </c>
      <c r="O12" t="s">
        <v>14</v>
      </c>
      <c r="P12" t="s">
        <v>35</v>
      </c>
      <c r="Q12">
        <v>5</v>
      </c>
      <c r="R12">
        <v>2</v>
      </c>
      <c r="S12" s="2" t="s">
        <v>43</v>
      </c>
      <c r="T12" s="2">
        <f t="shared" si="0"/>
        <v>0</v>
      </c>
      <c r="U12" s="2">
        <f t="shared" si="1"/>
        <v>0.1</v>
      </c>
      <c r="V12" s="2">
        <f t="shared" si="2"/>
        <v>0.1111111111111111</v>
      </c>
      <c r="W12" s="2">
        <f t="shared" si="3"/>
        <v>0</v>
      </c>
      <c r="X12" s="2">
        <f t="shared" si="4"/>
        <v>0.2</v>
      </c>
    </row>
    <row r="13" spans="1:24">
      <c r="A13" t="s">
        <v>19</v>
      </c>
      <c r="B13" t="s">
        <v>14</v>
      </c>
      <c r="C13" t="s">
        <v>35</v>
      </c>
      <c r="D13">
        <v>6</v>
      </c>
      <c r="E13">
        <v>1</v>
      </c>
      <c r="F13" s="1" t="s">
        <v>43</v>
      </c>
      <c r="G13" s="1">
        <f>1/11</f>
        <v>9.0909090909090912E-2</v>
      </c>
      <c r="H13" s="1">
        <f>0/12</f>
        <v>0</v>
      </c>
      <c r="I13" s="1">
        <f>0/8</f>
        <v>0</v>
      </c>
      <c r="J13" s="1">
        <f>1/9</f>
        <v>0.1111111111111111</v>
      </c>
      <c r="K13" s="1">
        <f>0/9</f>
        <v>0</v>
      </c>
      <c r="N13" t="s">
        <v>19</v>
      </c>
      <c r="O13" t="s">
        <v>14</v>
      </c>
      <c r="P13" t="s">
        <v>35</v>
      </c>
      <c r="Q13">
        <v>6</v>
      </c>
      <c r="R13">
        <v>1</v>
      </c>
      <c r="S13" s="2" t="s">
        <v>43</v>
      </c>
      <c r="T13" s="2">
        <f t="shared" si="0"/>
        <v>0</v>
      </c>
      <c r="U13" s="2">
        <f t="shared" si="1"/>
        <v>-9.0909090909090912E-2</v>
      </c>
      <c r="V13" s="2">
        <f t="shared" si="2"/>
        <v>-9.0909090909090912E-2</v>
      </c>
      <c r="W13" s="2">
        <f t="shared" si="3"/>
        <v>2.0202020202020193E-2</v>
      </c>
      <c r="X13" s="2">
        <f t="shared" si="4"/>
        <v>-9.0909090909090912E-2</v>
      </c>
    </row>
    <row r="14" spans="1:24">
      <c r="A14" t="s">
        <v>19</v>
      </c>
      <c r="B14" t="s">
        <v>14</v>
      </c>
      <c r="C14" t="s">
        <v>35</v>
      </c>
      <c r="D14">
        <v>9</v>
      </c>
      <c r="E14">
        <v>1</v>
      </c>
      <c r="F14" s="1" t="s">
        <v>43</v>
      </c>
      <c r="G14" s="1">
        <f>0/8</f>
        <v>0</v>
      </c>
      <c r="H14" s="1">
        <f>1/8</f>
        <v>0.125</v>
      </c>
      <c r="I14" s="1">
        <f>0/9</f>
        <v>0</v>
      </c>
      <c r="J14" s="1">
        <f>1/8</f>
        <v>0.125</v>
      </c>
      <c r="K14" s="1">
        <f>0/9</f>
        <v>0</v>
      </c>
      <c r="N14" t="s">
        <v>19</v>
      </c>
      <c r="O14" t="s">
        <v>14</v>
      </c>
      <c r="P14" t="s">
        <v>35</v>
      </c>
      <c r="Q14">
        <v>9</v>
      </c>
      <c r="R14">
        <v>1</v>
      </c>
      <c r="S14" s="2" t="s">
        <v>43</v>
      </c>
      <c r="T14" s="2">
        <f t="shared" si="0"/>
        <v>0</v>
      </c>
      <c r="U14" s="2">
        <f t="shared" si="1"/>
        <v>0.125</v>
      </c>
      <c r="V14" s="2">
        <f t="shared" si="2"/>
        <v>0</v>
      </c>
      <c r="W14" s="2">
        <f t="shared" si="3"/>
        <v>0.125</v>
      </c>
      <c r="X14" s="2">
        <f t="shared" si="4"/>
        <v>0</v>
      </c>
    </row>
    <row r="15" spans="1:24">
      <c r="A15" t="s">
        <v>19</v>
      </c>
      <c r="B15" t="s">
        <v>14</v>
      </c>
      <c r="C15" t="s">
        <v>35</v>
      </c>
      <c r="D15">
        <v>9</v>
      </c>
      <c r="E15">
        <v>2</v>
      </c>
      <c r="F15" s="1" t="s">
        <v>43</v>
      </c>
      <c r="G15" s="1">
        <f>2/10</f>
        <v>0.2</v>
      </c>
      <c r="H15" s="1">
        <f>1/11</f>
        <v>9.0909090909090912E-2</v>
      </c>
      <c r="I15" s="1">
        <f>1/9</f>
        <v>0.1111111111111111</v>
      </c>
      <c r="J15" s="1">
        <f>0/10</f>
        <v>0</v>
      </c>
      <c r="K15" s="1">
        <f>1/8</f>
        <v>0.125</v>
      </c>
      <c r="N15" t="s">
        <v>19</v>
      </c>
      <c r="O15" t="s">
        <v>14</v>
      </c>
      <c r="P15" t="s">
        <v>35</v>
      </c>
      <c r="Q15">
        <v>9</v>
      </c>
      <c r="R15">
        <v>2</v>
      </c>
      <c r="S15" s="2" t="s">
        <v>43</v>
      </c>
      <c r="T15" s="2">
        <f t="shared" si="0"/>
        <v>0</v>
      </c>
      <c r="U15" s="2">
        <f t="shared" si="1"/>
        <v>-0.1090909090909091</v>
      </c>
      <c r="V15" s="2">
        <f t="shared" si="2"/>
        <v>-8.8888888888888906E-2</v>
      </c>
      <c r="W15" s="2">
        <f t="shared" si="3"/>
        <v>-0.2</v>
      </c>
      <c r="X15" s="2">
        <f t="shared" si="4"/>
        <v>-7.5000000000000011E-2</v>
      </c>
    </row>
    <row r="16" spans="1:24">
      <c r="A16" t="s">
        <v>20</v>
      </c>
      <c r="B16" t="s">
        <v>14</v>
      </c>
      <c r="C16" t="s">
        <v>35</v>
      </c>
      <c r="D16">
        <v>1</v>
      </c>
      <c r="E16">
        <v>1</v>
      </c>
      <c r="F16" s="1" t="s">
        <v>43</v>
      </c>
      <c r="G16" s="1">
        <f>0/10</f>
        <v>0</v>
      </c>
      <c r="H16" s="1">
        <f>2/10</f>
        <v>0.2</v>
      </c>
      <c r="I16" s="1">
        <f>0/12</f>
        <v>0</v>
      </c>
      <c r="J16" s="1">
        <f>0/11</f>
        <v>0</v>
      </c>
      <c r="K16" s="1">
        <f>1/11</f>
        <v>9.0909090909090912E-2</v>
      </c>
      <c r="N16" t="s">
        <v>20</v>
      </c>
      <c r="O16" t="s">
        <v>14</v>
      </c>
      <c r="P16" t="s">
        <v>35</v>
      </c>
      <c r="Q16">
        <v>1</v>
      </c>
      <c r="R16">
        <v>1</v>
      </c>
      <c r="S16" s="2" t="s">
        <v>43</v>
      </c>
      <c r="T16" s="2">
        <f t="shared" si="0"/>
        <v>0</v>
      </c>
      <c r="U16" s="2">
        <f t="shared" si="1"/>
        <v>0.2</v>
      </c>
      <c r="V16" s="2">
        <f t="shared" si="2"/>
        <v>0</v>
      </c>
      <c r="W16" s="2">
        <f t="shared" si="3"/>
        <v>0</v>
      </c>
      <c r="X16" s="2">
        <f t="shared" si="4"/>
        <v>9.0909090909090912E-2</v>
      </c>
    </row>
    <row r="17" spans="1:24">
      <c r="A17" t="s">
        <v>20</v>
      </c>
      <c r="B17" t="s">
        <v>14</v>
      </c>
      <c r="C17" t="s">
        <v>35</v>
      </c>
      <c r="D17">
        <v>2</v>
      </c>
      <c r="E17">
        <v>1</v>
      </c>
      <c r="F17" s="1" t="s">
        <v>43</v>
      </c>
      <c r="G17" s="1">
        <f>0/7</f>
        <v>0</v>
      </c>
      <c r="H17" s="1">
        <f>0/6</f>
        <v>0</v>
      </c>
      <c r="I17" s="1">
        <f>1/6</f>
        <v>0.16666666666666666</v>
      </c>
      <c r="J17" s="1">
        <f>0/7</f>
        <v>0</v>
      </c>
      <c r="K17" s="1">
        <f>1/6</f>
        <v>0.16666666666666666</v>
      </c>
      <c r="N17" t="s">
        <v>20</v>
      </c>
      <c r="O17" t="s">
        <v>14</v>
      </c>
      <c r="P17" t="s">
        <v>35</v>
      </c>
      <c r="Q17">
        <v>2</v>
      </c>
      <c r="R17">
        <v>1</v>
      </c>
      <c r="S17" s="2" t="s">
        <v>43</v>
      </c>
      <c r="T17" s="2">
        <f t="shared" si="0"/>
        <v>0</v>
      </c>
      <c r="U17" s="2">
        <f t="shared" si="1"/>
        <v>0</v>
      </c>
      <c r="V17" s="2">
        <f t="shared" si="2"/>
        <v>0.16666666666666666</v>
      </c>
      <c r="W17" s="2">
        <f t="shared" si="3"/>
        <v>0</v>
      </c>
      <c r="X17" s="2">
        <f t="shared" si="4"/>
        <v>0.16666666666666666</v>
      </c>
    </row>
    <row r="18" spans="1:24">
      <c r="A18" t="s">
        <v>20</v>
      </c>
      <c r="B18" t="s">
        <v>14</v>
      </c>
      <c r="C18" t="s">
        <v>35</v>
      </c>
      <c r="D18">
        <v>2</v>
      </c>
      <c r="E18">
        <v>2</v>
      </c>
      <c r="F18" s="1" t="s">
        <v>43</v>
      </c>
      <c r="G18" s="1">
        <f>1/8</f>
        <v>0.125</v>
      </c>
      <c r="H18" s="1">
        <f>2/8</f>
        <v>0.25</v>
      </c>
      <c r="I18" s="1">
        <f>0/9</f>
        <v>0</v>
      </c>
      <c r="J18" s="1">
        <f>1/7</f>
        <v>0.14285714285714285</v>
      </c>
      <c r="K18" s="1">
        <f>0/8</f>
        <v>0</v>
      </c>
      <c r="N18" t="s">
        <v>20</v>
      </c>
      <c r="O18" t="s">
        <v>14</v>
      </c>
      <c r="P18" t="s">
        <v>35</v>
      </c>
      <c r="Q18">
        <v>2</v>
      </c>
      <c r="R18">
        <v>2</v>
      </c>
      <c r="S18" s="2" t="s">
        <v>43</v>
      </c>
      <c r="T18" s="2">
        <f t="shared" si="0"/>
        <v>0</v>
      </c>
      <c r="U18" s="2">
        <f t="shared" si="1"/>
        <v>0.125</v>
      </c>
      <c r="V18" s="2">
        <f t="shared" si="2"/>
        <v>-0.125</v>
      </c>
      <c r="W18" s="2">
        <f t="shared" si="3"/>
        <v>1.7857142857142849E-2</v>
      </c>
      <c r="X18" s="2">
        <f t="shared" si="4"/>
        <v>-0.125</v>
      </c>
    </row>
    <row r="19" spans="1:24">
      <c r="A19" t="s">
        <v>20</v>
      </c>
      <c r="B19" t="s">
        <v>14</v>
      </c>
      <c r="C19" t="s">
        <v>35</v>
      </c>
      <c r="D19">
        <v>2</v>
      </c>
      <c r="E19">
        <v>3</v>
      </c>
      <c r="F19" s="1" t="s">
        <v>43</v>
      </c>
      <c r="G19" s="1">
        <f>1/7</f>
        <v>0.14285714285714285</v>
      </c>
      <c r="H19" s="1">
        <f>0/7</f>
        <v>0</v>
      </c>
      <c r="I19" s="1">
        <f>1/6</f>
        <v>0.16666666666666666</v>
      </c>
      <c r="J19" s="1">
        <f>1/7</f>
        <v>0.14285714285714285</v>
      </c>
      <c r="K19" s="1">
        <f>0/8</f>
        <v>0</v>
      </c>
      <c r="N19" t="s">
        <v>20</v>
      </c>
      <c r="O19" t="s">
        <v>14</v>
      </c>
      <c r="P19" t="s">
        <v>35</v>
      </c>
      <c r="Q19">
        <v>2</v>
      </c>
      <c r="R19">
        <v>3</v>
      </c>
      <c r="S19" s="2" t="s">
        <v>43</v>
      </c>
      <c r="T19" s="2">
        <f t="shared" si="0"/>
        <v>0</v>
      </c>
      <c r="U19" s="2">
        <f t="shared" si="1"/>
        <v>-0.14285714285714285</v>
      </c>
      <c r="V19" s="2">
        <f t="shared" si="2"/>
        <v>2.3809523809523808E-2</v>
      </c>
      <c r="W19" s="2">
        <f t="shared" si="3"/>
        <v>0</v>
      </c>
      <c r="X19" s="2">
        <f t="shared" si="4"/>
        <v>-0.14285714285714285</v>
      </c>
    </row>
    <row r="20" spans="1:24">
      <c r="A20" t="s">
        <v>20</v>
      </c>
      <c r="B20" t="s">
        <v>14</v>
      </c>
      <c r="C20" t="s">
        <v>35</v>
      </c>
      <c r="D20">
        <v>2</v>
      </c>
      <c r="E20">
        <v>4</v>
      </c>
      <c r="F20" s="1" t="s">
        <v>43</v>
      </c>
      <c r="G20" s="1">
        <f>2/9</f>
        <v>0.22222222222222221</v>
      </c>
      <c r="H20" s="1">
        <f>0/7</f>
        <v>0</v>
      </c>
      <c r="I20" s="1">
        <f>1/7</f>
        <v>0.14285714285714285</v>
      </c>
      <c r="J20" s="1">
        <f>0/8</f>
        <v>0</v>
      </c>
      <c r="K20" s="1">
        <f>1/7</f>
        <v>0.14285714285714285</v>
      </c>
      <c r="N20" t="s">
        <v>20</v>
      </c>
      <c r="O20" t="s">
        <v>14</v>
      </c>
      <c r="P20" t="s">
        <v>35</v>
      </c>
      <c r="Q20">
        <v>2</v>
      </c>
      <c r="R20">
        <v>4</v>
      </c>
      <c r="S20" s="2" t="s">
        <v>43</v>
      </c>
      <c r="T20" s="2">
        <f t="shared" si="0"/>
        <v>0</v>
      </c>
      <c r="U20" s="2">
        <f t="shared" si="1"/>
        <v>-0.22222222222222221</v>
      </c>
      <c r="V20" s="2">
        <f t="shared" si="2"/>
        <v>-7.9365079365079361E-2</v>
      </c>
      <c r="W20" s="2">
        <f t="shared" si="3"/>
        <v>-0.22222222222222221</v>
      </c>
      <c r="X20" s="2">
        <f t="shared" si="4"/>
        <v>-7.9365079365079361E-2</v>
      </c>
    </row>
    <row r="21" spans="1:24">
      <c r="A21" t="s">
        <v>20</v>
      </c>
      <c r="B21" t="s">
        <v>14</v>
      </c>
      <c r="C21" t="s">
        <v>35</v>
      </c>
      <c r="D21">
        <v>3</v>
      </c>
      <c r="E21">
        <v>1</v>
      </c>
      <c r="F21" s="1" t="s">
        <v>43</v>
      </c>
      <c r="G21" s="1">
        <f>1/21</f>
        <v>4.7619047619047616E-2</v>
      </c>
      <c r="H21" s="1">
        <f>0/21</f>
        <v>0</v>
      </c>
      <c r="I21" s="1">
        <f>0/19</f>
        <v>0</v>
      </c>
      <c r="J21" s="1">
        <f>0/19</f>
        <v>0</v>
      </c>
      <c r="K21" s="1">
        <f>1/19</f>
        <v>5.2631578947368418E-2</v>
      </c>
      <c r="N21" t="s">
        <v>20</v>
      </c>
      <c r="O21" t="s">
        <v>14</v>
      </c>
      <c r="P21" t="s">
        <v>35</v>
      </c>
      <c r="Q21">
        <v>3</v>
      </c>
      <c r="R21">
        <v>1</v>
      </c>
      <c r="S21" s="2" t="s">
        <v>43</v>
      </c>
      <c r="T21" s="2">
        <f t="shared" si="0"/>
        <v>0</v>
      </c>
      <c r="U21" s="2">
        <f t="shared" si="1"/>
        <v>-4.7619047619047616E-2</v>
      </c>
      <c r="V21" s="2">
        <f t="shared" si="2"/>
        <v>-4.7619047619047616E-2</v>
      </c>
      <c r="W21" s="2">
        <f t="shared" si="3"/>
        <v>-4.7619047619047616E-2</v>
      </c>
      <c r="X21" s="2">
        <f t="shared" si="4"/>
        <v>5.0125313283208017E-3</v>
      </c>
    </row>
    <row r="22" spans="1:24">
      <c r="A22" t="s">
        <v>20</v>
      </c>
      <c r="B22" t="s">
        <v>14</v>
      </c>
      <c r="C22" t="s">
        <v>35</v>
      </c>
      <c r="D22">
        <v>3</v>
      </c>
      <c r="E22">
        <v>2</v>
      </c>
      <c r="F22" s="1" t="s">
        <v>43</v>
      </c>
      <c r="G22" s="1">
        <f>0/6</f>
        <v>0</v>
      </c>
      <c r="H22" s="1">
        <f>0/5</f>
        <v>0</v>
      </c>
      <c r="I22" s="1">
        <f>1/5</f>
        <v>0.2</v>
      </c>
      <c r="J22" s="1">
        <f>0/6</f>
        <v>0</v>
      </c>
      <c r="K22" s="1">
        <f>0/4</f>
        <v>0</v>
      </c>
      <c r="N22" t="s">
        <v>20</v>
      </c>
      <c r="O22" t="s">
        <v>14</v>
      </c>
      <c r="P22" t="s">
        <v>35</v>
      </c>
      <c r="Q22">
        <v>3</v>
      </c>
      <c r="R22">
        <v>2</v>
      </c>
      <c r="S22" s="2" t="s">
        <v>43</v>
      </c>
      <c r="T22" s="2">
        <f t="shared" si="0"/>
        <v>0</v>
      </c>
      <c r="U22" s="2">
        <f t="shared" si="1"/>
        <v>0</v>
      </c>
      <c r="V22" s="2">
        <f t="shared" si="2"/>
        <v>0.2</v>
      </c>
      <c r="W22" s="2">
        <f t="shared" si="3"/>
        <v>0</v>
      </c>
      <c r="X22" s="2">
        <f t="shared" si="4"/>
        <v>0</v>
      </c>
    </row>
    <row r="23" spans="1:24">
      <c r="A23" t="s">
        <v>20</v>
      </c>
      <c r="B23" t="s">
        <v>14</v>
      </c>
      <c r="C23" t="s">
        <v>35</v>
      </c>
      <c r="D23">
        <v>3</v>
      </c>
      <c r="E23">
        <v>3</v>
      </c>
      <c r="F23" s="1" t="s">
        <v>43</v>
      </c>
      <c r="G23" s="1">
        <f>0/9</f>
        <v>0</v>
      </c>
      <c r="H23" s="1">
        <f>0/8</f>
        <v>0</v>
      </c>
      <c r="I23" s="1">
        <f>1/8</f>
        <v>0.125</v>
      </c>
      <c r="J23" s="1">
        <f>0/9</f>
        <v>0</v>
      </c>
      <c r="K23" s="1">
        <f>1/9</f>
        <v>0.1111111111111111</v>
      </c>
      <c r="N23" t="s">
        <v>20</v>
      </c>
      <c r="O23" t="s">
        <v>14</v>
      </c>
      <c r="P23" t="s">
        <v>35</v>
      </c>
      <c r="Q23">
        <v>3</v>
      </c>
      <c r="R23">
        <v>3</v>
      </c>
      <c r="S23" s="2" t="s">
        <v>43</v>
      </c>
      <c r="T23" s="2">
        <f t="shared" si="0"/>
        <v>0</v>
      </c>
      <c r="U23" s="2">
        <f t="shared" si="1"/>
        <v>0</v>
      </c>
      <c r="V23" s="2">
        <f t="shared" si="2"/>
        <v>0.125</v>
      </c>
      <c r="W23" s="2">
        <f t="shared" si="3"/>
        <v>0</v>
      </c>
      <c r="X23" s="2">
        <f t="shared" si="4"/>
        <v>0.1111111111111111</v>
      </c>
    </row>
    <row r="24" spans="1:24">
      <c r="A24" t="s">
        <v>20</v>
      </c>
      <c r="B24" t="s">
        <v>14</v>
      </c>
      <c r="C24" t="s">
        <v>35</v>
      </c>
      <c r="D24">
        <v>3</v>
      </c>
      <c r="E24">
        <v>4</v>
      </c>
      <c r="F24" s="1" t="s">
        <v>43</v>
      </c>
      <c r="G24" s="1">
        <f>0/8</f>
        <v>0</v>
      </c>
      <c r="H24" s="1">
        <f>1/8</f>
        <v>0.125</v>
      </c>
      <c r="I24" s="1">
        <f>0/9</f>
        <v>0</v>
      </c>
      <c r="J24" s="1">
        <f>0/9</f>
        <v>0</v>
      </c>
      <c r="K24" s="1">
        <f>0/8</f>
        <v>0</v>
      </c>
      <c r="N24" t="s">
        <v>20</v>
      </c>
      <c r="O24" t="s">
        <v>14</v>
      </c>
      <c r="P24" t="s">
        <v>35</v>
      </c>
      <c r="Q24">
        <v>3</v>
      </c>
      <c r="R24">
        <v>4</v>
      </c>
      <c r="S24" s="2" t="s">
        <v>43</v>
      </c>
      <c r="T24" s="2">
        <f t="shared" si="0"/>
        <v>0</v>
      </c>
      <c r="U24" s="2">
        <f t="shared" si="1"/>
        <v>0.125</v>
      </c>
      <c r="V24" s="2">
        <f t="shared" si="2"/>
        <v>0</v>
      </c>
      <c r="W24" s="2">
        <f t="shared" si="3"/>
        <v>0</v>
      </c>
      <c r="X24" s="2">
        <f t="shared" si="4"/>
        <v>0</v>
      </c>
    </row>
    <row r="25" spans="1:24">
      <c r="A25" t="s">
        <v>20</v>
      </c>
      <c r="B25" t="s">
        <v>14</v>
      </c>
      <c r="C25" t="s">
        <v>35</v>
      </c>
      <c r="D25">
        <v>4</v>
      </c>
      <c r="E25">
        <v>1</v>
      </c>
      <c r="F25" s="1" t="s">
        <v>43</v>
      </c>
      <c r="G25" s="1">
        <f>1/14</f>
        <v>7.1428571428571425E-2</v>
      </c>
      <c r="H25" s="1">
        <f>0/12</f>
        <v>0</v>
      </c>
      <c r="I25" s="1">
        <f>2/11</f>
        <v>0.18181818181818182</v>
      </c>
      <c r="J25" s="1">
        <f>2/13</f>
        <v>0.15384615384615385</v>
      </c>
      <c r="K25" s="1">
        <f>0/12</f>
        <v>0</v>
      </c>
      <c r="N25" t="s">
        <v>20</v>
      </c>
      <c r="O25" t="s">
        <v>14</v>
      </c>
      <c r="P25" t="s">
        <v>35</v>
      </c>
      <c r="Q25">
        <v>4</v>
      </c>
      <c r="R25">
        <v>1</v>
      </c>
      <c r="S25" s="2" t="s">
        <v>43</v>
      </c>
      <c r="T25" s="2">
        <f t="shared" si="0"/>
        <v>0</v>
      </c>
      <c r="U25" s="2">
        <f t="shared" si="1"/>
        <v>-7.1428571428571425E-2</v>
      </c>
      <c r="V25" s="2">
        <f t="shared" si="2"/>
        <v>0.1103896103896104</v>
      </c>
      <c r="W25" s="2">
        <f t="shared" si="3"/>
        <v>8.241758241758243E-2</v>
      </c>
      <c r="X25" s="2">
        <f t="shared" si="4"/>
        <v>-7.1428571428571425E-2</v>
      </c>
    </row>
    <row r="26" spans="1:24">
      <c r="A26" t="s">
        <v>20</v>
      </c>
      <c r="B26" t="s">
        <v>14</v>
      </c>
      <c r="C26" t="s">
        <v>35</v>
      </c>
      <c r="D26">
        <v>4</v>
      </c>
      <c r="E26">
        <v>2</v>
      </c>
      <c r="F26" s="1" t="s">
        <v>43</v>
      </c>
      <c r="G26" s="1">
        <f>0/7</f>
        <v>0</v>
      </c>
      <c r="H26" s="1">
        <f>0/6</f>
        <v>0</v>
      </c>
      <c r="I26" s="1">
        <f>0/6</f>
        <v>0</v>
      </c>
      <c r="J26" s="1">
        <f>0/6</f>
        <v>0</v>
      </c>
      <c r="K26" s="1">
        <f>0/6</f>
        <v>0</v>
      </c>
      <c r="N26" t="s">
        <v>20</v>
      </c>
      <c r="O26" t="s">
        <v>14</v>
      </c>
      <c r="P26" t="s">
        <v>35</v>
      </c>
      <c r="Q26">
        <v>4</v>
      </c>
      <c r="R26">
        <v>2</v>
      </c>
      <c r="S26" s="2" t="s">
        <v>43</v>
      </c>
      <c r="T26" s="2">
        <f t="shared" si="0"/>
        <v>0</v>
      </c>
      <c r="U26" s="2">
        <f t="shared" si="1"/>
        <v>0</v>
      </c>
      <c r="V26" s="2">
        <f t="shared" si="2"/>
        <v>0</v>
      </c>
      <c r="W26" s="2">
        <f t="shared" si="3"/>
        <v>0</v>
      </c>
      <c r="X26" s="2">
        <f t="shared" si="4"/>
        <v>0</v>
      </c>
    </row>
    <row r="27" spans="1:24">
      <c r="A27" t="s">
        <v>20</v>
      </c>
      <c r="B27" t="s">
        <v>14</v>
      </c>
      <c r="C27" t="s">
        <v>35</v>
      </c>
      <c r="D27">
        <v>5</v>
      </c>
      <c r="E27">
        <v>1</v>
      </c>
      <c r="F27" s="1" t="s">
        <v>43</v>
      </c>
      <c r="G27" s="1">
        <f>0/11</f>
        <v>0</v>
      </c>
      <c r="H27" s="1">
        <f>2/9</f>
        <v>0.22222222222222221</v>
      </c>
      <c r="I27" s="1">
        <f>1/11</f>
        <v>9.0909090909090912E-2</v>
      </c>
      <c r="J27" s="1">
        <f>0/10</f>
        <v>0</v>
      </c>
      <c r="K27" s="1">
        <f>1/9</f>
        <v>0.1111111111111111</v>
      </c>
      <c r="N27" t="s">
        <v>20</v>
      </c>
      <c r="O27" t="s">
        <v>14</v>
      </c>
      <c r="P27" t="s">
        <v>35</v>
      </c>
      <c r="Q27">
        <v>5</v>
      </c>
      <c r="R27">
        <v>1</v>
      </c>
      <c r="S27" s="2" t="s">
        <v>43</v>
      </c>
      <c r="T27" s="2">
        <f t="shared" si="0"/>
        <v>0</v>
      </c>
      <c r="U27" s="2">
        <f t="shared" si="1"/>
        <v>0.22222222222222221</v>
      </c>
      <c r="V27" s="2">
        <f t="shared" si="2"/>
        <v>9.0909090909090912E-2</v>
      </c>
      <c r="W27" s="2">
        <f t="shared" si="3"/>
        <v>0</v>
      </c>
      <c r="X27" s="2">
        <f t="shared" si="4"/>
        <v>0.1111111111111111</v>
      </c>
    </row>
    <row r="28" spans="1:24">
      <c r="A28" t="s">
        <v>20</v>
      </c>
      <c r="B28" t="s">
        <v>14</v>
      </c>
      <c r="C28" t="s">
        <v>35</v>
      </c>
      <c r="D28">
        <v>5</v>
      </c>
      <c r="E28">
        <v>2</v>
      </c>
      <c r="F28" s="1" t="s">
        <v>43</v>
      </c>
      <c r="G28" s="1">
        <f>0/7</f>
        <v>0</v>
      </c>
      <c r="H28" s="1">
        <f>1/7</f>
        <v>0.14285714285714285</v>
      </c>
      <c r="I28" s="1">
        <f>0/8</f>
        <v>0</v>
      </c>
      <c r="J28" s="1">
        <f>0/8</f>
        <v>0</v>
      </c>
      <c r="K28" s="1">
        <f>1/7</f>
        <v>0.14285714285714285</v>
      </c>
      <c r="N28" t="s">
        <v>20</v>
      </c>
      <c r="O28" t="s">
        <v>14</v>
      </c>
      <c r="P28" t="s">
        <v>35</v>
      </c>
      <c r="Q28">
        <v>5</v>
      </c>
      <c r="R28">
        <v>2</v>
      </c>
      <c r="S28" s="2" t="s">
        <v>43</v>
      </c>
      <c r="T28" s="2">
        <f t="shared" si="0"/>
        <v>0</v>
      </c>
      <c r="U28" s="2">
        <f t="shared" si="1"/>
        <v>0.14285714285714285</v>
      </c>
      <c r="V28" s="2">
        <f t="shared" si="2"/>
        <v>0</v>
      </c>
      <c r="W28" s="2">
        <f t="shared" si="3"/>
        <v>0</v>
      </c>
      <c r="X28" s="2">
        <f t="shared" si="4"/>
        <v>0.14285714285714285</v>
      </c>
    </row>
    <row r="29" spans="1:24">
      <c r="A29" t="s">
        <v>20</v>
      </c>
      <c r="B29" t="s">
        <v>14</v>
      </c>
      <c r="C29" t="s">
        <v>35</v>
      </c>
      <c r="D29">
        <v>6</v>
      </c>
      <c r="E29">
        <v>1</v>
      </c>
      <c r="F29" s="1" t="s">
        <v>43</v>
      </c>
      <c r="G29" s="1">
        <f>0/20</f>
        <v>0</v>
      </c>
      <c r="H29" s="1">
        <f>1/18</f>
        <v>5.5555555555555552E-2</v>
      </c>
      <c r="I29" s="1">
        <f>1/16</f>
        <v>6.25E-2</v>
      </c>
      <c r="J29" s="1">
        <f>0/16</f>
        <v>0</v>
      </c>
      <c r="K29" s="1">
        <f>2/16</f>
        <v>0.125</v>
      </c>
      <c r="N29" t="s">
        <v>20</v>
      </c>
      <c r="O29" t="s">
        <v>14</v>
      </c>
      <c r="P29" t="s">
        <v>35</v>
      </c>
      <c r="Q29">
        <v>6</v>
      </c>
      <c r="R29">
        <v>1</v>
      </c>
      <c r="S29" s="2" t="s">
        <v>43</v>
      </c>
      <c r="T29" s="2">
        <f t="shared" si="0"/>
        <v>0</v>
      </c>
      <c r="U29" s="2">
        <f t="shared" si="1"/>
        <v>5.5555555555555552E-2</v>
      </c>
      <c r="V29" s="2">
        <f t="shared" si="2"/>
        <v>6.25E-2</v>
      </c>
      <c r="W29" s="2">
        <f t="shared" si="3"/>
        <v>0</v>
      </c>
      <c r="X29" s="2">
        <f t="shared" si="4"/>
        <v>0.125</v>
      </c>
    </row>
    <row r="30" spans="1:24">
      <c r="A30" t="s">
        <v>20</v>
      </c>
      <c r="B30" t="s">
        <v>14</v>
      </c>
      <c r="C30" t="s">
        <v>35</v>
      </c>
      <c r="D30">
        <v>6</v>
      </c>
      <c r="E30">
        <v>2</v>
      </c>
      <c r="F30" s="1" t="s">
        <v>43</v>
      </c>
      <c r="G30" s="1">
        <f>1/9</f>
        <v>0.1111111111111111</v>
      </c>
      <c r="H30" s="1">
        <f>0/10</f>
        <v>0</v>
      </c>
      <c r="I30" s="1">
        <f>0/10</f>
        <v>0</v>
      </c>
      <c r="J30" s="1">
        <f>0/10</f>
        <v>0</v>
      </c>
      <c r="K30" s="1">
        <f>1/9</f>
        <v>0.1111111111111111</v>
      </c>
      <c r="N30" t="s">
        <v>20</v>
      </c>
      <c r="O30" t="s">
        <v>14</v>
      </c>
      <c r="P30" t="s">
        <v>35</v>
      </c>
      <c r="Q30">
        <v>6</v>
      </c>
      <c r="R30">
        <v>2</v>
      </c>
      <c r="S30" s="2" t="s">
        <v>43</v>
      </c>
      <c r="T30" s="2">
        <f t="shared" si="0"/>
        <v>0</v>
      </c>
      <c r="U30" s="2">
        <f t="shared" si="1"/>
        <v>-0.1111111111111111</v>
      </c>
      <c r="V30" s="2">
        <f t="shared" si="2"/>
        <v>-0.1111111111111111</v>
      </c>
      <c r="W30" s="2">
        <f t="shared" si="3"/>
        <v>-0.1111111111111111</v>
      </c>
      <c r="X30" s="2">
        <f t="shared" si="4"/>
        <v>0</v>
      </c>
    </row>
    <row r="31" spans="1:24">
      <c r="A31" t="s">
        <v>20</v>
      </c>
      <c r="B31" t="s">
        <v>14</v>
      </c>
      <c r="C31" t="s">
        <v>35</v>
      </c>
      <c r="D31">
        <v>8</v>
      </c>
      <c r="E31">
        <v>1</v>
      </c>
      <c r="F31" s="1" t="s">
        <v>43</v>
      </c>
      <c r="G31" s="1">
        <f>1/10</f>
        <v>0.1</v>
      </c>
      <c r="H31" s="1">
        <f>0/10</f>
        <v>0</v>
      </c>
      <c r="I31" s="1">
        <f>1/10</f>
        <v>0.1</v>
      </c>
      <c r="J31" s="1">
        <f>1/11</f>
        <v>9.0909090909090912E-2</v>
      </c>
      <c r="K31" s="1">
        <f>0/12</f>
        <v>0</v>
      </c>
      <c r="N31" t="s">
        <v>20</v>
      </c>
      <c r="O31" t="s">
        <v>14</v>
      </c>
      <c r="P31" t="s">
        <v>35</v>
      </c>
      <c r="Q31">
        <v>8</v>
      </c>
      <c r="R31">
        <v>1</v>
      </c>
      <c r="S31" s="2" t="s">
        <v>43</v>
      </c>
      <c r="T31" s="2">
        <f t="shared" si="0"/>
        <v>0</v>
      </c>
      <c r="U31" s="2">
        <f t="shared" si="1"/>
        <v>-0.1</v>
      </c>
      <c r="V31" s="2">
        <f t="shared" si="2"/>
        <v>0</v>
      </c>
      <c r="W31" s="2">
        <f t="shared" si="3"/>
        <v>-9.0909090909090939E-3</v>
      </c>
      <c r="X31" s="2">
        <f t="shared" si="4"/>
        <v>-0.1</v>
      </c>
    </row>
    <row r="32" spans="1:24">
      <c r="A32" t="s">
        <v>34</v>
      </c>
      <c r="B32" t="s">
        <v>14</v>
      </c>
      <c r="C32" t="s">
        <v>36</v>
      </c>
      <c r="D32">
        <v>1</v>
      </c>
      <c r="E32">
        <v>1</v>
      </c>
      <c r="F32" s="1" t="s">
        <v>43</v>
      </c>
      <c r="G32" s="3">
        <f>2/19</f>
        <v>0.10526315789473684</v>
      </c>
      <c r="H32" s="3">
        <f>1/18</f>
        <v>5.5555555555555552E-2</v>
      </c>
      <c r="I32" s="3">
        <f>3/16</f>
        <v>0.1875</v>
      </c>
      <c r="J32" s="3">
        <f>2/18</f>
        <v>0.1111111111111111</v>
      </c>
      <c r="K32" s="3">
        <f>1/19</f>
        <v>5.2631578947368418E-2</v>
      </c>
      <c r="N32" t="s">
        <v>34</v>
      </c>
      <c r="O32" t="s">
        <v>14</v>
      </c>
      <c r="P32" t="s">
        <v>36</v>
      </c>
      <c r="Q32">
        <v>1</v>
      </c>
      <c r="R32">
        <v>1</v>
      </c>
      <c r="S32" s="2" t="s">
        <v>43</v>
      </c>
      <c r="T32" s="2">
        <f t="shared" si="0"/>
        <v>0</v>
      </c>
      <c r="U32" s="2">
        <f t="shared" si="1"/>
        <v>-4.9707602339181284E-2</v>
      </c>
      <c r="V32" s="2">
        <f t="shared" si="2"/>
        <v>8.2236842105263164E-2</v>
      </c>
      <c r="W32" s="2">
        <f t="shared" si="3"/>
        <v>5.8479532163742687E-3</v>
      </c>
      <c r="X32" s="2">
        <f t="shared" si="4"/>
        <v>-5.2631578947368418E-2</v>
      </c>
    </row>
    <row r="33" spans="1:24">
      <c r="A33" t="s">
        <v>34</v>
      </c>
      <c r="B33" t="s">
        <v>14</v>
      </c>
      <c r="C33" t="s">
        <v>36</v>
      </c>
      <c r="D33">
        <v>2</v>
      </c>
      <c r="E33">
        <v>1</v>
      </c>
      <c r="F33" s="1" t="s">
        <v>43</v>
      </c>
      <c r="G33" s="3">
        <f>1/12</f>
        <v>8.3333333333333329E-2</v>
      </c>
      <c r="H33" s="3">
        <f>1/13</f>
        <v>7.6923076923076927E-2</v>
      </c>
      <c r="I33" s="3">
        <f>1/12</f>
        <v>8.3333333333333329E-2</v>
      </c>
      <c r="J33" s="3">
        <f>1/11</f>
        <v>9.0909090909090912E-2</v>
      </c>
      <c r="K33" s="3">
        <f>0/13</f>
        <v>0</v>
      </c>
      <c r="N33" t="s">
        <v>34</v>
      </c>
      <c r="O33" t="s">
        <v>14</v>
      </c>
      <c r="P33" t="s">
        <v>36</v>
      </c>
      <c r="Q33">
        <v>2</v>
      </c>
      <c r="R33">
        <v>1</v>
      </c>
      <c r="S33" s="2" t="s">
        <v>43</v>
      </c>
      <c r="T33" s="2">
        <f t="shared" si="0"/>
        <v>0</v>
      </c>
      <c r="U33" s="2">
        <f t="shared" si="1"/>
        <v>-6.4102564102564014E-3</v>
      </c>
      <c r="V33" s="2">
        <f t="shared" si="2"/>
        <v>0</v>
      </c>
      <c r="W33" s="2">
        <f t="shared" si="3"/>
        <v>7.5757575757575829E-3</v>
      </c>
      <c r="X33" s="2">
        <f t="shared" si="4"/>
        <v>-8.3333333333333329E-2</v>
      </c>
    </row>
    <row r="34" spans="1:24">
      <c r="A34" t="s">
        <v>34</v>
      </c>
      <c r="B34" t="s">
        <v>14</v>
      </c>
      <c r="C34" t="s">
        <v>36</v>
      </c>
      <c r="D34">
        <v>2</v>
      </c>
      <c r="E34">
        <v>2</v>
      </c>
      <c r="F34" s="1" t="s">
        <v>43</v>
      </c>
      <c r="G34" s="3">
        <f>0/10</f>
        <v>0</v>
      </c>
      <c r="H34" s="3">
        <f>1/9</f>
        <v>0.1111111111111111</v>
      </c>
      <c r="I34" s="3">
        <f>1/9</f>
        <v>0.1111111111111111</v>
      </c>
      <c r="J34" s="3">
        <f>1/8</f>
        <v>0.125</v>
      </c>
      <c r="K34" s="3">
        <f>2/9</f>
        <v>0.22222222222222221</v>
      </c>
      <c r="N34" t="s">
        <v>34</v>
      </c>
      <c r="O34" t="s">
        <v>14</v>
      </c>
      <c r="P34" t="s">
        <v>36</v>
      </c>
      <c r="Q34">
        <v>2</v>
      </c>
      <c r="R34">
        <v>2</v>
      </c>
      <c r="S34" s="2" t="s">
        <v>43</v>
      </c>
      <c r="T34" s="2">
        <f t="shared" si="0"/>
        <v>0</v>
      </c>
      <c r="U34" s="2">
        <f t="shared" si="1"/>
        <v>0.1111111111111111</v>
      </c>
      <c r="V34" s="2">
        <f t="shared" si="2"/>
        <v>0.1111111111111111</v>
      </c>
      <c r="W34" s="2">
        <f t="shared" si="3"/>
        <v>0.125</v>
      </c>
      <c r="X34" s="2">
        <f t="shared" si="4"/>
        <v>0.22222222222222221</v>
      </c>
    </row>
    <row r="35" spans="1:24">
      <c r="A35" t="s">
        <v>34</v>
      </c>
      <c r="B35" t="s">
        <v>14</v>
      </c>
      <c r="C35" t="s">
        <v>36</v>
      </c>
      <c r="D35">
        <v>2</v>
      </c>
      <c r="E35">
        <v>3</v>
      </c>
      <c r="F35" s="1" t="s">
        <v>43</v>
      </c>
      <c r="G35" s="3">
        <f>3/12</f>
        <v>0.25</v>
      </c>
      <c r="H35" s="3">
        <f>0/14</f>
        <v>0</v>
      </c>
      <c r="I35" s="3">
        <f>2/13</f>
        <v>0.15384615384615385</v>
      </c>
      <c r="J35" s="3">
        <f>2/13</f>
        <v>0.15384615384615385</v>
      </c>
      <c r="K35" s="3">
        <f>1/13</f>
        <v>7.6923076923076927E-2</v>
      </c>
      <c r="N35" t="s">
        <v>34</v>
      </c>
      <c r="O35" t="s">
        <v>14</v>
      </c>
      <c r="P35" t="s">
        <v>36</v>
      </c>
      <c r="Q35">
        <v>2</v>
      </c>
      <c r="R35">
        <v>3</v>
      </c>
      <c r="S35" s="2" t="s">
        <v>43</v>
      </c>
      <c r="T35" s="2">
        <f t="shared" si="0"/>
        <v>0</v>
      </c>
      <c r="U35" s="2">
        <f t="shared" si="1"/>
        <v>-0.25</v>
      </c>
      <c r="V35" s="2">
        <f t="shared" si="2"/>
        <v>-9.6153846153846145E-2</v>
      </c>
      <c r="W35" s="2">
        <f t="shared" si="3"/>
        <v>-9.6153846153846145E-2</v>
      </c>
      <c r="X35" s="2">
        <f t="shared" si="4"/>
        <v>-0.17307692307692307</v>
      </c>
    </row>
    <row r="36" spans="1:24">
      <c r="A36" t="s">
        <v>34</v>
      </c>
      <c r="B36" t="s">
        <v>14</v>
      </c>
      <c r="C36" t="s">
        <v>36</v>
      </c>
      <c r="D36">
        <v>2</v>
      </c>
      <c r="E36">
        <v>4</v>
      </c>
      <c r="F36" s="1" t="s">
        <v>43</v>
      </c>
      <c r="G36" s="3">
        <f>0/8</f>
        <v>0</v>
      </c>
      <c r="H36" s="3">
        <f>0/7</f>
        <v>0</v>
      </c>
      <c r="I36" s="3">
        <f>0/7</f>
        <v>0</v>
      </c>
      <c r="J36" s="3">
        <f>2/7</f>
        <v>0.2857142857142857</v>
      </c>
      <c r="K36" s="3">
        <f>0/9</f>
        <v>0</v>
      </c>
      <c r="N36" t="s">
        <v>34</v>
      </c>
      <c r="O36" t="s">
        <v>14</v>
      </c>
      <c r="P36" t="s">
        <v>36</v>
      </c>
      <c r="Q36">
        <v>2</v>
      </c>
      <c r="R36">
        <v>4</v>
      </c>
      <c r="S36" s="2" t="s">
        <v>43</v>
      </c>
      <c r="T36" s="2">
        <f t="shared" si="0"/>
        <v>0</v>
      </c>
      <c r="U36" s="2">
        <f t="shared" si="1"/>
        <v>0</v>
      </c>
      <c r="V36" s="2">
        <f t="shared" si="2"/>
        <v>0</v>
      </c>
      <c r="W36" s="2">
        <f t="shared" si="3"/>
        <v>0.2857142857142857</v>
      </c>
      <c r="X36" s="2">
        <f t="shared" si="4"/>
        <v>0</v>
      </c>
    </row>
    <row r="37" spans="1:24">
      <c r="A37" t="s">
        <v>34</v>
      </c>
      <c r="B37" t="s">
        <v>14</v>
      </c>
      <c r="C37" t="s">
        <v>36</v>
      </c>
      <c r="D37">
        <v>3</v>
      </c>
      <c r="E37">
        <v>1</v>
      </c>
      <c r="F37" s="1" t="s">
        <v>43</v>
      </c>
      <c r="G37" s="3">
        <f>0/11</f>
        <v>0</v>
      </c>
      <c r="H37" s="3">
        <f>0/10</f>
        <v>0</v>
      </c>
      <c r="I37" s="3">
        <f>1/10</f>
        <v>0.1</v>
      </c>
      <c r="J37" s="3">
        <f>1/11</f>
        <v>9.0909090909090912E-2</v>
      </c>
      <c r="K37" s="3">
        <f>2/10</f>
        <v>0.2</v>
      </c>
      <c r="N37" t="s">
        <v>34</v>
      </c>
      <c r="O37" t="s">
        <v>14</v>
      </c>
      <c r="P37" t="s">
        <v>36</v>
      </c>
      <c r="Q37">
        <v>3</v>
      </c>
      <c r="R37">
        <v>1</v>
      </c>
      <c r="S37" s="2" t="s">
        <v>43</v>
      </c>
      <c r="T37" s="2">
        <f t="shared" si="0"/>
        <v>0</v>
      </c>
      <c r="U37" s="2">
        <f t="shared" si="1"/>
        <v>0</v>
      </c>
      <c r="V37" s="2">
        <f t="shared" si="2"/>
        <v>0.1</v>
      </c>
      <c r="W37" s="2">
        <f t="shared" si="3"/>
        <v>9.0909090909090912E-2</v>
      </c>
      <c r="X37" s="2">
        <f t="shared" si="4"/>
        <v>0.2</v>
      </c>
    </row>
    <row r="38" spans="1:24">
      <c r="A38" t="s">
        <v>34</v>
      </c>
      <c r="B38" t="s">
        <v>14</v>
      </c>
      <c r="C38" t="s">
        <v>36</v>
      </c>
      <c r="D38">
        <v>4</v>
      </c>
      <c r="E38">
        <v>1</v>
      </c>
      <c r="F38" s="1" t="s">
        <v>43</v>
      </c>
      <c r="G38" s="3">
        <f>0/12</f>
        <v>0</v>
      </c>
      <c r="H38" s="3">
        <f>0/12</f>
        <v>0</v>
      </c>
      <c r="I38" s="3">
        <f>1/12</f>
        <v>8.3333333333333329E-2</v>
      </c>
      <c r="J38" s="3">
        <f>3/13</f>
        <v>0.23076923076923078</v>
      </c>
      <c r="K38" s="3">
        <f>1/15</f>
        <v>6.6666666666666666E-2</v>
      </c>
      <c r="N38" t="s">
        <v>34</v>
      </c>
      <c r="O38" t="s">
        <v>14</v>
      </c>
      <c r="P38" t="s">
        <v>36</v>
      </c>
      <c r="Q38">
        <v>4</v>
      </c>
      <c r="R38">
        <v>1</v>
      </c>
      <c r="S38" s="2" t="s">
        <v>43</v>
      </c>
      <c r="T38" s="2">
        <f t="shared" si="0"/>
        <v>0</v>
      </c>
      <c r="U38" s="2">
        <f t="shared" si="1"/>
        <v>0</v>
      </c>
      <c r="V38" s="2">
        <f t="shared" si="2"/>
        <v>8.3333333333333329E-2</v>
      </c>
      <c r="W38" s="2">
        <f t="shared" si="3"/>
        <v>0.23076923076923078</v>
      </c>
      <c r="X38" s="2">
        <f t="shared" si="4"/>
        <v>6.6666666666666666E-2</v>
      </c>
    </row>
    <row r="39" spans="1:24">
      <c r="A39" t="s">
        <v>34</v>
      </c>
      <c r="B39" t="s">
        <v>14</v>
      </c>
      <c r="C39" t="s">
        <v>36</v>
      </c>
      <c r="D39">
        <v>4</v>
      </c>
      <c r="E39">
        <v>2</v>
      </c>
      <c r="F39" s="1" t="s">
        <v>43</v>
      </c>
      <c r="G39" s="3">
        <f>0/9</f>
        <v>0</v>
      </c>
      <c r="H39" s="3">
        <f>1/8</f>
        <v>0.125</v>
      </c>
      <c r="I39" s="3">
        <f>2/9</f>
        <v>0.22222222222222221</v>
      </c>
      <c r="J39" s="3">
        <f>1/10</f>
        <v>0.1</v>
      </c>
      <c r="K39" s="3">
        <f>0/11</f>
        <v>0</v>
      </c>
      <c r="N39" t="s">
        <v>34</v>
      </c>
      <c r="O39" t="s">
        <v>14</v>
      </c>
      <c r="P39" t="s">
        <v>36</v>
      </c>
      <c r="Q39">
        <v>4</v>
      </c>
      <c r="R39">
        <v>2</v>
      </c>
      <c r="S39" s="2" t="s">
        <v>43</v>
      </c>
      <c r="T39" s="2">
        <f t="shared" si="0"/>
        <v>0</v>
      </c>
      <c r="U39" s="2">
        <f t="shared" si="1"/>
        <v>0.125</v>
      </c>
      <c r="V39" s="2">
        <f t="shared" si="2"/>
        <v>0.22222222222222221</v>
      </c>
      <c r="W39" s="2">
        <f t="shared" si="3"/>
        <v>0.1</v>
      </c>
      <c r="X39" s="2">
        <f t="shared" si="4"/>
        <v>0</v>
      </c>
    </row>
    <row r="40" spans="1:24">
      <c r="A40" t="s">
        <v>34</v>
      </c>
      <c r="B40" t="s">
        <v>14</v>
      </c>
      <c r="C40" t="s">
        <v>36</v>
      </c>
      <c r="D40">
        <v>5</v>
      </c>
      <c r="E40">
        <v>1</v>
      </c>
      <c r="F40" s="1" t="s">
        <v>43</v>
      </c>
      <c r="G40" s="3">
        <f>0/13</f>
        <v>0</v>
      </c>
      <c r="H40" s="3">
        <f>1/12</f>
        <v>8.3333333333333329E-2</v>
      </c>
      <c r="I40" s="3">
        <f>1/13</f>
        <v>7.6923076923076927E-2</v>
      </c>
      <c r="J40" s="3">
        <f>1/14</f>
        <v>7.1428571428571425E-2</v>
      </c>
      <c r="K40" s="3">
        <f>1/14</f>
        <v>7.1428571428571425E-2</v>
      </c>
      <c r="N40" t="s">
        <v>34</v>
      </c>
      <c r="O40" t="s">
        <v>14</v>
      </c>
      <c r="P40" t="s">
        <v>36</v>
      </c>
      <c r="Q40">
        <v>5</v>
      </c>
      <c r="R40">
        <v>1</v>
      </c>
      <c r="S40" s="2" t="s">
        <v>43</v>
      </c>
      <c r="T40" s="2">
        <f t="shared" si="0"/>
        <v>0</v>
      </c>
      <c r="U40" s="2">
        <f t="shared" si="1"/>
        <v>8.3333333333333329E-2</v>
      </c>
      <c r="V40" s="2">
        <f t="shared" si="2"/>
        <v>7.6923076923076927E-2</v>
      </c>
      <c r="W40" s="2">
        <f t="shared" si="3"/>
        <v>7.1428571428571425E-2</v>
      </c>
      <c r="X40" s="2">
        <f t="shared" si="4"/>
        <v>7.1428571428571425E-2</v>
      </c>
    </row>
    <row r="41" spans="1:24">
      <c r="A41" t="s">
        <v>34</v>
      </c>
      <c r="B41" t="s">
        <v>14</v>
      </c>
      <c r="C41" t="s">
        <v>36</v>
      </c>
      <c r="D41">
        <v>5</v>
      </c>
      <c r="E41">
        <v>2</v>
      </c>
      <c r="F41" s="1" t="s">
        <v>43</v>
      </c>
      <c r="G41" s="3">
        <f>0/8</f>
        <v>0</v>
      </c>
      <c r="H41" s="3">
        <f>0/8</f>
        <v>0</v>
      </c>
      <c r="I41" s="3">
        <f>1/7</f>
        <v>0.14285714285714285</v>
      </c>
      <c r="J41" s="3">
        <f>0/8</f>
        <v>0</v>
      </c>
      <c r="K41" s="3">
        <f>0/7</f>
        <v>0</v>
      </c>
      <c r="N41" t="s">
        <v>34</v>
      </c>
      <c r="O41" t="s">
        <v>14</v>
      </c>
      <c r="P41" t="s">
        <v>36</v>
      </c>
      <c r="Q41">
        <v>5</v>
      </c>
      <c r="R41">
        <v>2</v>
      </c>
      <c r="S41" s="2" t="s">
        <v>43</v>
      </c>
      <c r="T41" s="2">
        <f t="shared" si="0"/>
        <v>0</v>
      </c>
      <c r="U41" s="2">
        <f t="shared" si="1"/>
        <v>0</v>
      </c>
      <c r="V41" s="2">
        <f t="shared" si="2"/>
        <v>0.14285714285714285</v>
      </c>
      <c r="W41" s="2">
        <f t="shared" si="3"/>
        <v>0</v>
      </c>
      <c r="X41" s="2">
        <f t="shared" si="4"/>
        <v>0</v>
      </c>
    </row>
    <row r="42" spans="1:24">
      <c r="A42" t="s">
        <v>34</v>
      </c>
      <c r="B42" t="s">
        <v>14</v>
      </c>
      <c r="C42" t="s">
        <v>36</v>
      </c>
      <c r="D42">
        <v>7</v>
      </c>
      <c r="E42">
        <v>1</v>
      </c>
      <c r="F42" s="1" t="s">
        <v>43</v>
      </c>
      <c r="G42" s="3">
        <f>2/11</f>
        <v>0.18181818181818182</v>
      </c>
      <c r="H42" s="3">
        <f>1/11</f>
        <v>9.0909090909090912E-2</v>
      </c>
      <c r="I42" s="3">
        <f>0/10</f>
        <v>0</v>
      </c>
      <c r="J42" s="3">
        <f>0/10</f>
        <v>0</v>
      </c>
      <c r="K42" s="3">
        <f>2/10</f>
        <v>0.2</v>
      </c>
      <c r="N42" t="s">
        <v>34</v>
      </c>
      <c r="O42" t="s">
        <v>14</v>
      </c>
      <c r="P42" t="s">
        <v>36</v>
      </c>
      <c r="Q42">
        <v>7</v>
      </c>
      <c r="R42">
        <v>1</v>
      </c>
      <c r="S42" s="2" t="s">
        <v>43</v>
      </c>
      <c r="T42" s="2">
        <f t="shared" si="0"/>
        <v>0</v>
      </c>
      <c r="U42" s="2">
        <f t="shared" si="1"/>
        <v>-9.0909090909090912E-2</v>
      </c>
      <c r="V42" s="2">
        <f t="shared" si="2"/>
        <v>-0.18181818181818182</v>
      </c>
      <c r="W42" s="2">
        <f t="shared" si="3"/>
        <v>-0.18181818181818182</v>
      </c>
      <c r="X42" s="2">
        <f t="shared" si="4"/>
        <v>1.8181818181818188E-2</v>
      </c>
    </row>
    <row r="43" spans="1:24">
      <c r="A43" t="s">
        <v>34</v>
      </c>
      <c r="B43" t="s">
        <v>14</v>
      </c>
      <c r="C43" t="s">
        <v>36</v>
      </c>
      <c r="D43">
        <v>7</v>
      </c>
      <c r="E43">
        <v>2</v>
      </c>
      <c r="F43" s="1" t="s">
        <v>43</v>
      </c>
      <c r="G43" s="3">
        <f>0/6</f>
        <v>0</v>
      </c>
      <c r="H43" s="3">
        <f>2/5</f>
        <v>0.4</v>
      </c>
      <c r="I43" s="3">
        <f>2/5</f>
        <v>0.4</v>
      </c>
      <c r="J43" s="3">
        <f>1/8</f>
        <v>0.125</v>
      </c>
      <c r="K43" s="3">
        <f>1/7</f>
        <v>0.14285714285714285</v>
      </c>
      <c r="N43" t="s">
        <v>34</v>
      </c>
      <c r="O43" t="s">
        <v>14</v>
      </c>
      <c r="P43" t="s">
        <v>36</v>
      </c>
      <c r="Q43">
        <v>7</v>
      </c>
      <c r="R43">
        <v>2</v>
      </c>
      <c r="S43" s="2" t="s">
        <v>43</v>
      </c>
      <c r="T43" s="2">
        <f t="shared" si="0"/>
        <v>0</v>
      </c>
      <c r="U43" s="2">
        <f t="shared" si="1"/>
        <v>0.4</v>
      </c>
      <c r="V43" s="2">
        <f t="shared" si="2"/>
        <v>0.4</v>
      </c>
      <c r="W43" s="2">
        <f t="shared" si="3"/>
        <v>0.125</v>
      </c>
      <c r="X43" s="2">
        <f t="shared" si="4"/>
        <v>0.14285714285714285</v>
      </c>
    </row>
    <row r="44" spans="1:24">
      <c r="A44" t="s">
        <v>34</v>
      </c>
      <c r="B44" t="s">
        <v>14</v>
      </c>
      <c r="C44" t="s">
        <v>36</v>
      </c>
      <c r="D44">
        <v>8</v>
      </c>
      <c r="E44">
        <v>1</v>
      </c>
      <c r="F44" s="1" t="s">
        <v>43</v>
      </c>
      <c r="G44" s="3">
        <f>2/14</f>
        <v>0.14285714285714285</v>
      </c>
      <c r="H44" s="3">
        <f>0/14</f>
        <v>0</v>
      </c>
      <c r="I44" s="3">
        <f>1/12</f>
        <v>8.3333333333333329E-2</v>
      </c>
      <c r="J44" s="3">
        <f>1/13</f>
        <v>7.6923076923076927E-2</v>
      </c>
      <c r="K44" s="3">
        <f>1/13</f>
        <v>7.6923076923076927E-2</v>
      </c>
      <c r="N44" t="s">
        <v>34</v>
      </c>
      <c r="O44" t="s">
        <v>14</v>
      </c>
      <c r="P44" t="s">
        <v>36</v>
      </c>
      <c r="Q44">
        <v>8</v>
      </c>
      <c r="R44">
        <v>1</v>
      </c>
      <c r="S44" s="2" t="s">
        <v>43</v>
      </c>
      <c r="T44" s="2">
        <f t="shared" si="0"/>
        <v>0</v>
      </c>
      <c r="U44" s="2">
        <f t="shared" si="1"/>
        <v>-0.14285714285714285</v>
      </c>
      <c r="V44" s="2">
        <f t="shared" si="2"/>
        <v>-5.9523809523809521E-2</v>
      </c>
      <c r="W44" s="2">
        <f t="shared" si="3"/>
        <v>-6.5934065934065922E-2</v>
      </c>
      <c r="X44" s="2">
        <f t="shared" si="4"/>
        <v>-6.5934065934065922E-2</v>
      </c>
    </row>
    <row r="45" spans="1:24">
      <c r="A45" t="s">
        <v>34</v>
      </c>
      <c r="B45" t="s">
        <v>14</v>
      </c>
      <c r="C45" t="s">
        <v>36</v>
      </c>
      <c r="D45">
        <v>10</v>
      </c>
      <c r="E45">
        <v>1</v>
      </c>
      <c r="F45" s="1" t="s">
        <v>43</v>
      </c>
      <c r="G45" s="3">
        <f>0/8</f>
        <v>0</v>
      </c>
      <c r="H45" s="3">
        <f>0/7</f>
        <v>0</v>
      </c>
      <c r="I45" s="3">
        <f>0/7</f>
        <v>0</v>
      </c>
      <c r="J45" s="3">
        <f>1/7</f>
        <v>0.14285714285714285</v>
      </c>
      <c r="K45" s="3">
        <f>1/8</f>
        <v>0.125</v>
      </c>
      <c r="N45" t="s">
        <v>34</v>
      </c>
      <c r="O45" t="s">
        <v>14</v>
      </c>
      <c r="P45" t="s">
        <v>36</v>
      </c>
      <c r="Q45">
        <v>10</v>
      </c>
      <c r="R45">
        <v>1</v>
      </c>
      <c r="S45" s="2" t="s">
        <v>43</v>
      </c>
      <c r="T45" s="2">
        <f t="shared" si="0"/>
        <v>0</v>
      </c>
      <c r="U45" s="2">
        <f t="shared" si="1"/>
        <v>0</v>
      </c>
      <c r="V45" s="2">
        <f t="shared" si="2"/>
        <v>0</v>
      </c>
      <c r="W45" s="2">
        <f t="shared" si="3"/>
        <v>0.14285714285714285</v>
      </c>
      <c r="X45" s="2">
        <f t="shared" si="4"/>
        <v>0.125</v>
      </c>
    </row>
    <row r="46" spans="1:24">
      <c r="A46" t="s">
        <v>34</v>
      </c>
      <c r="B46" t="s">
        <v>14</v>
      </c>
      <c r="C46" t="s">
        <v>36</v>
      </c>
      <c r="D46">
        <v>10</v>
      </c>
      <c r="E46">
        <v>2</v>
      </c>
      <c r="F46" s="1" t="s">
        <v>43</v>
      </c>
      <c r="G46" s="3">
        <f>1/10</f>
        <v>0.1</v>
      </c>
      <c r="H46" s="3">
        <f>0/10</f>
        <v>0</v>
      </c>
      <c r="I46" s="3">
        <f>2/9</f>
        <v>0.22222222222222221</v>
      </c>
      <c r="J46" s="3">
        <f>3/11</f>
        <v>0.27272727272727271</v>
      </c>
      <c r="K46" s="3">
        <f>0/14</f>
        <v>0</v>
      </c>
      <c r="N46" t="s">
        <v>34</v>
      </c>
      <c r="O46" t="s">
        <v>14</v>
      </c>
      <c r="P46" t="s">
        <v>36</v>
      </c>
      <c r="Q46">
        <v>10</v>
      </c>
      <c r="R46">
        <v>2</v>
      </c>
      <c r="S46" s="2" t="s">
        <v>43</v>
      </c>
      <c r="T46" s="2">
        <f t="shared" si="0"/>
        <v>0</v>
      </c>
      <c r="U46" s="2">
        <f t="shared" si="1"/>
        <v>-0.1</v>
      </c>
      <c r="V46" s="2">
        <f t="shared" si="2"/>
        <v>0.1222222222222222</v>
      </c>
      <c r="W46" s="2">
        <f t="shared" si="3"/>
        <v>0.1727272727272727</v>
      </c>
      <c r="X46" s="2">
        <f t="shared" si="4"/>
        <v>-0.1</v>
      </c>
    </row>
    <row r="47" spans="1:24">
      <c r="A47" t="s">
        <v>15</v>
      </c>
      <c r="B47" t="s">
        <v>14</v>
      </c>
      <c r="C47" t="s">
        <v>36</v>
      </c>
      <c r="D47">
        <v>1</v>
      </c>
      <c r="E47">
        <v>1</v>
      </c>
      <c r="F47" s="1" t="s">
        <v>43</v>
      </c>
      <c r="G47" s="3">
        <f>1/19</f>
        <v>5.2631578947368418E-2</v>
      </c>
      <c r="H47" s="3">
        <f>1/16</f>
        <v>6.25E-2</v>
      </c>
      <c r="I47" s="3">
        <f>1/17</f>
        <v>5.8823529411764705E-2</v>
      </c>
      <c r="J47" s="3">
        <f>4/17</f>
        <v>0.23529411764705882</v>
      </c>
      <c r="K47" s="3">
        <f>3/20</f>
        <v>0.15</v>
      </c>
      <c r="N47" t="s">
        <v>15</v>
      </c>
      <c r="O47" t="s">
        <v>14</v>
      </c>
      <c r="P47" t="s">
        <v>36</v>
      </c>
      <c r="Q47">
        <v>1</v>
      </c>
      <c r="R47">
        <v>1</v>
      </c>
      <c r="S47" s="2" t="s">
        <v>43</v>
      </c>
      <c r="T47" s="2">
        <f t="shared" si="0"/>
        <v>0</v>
      </c>
      <c r="U47" s="2">
        <f t="shared" si="1"/>
        <v>9.8684210526315819E-3</v>
      </c>
      <c r="V47" s="2">
        <f t="shared" si="2"/>
        <v>6.1919504643962869E-3</v>
      </c>
      <c r="W47" s="2">
        <f t="shared" si="3"/>
        <v>0.1826625386996904</v>
      </c>
      <c r="X47" s="2">
        <f t="shared" si="4"/>
        <v>9.7368421052631576E-2</v>
      </c>
    </row>
    <row r="48" spans="1:24">
      <c r="A48" t="s">
        <v>15</v>
      </c>
      <c r="B48" t="s">
        <v>14</v>
      </c>
      <c r="C48" t="s">
        <v>36</v>
      </c>
      <c r="D48">
        <v>1</v>
      </c>
      <c r="E48">
        <v>2</v>
      </c>
      <c r="F48" s="1" t="s">
        <v>43</v>
      </c>
      <c r="G48" s="3">
        <f>0/14</f>
        <v>0</v>
      </c>
      <c r="H48" s="3">
        <f>3/14</f>
        <v>0.21428571428571427</v>
      </c>
      <c r="I48" s="3">
        <f>2/17</f>
        <v>0.11764705882352941</v>
      </c>
      <c r="J48" s="3">
        <f>1/17</f>
        <v>5.8823529411764705E-2</v>
      </c>
      <c r="K48" s="3">
        <f>1/17</f>
        <v>5.8823529411764705E-2</v>
      </c>
      <c r="N48" t="s">
        <v>15</v>
      </c>
      <c r="O48" t="s">
        <v>14</v>
      </c>
      <c r="P48" t="s">
        <v>36</v>
      </c>
      <c r="Q48">
        <v>1</v>
      </c>
      <c r="R48">
        <v>2</v>
      </c>
      <c r="S48" s="2" t="s">
        <v>43</v>
      </c>
      <c r="T48" s="2">
        <f t="shared" si="0"/>
        <v>0</v>
      </c>
      <c r="U48" s="2">
        <f t="shared" si="1"/>
        <v>0.21428571428571427</v>
      </c>
      <c r="V48" s="2">
        <f t="shared" si="2"/>
        <v>0.11764705882352941</v>
      </c>
      <c r="W48" s="2">
        <f t="shared" si="3"/>
        <v>5.8823529411764705E-2</v>
      </c>
      <c r="X48" s="2">
        <f t="shared" si="4"/>
        <v>5.8823529411764705E-2</v>
      </c>
    </row>
    <row r="49" spans="1:24">
      <c r="A49" t="s">
        <v>15</v>
      </c>
      <c r="B49" t="s">
        <v>14</v>
      </c>
      <c r="C49" t="s">
        <v>36</v>
      </c>
      <c r="D49">
        <v>2</v>
      </c>
      <c r="E49">
        <v>1</v>
      </c>
      <c r="F49" s="1" t="s">
        <v>43</v>
      </c>
      <c r="G49" s="3">
        <f>0/16</f>
        <v>0</v>
      </c>
      <c r="H49" s="3">
        <f>0/14</f>
        <v>0</v>
      </c>
      <c r="I49" s="3">
        <f>1/13</f>
        <v>7.6923076923076927E-2</v>
      </c>
      <c r="J49" s="3">
        <f>1/12</f>
        <v>8.3333333333333329E-2</v>
      </c>
      <c r="K49" s="3">
        <f>0/13</f>
        <v>0</v>
      </c>
      <c r="N49" t="s">
        <v>15</v>
      </c>
      <c r="O49" t="s">
        <v>14</v>
      </c>
      <c r="P49" t="s">
        <v>36</v>
      </c>
      <c r="Q49">
        <v>2</v>
      </c>
      <c r="R49">
        <v>1</v>
      </c>
      <c r="S49" s="2" t="s">
        <v>43</v>
      </c>
      <c r="T49" s="2">
        <f t="shared" si="0"/>
        <v>0</v>
      </c>
      <c r="U49" s="2">
        <f t="shared" si="1"/>
        <v>0</v>
      </c>
      <c r="V49" s="2">
        <f t="shared" si="2"/>
        <v>7.6923076923076927E-2</v>
      </c>
      <c r="W49" s="2">
        <f t="shared" si="3"/>
        <v>8.3333333333333329E-2</v>
      </c>
      <c r="X49" s="2">
        <f t="shared" si="4"/>
        <v>0</v>
      </c>
    </row>
    <row r="50" spans="1:24">
      <c r="A50" t="s">
        <v>15</v>
      </c>
      <c r="B50" t="s">
        <v>14</v>
      </c>
      <c r="C50" t="s">
        <v>36</v>
      </c>
      <c r="D50">
        <v>2</v>
      </c>
      <c r="E50">
        <v>2</v>
      </c>
      <c r="F50" s="1" t="s">
        <v>43</v>
      </c>
      <c r="G50" s="3">
        <f>0/9</f>
        <v>0</v>
      </c>
      <c r="H50" s="3">
        <f>1/9</f>
        <v>0.1111111111111111</v>
      </c>
      <c r="I50" s="3">
        <f>0/9</f>
        <v>0</v>
      </c>
      <c r="J50" s="3">
        <f>1/9</f>
        <v>0.1111111111111111</v>
      </c>
      <c r="K50" s="3">
        <f>0/10</f>
        <v>0</v>
      </c>
      <c r="N50" t="s">
        <v>15</v>
      </c>
      <c r="O50" t="s">
        <v>14</v>
      </c>
      <c r="P50" t="s">
        <v>36</v>
      </c>
      <c r="Q50">
        <v>2</v>
      </c>
      <c r="R50">
        <v>2</v>
      </c>
      <c r="S50" s="2" t="s">
        <v>43</v>
      </c>
      <c r="T50" s="2">
        <f t="shared" si="0"/>
        <v>0</v>
      </c>
      <c r="U50" s="2">
        <f t="shared" si="1"/>
        <v>0.1111111111111111</v>
      </c>
      <c r="V50" s="2">
        <f t="shared" si="2"/>
        <v>0</v>
      </c>
      <c r="W50" s="2">
        <f t="shared" si="3"/>
        <v>0.1111111111111111</v>
      </c>
      <c r="X50" s="2">
        <f t="shared" si="4"/>
        <v>0</v>
      </c>
    </row>
    <row r="51" spans="1:24">
      <c r="A51" t="s">
        <v>15</v>
      </c>
      <c r="B51" t="s">
        <v>14</v>
      </c>
      <c r="C51" t="s">
        <v>36</v>
      </c>
      <c r="D51">
        <v>2</v>
      </c>
      <c r="E51">
        <v>2</v>
      </c>
      <c r="F51" s="1" t="s">
        <v>43</v>
      </c>
      <c r="G51" s="3">
        <f>0/12</f>
        <v>0</v>
      </c>
      <c r="H51" s="3">
        <f>2/11</f>
        <v>0.18181818181818182</v>
      </c>
      <c r="I51" s="3">
        <f>2/13</f>
        <v>0.15384615384615385</v>
      </c>
      <c r="J51" s="3">
        <f>0/15</f>
        <v>0</v>
      </c>
      <c r="K51" s="3">
        <f>0/14</f>
        <v>0</v>
      </c>
      <c r="N51" t="s">
        <v>15</v>
      </c>
      <c r="O51" t="s">
        <v>14</v>
      </c>
      <c r="P51" t="s">
        <v>36</v>
      </c>
      <c r="Q51">
        <v>2</v>
      </c>
      <c r="R51">
        <v>2</v>
      </c>
      <c r="S51" s="2" t="s">
        <v>43</v>
      </c>
      <c r="T51" s="2">
        <f t="shared" si="0"/>
        <v>0</v>
      </c>
      <c r="U51" s="2">
        <f t="shared" si="1"/>
        <v>0.18181818181818182</v>
      </c>
      <c r="V51" s="2">
        <f t="shared" si="2"/>
        <v>0.15384615384615385</v>
      </c>
      <c r="W51" s="2">
        <f t="shared" si="3"/>
        <v>0</v>
      </c>
      <c r="X51" s="2">
        <f t="shared" si="4"/>
        <v>0</v>
      </c>
    </row>
    <row r="52" spans="1:24">
      <c r="A52" t="s">
        <v>15</v>
      </c>
      <c r="B52" t="s">
        <v>14</v>
      </c>
      <c r="C52" t="s">
        <v>36</v>
      </c>
      <c r="D52">
        <v>3</v>
      </c>
      <c r="E52">
        <v>1</v>
      </c>
      <c r="F52" s="1" t="s">
        <v>43</v>
      </c>
      <c r="G52" s="3">
        <f>1/9</f>
        <v>0.1111111111111111</v>
      </c>
      <c r="H52" s="3">
        <f>2/8</f>
        <v>0.25</v>
      </c>
      <c r="I52" s="3">
        <f>3/10</f>
        <v>0.3</v>
      </c>
      <c r="J52" s="3">
        <f>0/12</f>
        <v>0</v>
      </c>
      <c r="K52" s="3">
        <f>3/10</f>
        <v>0.3</v>
      </c>
      <c r="N52" t="s">
        <v>15</v>
      </c>
      <c r="O52" t="s">
        <v>14</v>
      </c>
      <c r="P52" t="s">
        <v>36</v>
      </c>
      <c r="Q52">
        <v>3</v>
      </c>
      <c r="R52">
        <v>1</v>
      </c>
      <c r="S52" s="2" t="s">
        <v>43</v>
      </c>
      <c r="T52" s="2">
        <f t="shared" si="0"/>
        <v>0</v>
      </c>
      <c r="U52" s="2">
        <f t="shared" si="1"/>
        <v>0.1388888888888889</v>
      </c>
      <c r="V52" s="2">
        <f t="shared" si="2"/>
        <v>0.18888888888888888</v>
      </c>
      <c r="W52" s="2">
        <f t="shared" si="3"/>
        <v>-0.1111111111111111</v>
      </c>
      <c r="X52" s="2">
        <f t="shared" si="4"/>
        <v>0.18888888888888888</v>
      </c>
    </row>
    <row r="53" spans="1:24">
      <c r="A53" t="s">
        <v>15</v>
      </c>
      <c r="B53" t="s">
        <v>14</v>
      </c>
      <c r="C53" t="s">
        <v>36</v>
      </c>
      <c r="D53">
        <v>3</v>
      </c>
      <c r="E53">
        <v>2</v>
      </c>
      <c r="F53" s="1" t="s">
        <v>43</v>
      </c>
      <c r="G53" s="3">
        <f>1/12</f>
        <v>8.3333333333333329E-2</v>
      </c>
      <c r="H53" s="3">
        <f>2/12</f>
        <v>0.16666666666666666</v>
      </c>
      <c r="I53" s="3">
        <f>0/14</f>
        <v>0</v>
      </c>
      <c r="J53" s="3">
        <f>0/13</f>
        <v>0</v>
      </c>
      <c r="K53" s="3">
        <f>0/13</f>
        <v>0</v>
      </c>
      <c r="N53" t="s">
        <v>15</v>
      </c>
      <c r="O53" t="s">
        <v>14</v>
      </c>
      <c r="P53" t="s">
        <v>36</v>
      </c>
      <c r="Q53">
        <v>3</v>
      </c>
      <c r="R53">
        <v>2</v>
      </c>
      <c r="S53" s="2" t="s">
        <v>43</v>
      </c>
      <c r="T53" s="2">
        <f t="shared" si="0"/>
        <v>0</v>
      </c>
      <c r="U53" s="2">
        <f t="shared" si="1"/>
        <v>8.3333333333333329E-2</v>
      </c>
      <c r="V53" s="2">
        <f t="shared" si="2"/>
        <v>-8.3333333333333329E-2</v>
      </c>
      <c r="W53" s="2">
        <f t="shared" si="3"/>
        <v>-8.3333333333333329E-2</v>
      </c>
      <c r="X53" s="2">
        <f t="shared" si="4"/>
        <v>-8.3333333333333329E-2</v>
      </c>
    </row>
    <row r="54" spans="1:24">
      <c r="A54" t="s">
        <v>15</v>
      </c>
      <c r="B54" t="s">
        <v>14</v>
      </c>
      <c r="C54" t="s">
        <v>36</v>
      </c>
      <c r="D54">
        <v>3</v>
      </c>
      <c r="E54">
        <v>3</v>
      </c>
      <c r="F54" s="1" t="s">
        <v>43</v>
      </c>
      <c r="G54" s="3">
        <f>0/12</f>
        <v>0</v>
      </c>
      <c r="H54" s="3">
        <f>3/12</f>
        <v>0.25</v>
      </c>
      <c r="I54">
        <f>2/15</f>
        <v>0.13333333333333333</v>
      </c>
      <c r="J54">
        <f>0/16</f>
        <v>0</v>
      </c>
      <c r="K54" s="3">
        <f>0/14</f>
        <v>0</v>
      </c>
      <c r="N54" t="s">
        <v>15</v>
      </c>
      <c r="O54" t="s">
        <v>14</v>
      </c>
      <c r="P54" t="s">
        <v>36</v>
      </c>
      <c r="Q54">
        <v>3</v>
      </c>
      <c r="R54">
        <v>3</v>
      </c>
      <c r="S54" s="2" t="s">
        <v>43</v>
      </c>
      <c r="T54" s="2">
        <f t="shared" si="0"/>
        <v>0</v>
      </c>
      <c r="U54" s="2">
        <f t="shared" si="1"/>
        <v>0.25</v>
      </c>
      <c r="V54" s="2">
        <f t="shared" si="2"/>
        <v>0.13333333333333333</v>
      </c>
      <c r="W54" s="2">
        <f t="shared" si="3"/>
        <v>0</v>
      </c>
      <c r="X54" s="2">
        <f t="shared" si="4"/>
        <v>0</v>
      </c>
    </row>
    <row r="55" spans="1:24">
      <c r="A55" t="s">
        <v>15</v>
      </c>
      <c r="B55" t="s">
        <v>14</v>
      </c>
      <c r="C55" t="s">
        <v>36</v>
      </c>
      <c r="D55">
        <v>5</v>
      </c>
      <c r="E55">
        <v>1</v>
      </c>
      <c r="F55" s="1" t="s">
        <v>43</v>
      </c>
      <c r="G55" s="3">
        <f>1/22</f>
        <v>4.5454545454545456E-2</v>
      </c>
      <c r="H55" s="3">
        <f>3/22</f>
        <v>0.13636363636363635</v>
      </c>
      <c r="I55" s="3">
        <f>4/22</f>
        <v>0.18181818181818182</v>
      </c>
      <c r="J55" s="3">
        <f>4/24</f>
        <v>0.16666666666666666</v>
      </c>
      <c r="K55" s="3">
        <f>2/26</f>
        <v>7.6923076923076927E-2</v>
      </c>
      <c r="N55" t="s">
        <v>15</v>
      </c>
      <c r="O55" t="s">
        <v>14</v>
      </c>
      <c r="P55" t="s">
        <v>36</v>
      </c>
      <c r="Q55">
        <v>5</v>
      </c>
      <c r="R55">
        <v>1</v>
      </c>
      <c r="S55" s="2" t="s">
        <v>43</v>
      </c>
      <c r="T55" s="2">
        <f t="shared" si="0"/>
        <v>0</v>
      </c>
      <c r="U55" s="2">
        <f t="shared" si="1"/>
        <v>9.0909090909090898E-2</v>
      </c>
      <c r="V55" s="2">
        <f t="shared" si="2"/>
        <v>0.13636363636363635</v>
      </c>
      <c r="W55" s="2">
        <f t="shared" si="3"/>
        <v>0.1212121212121212</v>
      </c>
      <c r="X55" s="2">
        <f t="shared" si="4"/>
        <v>3.1468531468531472E-2</v>
      </c>
    </row>
    <row r="56" spans="1:24">
      <c r="A56" t="s">
        <v>15</v>
      </c>
      <c r="B56" t="s">
        <v>14</v>
      </c>
      <c r="C56" t="s">
        <v>36</v>
      </c>
      <c r="D56">
        <v>4</v>
      </c>
      <c r="E56">
        <v>1</v>
      </c>
      <c r="F56" s="1" t="s">
        <v>43</v>
      </c>
      <c r="G56" s="3">
        <f>0/18</f>
        <v>0</v>
      </c>
      <c r="H56" s="3">
        <f>1/16</f>
        <v>6.25E-2</v>
      </c>
      <c r="I56" s="3">
        <f>1/17</f>
        <v>5.8823529411764705E-2</v>
      </c>
      <c r="J56" s="3">
        <f>4/17</f>
        <v>0.23529411764705882</v>
      </c>
      <c r="K56" s="3">
        <f>1/21</f>
        <v>4.7619047619047616E-2</v>
      </c>
      <c r="N56" t="s">
        <v>15</v>
      </c>
      <c r="O56" t="s">
        <v>14</v>
      </c>
      <c r="P56" t="s">
        <v>36</v>
      </c>
      <c r="Q56">
        <v>4</v>
      </c>
      <c r="R56">
        <v>1</v>
      </c>
      <c r="S56" s="2" t="s">
        <v>43</v>
      </c>
      <c r="T56" s="2">
        <f t="shared" si="0"/>
        <v>0</v>
      </c>
      <c r="U56" s="2">
        <f t="shared" si="1"/>
        <v>6.25E-2</v>
      </c>
      <c r="V56" s="2">
        <f t="shared" si="2"/>
        <v>5.8823529411764705E-2</v>
      </c>
      <c r="W56" s="2">
        <f t="shared" si="3"/>
        <v>0.23529411764705882</v>
      </c>
      <c r="X56" s="2">
        <f t="shared" si="4"/>
        <v>4.7619047619047616E-2</v>
      </c>
    </row>
    <row r="57" spans="1:24">
      <c r="A57" t="s">
        <v>15</v>
      </c>
      <c r="B57" t="s">
        <v>14</v>
      </c>
      <c r="C57" t="s">
        <v>36</v>
      </c>
      <c r="D57">
        <v>4</v>
      </c>
      <c r="E57">
        <v>2</v>
      </c>
      <c r="F57" s="1" t="s">
        <v>43</v>
      </c>
      <c r="G57" s="3">
        <f>0/11</f>
        <v>0</v>
      </c>
      <c r="H57" s="3">
        <f>2/10</f>
        <v>0.2</v>
      </c>
      <c r="I57" s="3">
        <f>3/11</f>
        <v>0.27272727272727271</v>
      </c>
      <c r="J57" s="3">
        <f>1/13</f>
        <v>7.6923076923076927E-2</v>
      </c>
      <c r="K57" s="3">
        <f>2/12</f>
        <v>0.16666666666666666</v>
      </c>
      <c r="N57" t="s">
        <v>15</v>
      </c>
      <c r="O57" t="s">
        <v>14</v>
      </c>
      <c r="P57" t="s">
        <v>36</v>
      </c>
      <c r="Q57">
        <v>4</v>
      </c>
      <c r="R57">
        <v>2</v>
      </c>
      <c r="S57" s="2" t="s">
        <v>43</v>
      </c>
      <c r="T57" s="2">
        <f t="shared" si="0"/>
        <v>0</v>
      </c>
      <c r="U57" s="2">
        <f t="shared" si="1"/>
        <v>0.2</v>
      </c>
      <c r="V57" s="2">
        <f t="shared" si="2"/>
        <v>0.27272727272727271</v>
      </c>
      <c r="W57" s="2">
        <f t="shared" si="3"/>
        <v>7.6923076923076927E-2</v>
      </c>
      <c r="X57" s="2">
        <f t="shared" si="4"/>
        <v>0.16666666666666666</v>
      </c>
    </row>
    <row r="58" spans="1:24">
      <c r="A58" t="s">
        <v>15</v>
      </c>
      <c r="B58" t="s">
        <v>14</v>
      </c>
      <c r="C58" t="s">
        <v>36</v>
      </c>
      <c r="D58">
        <v>6</v>
      </c>
      <c r="E58">
        <v>3</v>
      </c>
      <c r="F58" s="1" t="s">
        <v>43</v>
      </c>
      <c r="G58" s="3">
        <f>0/11</f>
        <v>0</v>
      </c>
      <c r="H58" s="3">
        <f>0/11</f>
        <v>0</v>
      </c>
      <c r="I58" s="3">
        <f>1/11</f>
        <v>9.0909090909090912E-2</v>
      </c>
      <c r="J58" s="3">
        <f>0/12</f>
        <v>0</v>
      </c>
      <c r="K58" s="3">
        <f>2/11</f>
        <v>0.18181818181818182</v>
      </c>
      <c r="N58" t="s">
        <v>15</v>
      </c>
      <c r="O58" t="s">
        <v>14</v>
      </c>
      <c r="P58" t="s">
        <v>36</v>
      </c>
      <c r="Q58">
        <v>6</v>
      </c>
      <c r="R58">
        <v>3</v>
      </c>
      <c r="S58" s="2" t="s">
        <v>43</v>
      </c>
      <c r="T58" s="2">
        <f t="shared" si="0"/>
        <v>0</v>
      </c>
      <c r="U58" s="2">
        <f t="shared" si="1"/>
        <v>0</v>
      </c>
      <c r="V58" s="2">
        <f t="shared" si="2"/>
        <v>9.0909090909090912E-2</v>
      </c>
      <c r="W58" s="2">
        <f t="shared" si="3"/>
        <v>0</v>
      </c>
      <c r="X58" s="2">
        <f t="shared" si="4"/>
        <v>0.18181818181818182</v>
      </c>
    </row>
    <row r="59" spans="1:24">
      <c r="A59" t="s">
        <v>15</v>
      </c>
      <c r="B59" t="s">
        <v>14</v>
      </c>
      <c r="C59" t="s">
        <v>36</v>
      </c>
      <c r="D59">
        <v>6</v>
      </c>
      <c r="E59">
        <v>1</v>
      </c>
      <c r="F59" s="1" t="s">
        <v>43</v>
      </c>
      <c r="G59" s="3">
        <f>0/11</f>
        <v>0</v>
      </c>
      <c r="H59" s="3">
        <f>2/11</f>
        <v>0.18181818181818182</v>
      </c>
      <c r="I59" s="3">
        <f>5/13</f>
        <v>0.38461538461538464</v>
      </c>
      <c r="J59" s="3">
        <f>2/16</f>
        <v>0.125</v>
      </c>
      <c r="K59" s="3">
        <f>2/15</f>
        <v>0.13333333333333333</v>
      </c>
      <c r="N59" t="s">
        <v>15</v>
      </c>
      <c r="O59" t="s">
        <v>14</v>
      </c>
      <c r="P59" t="s">
        <v>36</v>
      </c>
      <c r="Q59">
        <v>6</v>
      </c>
      <c r="R59">
        <v>1</v>
      </c>
      <c r="S59" s="2" t="s">
        <v>43</v>
      </c>
      <c r="T59" s="2">
        <f t="shared" si="0"/>
        <v>0</v>
      </c>
      <c r="U59" s="2">
        <f t="shared" si="1"/>
        <v>0.18181818181818182</v>
      </c>
      <c r="V59" s="2">
        <f t="shared" si="2"/>
        <v>0.38461538461538464</v>
      </c>
      <c r="W59" s="2">
        <f t="shared" si="3"/>
        <v>0.125</v>
      </c>
      <c r="X59" s="2">
        <f t="shared" si="4"/>
        <v>0.13333333333333333</v>
      </c>
    </row>
    <row r="60" spans="1:24">
      <c r="A60" t="s">
        <v>15</v>
      </c>
      <c r="B60" t="s">
        <v>14</v>
      </c>
      <c r="C60" t="s">
        <v>36</v>
      </c>
      <c r="D60">
        <v>6</v>
      </c>
      <c r="E60">
        <v>2</v>
      </c>
      <c r="F60" s="1" t="s">
        <v>43</v>
      </c>
      <c r="G60" s="3">
        <f>2/8</f>
        <v>0.25</v>
      </c>
      <c r="H60" s="3">
        <f>2/9</f>
        <v>0.22222222222222221</v>
      </c>
      <c r="I60" s="3">
        <f>1/10</f>
        <v>0.1</v>
      </c>
      <c r="J60" s="3">
        <f>2/10</f>
        <v>0.2</v>
      </c>
      <c r="K60" s="3">
        <f>1/11</f>
        <v>9.0909090909090912E-2</v>
      </c>
      <c r="N60" t="s">
        <v>15</v>
      </c>
      <c r="O60" t="s">
        <v>14</v>
      </c>
      <c r="P60" t="s">
        <v>36</v>
      </c>
      <c r="Q60">
        <v>6</v>
      </c>
      <c r="R60">
        <v>2</v>
      </c>
      <c r="S60" s="2" t="s">
        <v>43</v>
      </c>
      <c r="T60" s="2">
        <f t="shared" si="0"/>
        <v>0</v>
      </c>
      <c r="U60" s="2">
        <f t="shared" si="1"/>
        <v>-2.777777777777779E-2</v>
      </c>
      <c r="V60" s="2">
        <f t="shared" si="2"/>
        <v>-0.15</v>
      </c>
      <c r="W60" s="2">
        <f t="shared" si="3"/>
        <v>-4.9999999999999989E-2</v>
      </c>
      <c r="X60" s="2">
        <f t="shared" si="4"/>
        <v>-0.15909090909090909</v>
      </c>
    </row>
    <row r="61" spans="1:24">
      <c r="A61" t="s">
        <v>15</v>
      </c>
      <c r="B61" t="s">
        <v>14</v>
      </c>
      <c r="C61" t="s">
        <v>36</v>
      </c>
      <c r="D61">
        <v>7</v>
      </c>
      <c r="E61">
        <v>1</v>
      </c>
      <c r="F61" s="1" t="s">
        <v>43</v>
      </c>
      <c r="G61" s="3">
        <f>0/14</f>
        <v>0</v>
      </c>
      <c r="H61" s="3">
        <f>2/12</f>
        <v>0.16666666666666666</v>
      </c>
      <c r="I61" s="3">
        <f>2/13</f>
        <v>0.15384615384615385</v>
      </c>
      <c r="J61" s="3">
        <f>1/14</f>
        <v>7.1428571428571425E-2</v>
      </c>
      <c r="K61" s="3">
        <f>0/13</f>
        <v>0</v>
      </c>
      <c r="N61" t="s">
        <v>15</v>
      </c>
      <c r="O61" t="s">
        <v>14</v>
      </c>
      <c r="P61" t="s">
        <v>36</v>
      </c>
      <c r="Q61">
        <v>7</v>
      </c>
      <c r="R61">
        <v>1</v>
      </c>
      <c r="S61" s="2" t="s">
        <v>43</v>
      </c>
      <c r="T61" s="2">
        <f t="shared" si="0"/>
        <v>0</v>
      </c>
      <c r="U61" s="2">
        <f t="shared" si="1"/>
        <v>0.16666666666666666</v>
      </c>
      <c r="V61" s="2">
        <f t="shared" si="2"/>
        <v>0.15384615384615385</v>
      </c>
      <c r="W61" s="2">
        <f t="shared" si="3"/>
        <v>7.1428571428571425E-2</v>
      </c>
      <c r="X61" s="2">
        <f t="shared" si="4"/>
        <v>0</v>
      </c>
    </row>
    <row r="62" spans="1:24">
      <c r="A62" t="s">
        <v>15</v>
      </c>
      <c r="B62" t="s">
        <v>14</v>
      </c>
      <c r="C62" t="s">
        <v>36</v>
      </c>
      <c r="D62">
        <v>7</v>
      </c>
      <c r="E62">
        <v>2</v>
      </c>
      <c r="F62" s="1" t="s">
        <v>43</v>
      </c>
      <c r="G62" s="3">
        <f>0/10</f>
        <v>0</v>
      </c>
      <c r="H62" s="3">
        <f>0/10</f>
        <v>0</v>
      </c>
      <c r="I62" s="3">
        <f>0/9</f>
        <v>0</v>
      </c>
      <c r="J62" s="3">
        <f>0/9</f>
        <v>0</v>
      </c>
      <c r="K62" s="3">
        <f>0/9</f>
        <v>0</v>
      </c>
      <c r="N62" t="s">
        <v>15</v>
      </c>
      <c r="O62" t="s">
        <v>14</v>
      </c>
      <c r="P62" t="s">
        <v>36</v>
      </c>
      <c r="Q62">
        <v>7</v>
      </c>
      <c r="R62">
        <v>2</v>
      </c>
      <c r="S62" s="2" t="s">
        <v>43</v>
      </c>
      <c r="T62" s="2">
        <f t="shared" si="0"/>
        <v>0</v>
      </c>
      <c r="U62" s="2">
        <f t="shared" si="1"/>
        <v>0</v>
      </c>
      <c r="V62" s="2">
        <f t="shared" si="2"/>
        <v>0</v>
      </c>
      <c r="W62" s="2">
        <f t="shared" si="3"/>
        <v>0</v>
      </c>
      <c r="X62" s="2">
        <f t="shared" si="4"/>
        <v>0</v>
      </c>
    </row>
    <row r="63" spans="1:24">
      <c r="A63" t="s">
        <v>26</v>
      </c>
      <c r="B63" t="s">
        <v>22</v>
      </c>
      <c r="C63" t="s">
        <v>35</v>
      </c>
      <c r="D63">
        <v>1</v>
      </c>
      <c r="E63">
        <v>1</v>
      </c>
      <c r="F63" s="1" t="s">
        <v>43</v>
      </c>
      <c r="G63" s="3">
        <f>0/13</f>
        <v>0</v>
      </c>
      <c r="H63" s="3">
        <f>2/13</f>
        <v>0.15384615384615385</v>
      </c>
      <c r="I63" s="3">
        <f>2/12</f>
        <v>0.16666666666666666</v>
      </c>
      <c r="J63" s="3">
        <f>1/12</f>
        <v>8.3333333333333329E-2</v>
      </c>
      <c r="K63" s="3">
        <f>1/12</f>
        <v>8.3333333333333329E-2</v>
      </c>
      <c r="N63" t="s">
        <v>26</v>
      </c>
      <c r="O63" t="s">
        <v>22</v>
      </c>
      <c r="P63" t="s">
        <v>35</v>
      </c>
      <c r="Q63">
        <v>1</v>
      </c>
      <c r="R63">
        <v>1</v>
      </c>
      <c r="S63" s="2" t="s">
        <v>43</v>
      </c>
      <c r="T63" s="2">
        <f t="shared" si="0"/>
        <v>0</v>
      </c>
      <c r="U63" s="2">
        <f t="shared" si="1"/>
        <v>0.15384615384615385</v>
      </c>
      <c r="V63" s="2">
        <f t="shared" si="2"/>
        <v>0.16666666666666666</v>
      </c>
      <c r="W63" s="2">
        <f t="shared" si="3"/>
        <v>8.3333333333333329E-2</v>
      </c>
      <c r="X63" s="2">
        <f t="shared" si="4"/>
        <v>8.3333333333333329E-2</v>
      </c>
    </row>
    <row r="64" spans="1:24">
      <c r="A64" t="s">
        <v>26</v>
      </c>
      <c r="B64" t="s">
        <v>22</v>
      </c>
      <c r="C64" t="s">
        <v>35</v>
      </c>
      <c r="D64">
        <v>1</v>
      </c>
      <c r="E64">
        <v>2</v>
      </c>
      <c r="F64" s="1" t="s">
        <v>43</v>
      </c>
      <c r="G64" s="3">
        <f>2/11</f>
        <v>0.18181818181818182</v>
      </c>
      <c r="H64" s="3">
        <f>3/13</f>
        <v>0.23076923076923078</v>
      </c>
      <c r="I64" s="3">
        <f>2/12</f>
        <v>0.16666666666666666</v>
      </c>
      <c r="J64" s="3">
        <f>1/12</f>
        <v>8.3333333333333329E-2</v>
      </c>
      <c r="K64" s="3">
        <f>1/12</f>
        <v>8.3333333333333329E-2</v>
      </c>
      <c r="N64" t="s">
        <v>26</v>
      </c>
      <c r="O64" t="s">
        <v>22</v>
      </c>
      <c r="P64" t="s">
        <v>35</v>
      </c>
      <c r="Q64">
        <v>1</v>
      </c>
      <c r="R64">
        <v>2</v>
      </c>
      <c r="S64" s="2" t="s">
        <v>43</v>
      </c>
      <c r="T64" s="2">
        <f t="shared" si="0"/>
        <v>0</v>
      </c>
      <c r="U64" s="2">
        <f t="shared" si="1"/>
        <v>4.8951048951048959E-2</v>
      </c>
      <c r="V64" s="2">
        <f t="shared" si="2"/>
        <v>-1.5151515151515166E-2</v>
      </c>
      <c r="W64" s="2">
        <f t="shared" si="3"/>
        <v>-9.8484848484848495E-2</v>
      </c>
      <c r="X64" s="2">
        <f t="shared" si="4"/>
        <v>-9.8484848484848495E-2</v>
      </c>
    </row>
    <row r="65" spans="1:24">
      <c r="A65" t="s">
        <v>26</v>
      </c>
      <c r="B65" t="s">
        <v>22</v>
      </c>
      <c r="C65" t="s">
        <v>35</v>
      </c>
      <c r="D65">
        <v>2</v>
      </c>
      <c r="E65">
        <v>1</v>
      </c>
      <c r="F65" s="1" t="s">
        <v>43</v>
      </c>
      <c r="G65" s="3">
        <f>0/13</f>
        <v>0</v>
      </c>
      <c r="H65" s="3">
        <f>0/13</f>
        <v>0</v>
      </c>
      <c r="I65" s="3">
        <f>1/12</f>
        <v>8.3333333333333329E-2</v>
      </c>
      <c r="J65" s="3">
        <f>1/12</f>
        <v>8.3333333333333329E-2</v>
      </c>
      <c r="K65" s="3">
        <f>0/12</f>
        <v>0</v>
      </c>
      <c r="N65" t="s">
        <v>26</v>
      </c>
      <c r="O65" t="s">
        <v>22</v>
      </c>
      <c r="P65" t="s">
        <v>35</v>
      </c>
      <c r="Q65">
        <v>2</v>
      </c>
      <c r="R65">
        <v>1</v>
      </c>
      <c r="S65" s="2" t="s">
        <v>43</v>
      </c>
      <c r="T65" s="2">
        <f t="shared" si="0"/>
        <v>0</v>
      </c>
      <c r="U65" s="2">
        <f t="shared" si="1"/>
        <v>0</v>
      </c>
      <c r="V65" s="2">
        <f t="shared" si="2"/>
        <v>8.3333333333333329E-2</v>
      </c>
      <c r="W65" s="2">
        <f t="shared" si="3"/>
        <v>8.3333333333333329E-2</v>
      </c>
      <c r="X65" s="2">
        <f t="shared" si="4"/>
        <v>0</v>
      </c>
    </row>
    <row r="66" spans="1:24">
      <c r="A66" t="s">
        <v>26</v>
      </c>
      <c r="B66" t="s">
        <v>22</v>
      </c>
      <c r="C66" t="s">
        <v>35</v>
      </c>
      <c r="D66">
        <v>3</v>
      </c>
      <c r="E66">
        <v>1</v>
      </c>
      <c r="F66" s="1" t="s">
        <v>43</v>
      </c>
      <c r="G66" s="3">
        <f>1/10</f>
        <v>0.1</v>
      </c>
      <c r="H66" s="3">
        <f>1/11</f>
        <v>9.0909090909090912E-2</v>
      </c>
      <c r="I66" s="3">
        <f>0/12</f>
        <v>0</v>
      </c>
      <c r="J66" s="3">
        <f>1/11</f>
        <v>9.0909090909090912E-2</v>
      </c>
      <c r="K66" s="3">
        <f>0/11</f>
        <v>0</v>
      </c>
      <c r="N66" t="s">
        <v>26</v>
      </c>
      <c r="O66" t="s">
        <v>22</v>
      </c>
      <c r="P66" t="s">
        <v>35</v>
      </c>
      <c r="Q66">
        <v>3</v>
      </c>
      <c r="R66">
        <v>1</v>
      </c>
      <c r="S66" s="2" t="s">
        <v>43</v>
      </c>
      <c r="T66" s="2">
        <f t="shared" si="0"/>
        <v>0</v>
      </c>
      <c r="U66" s="2">
        <f t="shared" si="1"/>
        <v>-9.0909090909090939E-3</v>
      </c>
      <c r="V66" s="2">
        <f t="shared" si="2"/>
        <v>-0.1</v>
      </c>
      <c r="W66" s="2">
        <f t="shared" si="3"/>
        <v>-9.0909090909090939E-3</v>
      </c>
      <c r="X66" s="2">
        <f t="shared" si="4"/>
        <v>-0.1</v>
      </c>
    </row>
    <row r="67" spans="1:24">
      <c r="A67" t="s">
        <v>26</v>
      </c>
      <c r="B67" t="s">
        <v>22</v>
      </c>
      <c r="C67" t="s">
        <v>35</v>
      </c>
      <c r="D67">
        <v>3</v>
      </c>
      <c r="E67">
        <v>2</v>
      </c>
      <c r="F67" s="1" t="s">
        <v>43</v>
      </c>
      <c r="G67" s="3">
        <f>0/10</f>
        <v>0</v>
      </c>
      <c r="H67" s="3">
        <f>1/10</f>
        <v>0.1</v>
      </c>
      <c r="I67" s="3">
        <f>1/10</f>
        <v>0.1</v>
      </c>
      <c r="J67" s="3">
        <f>0/8</f>
        <v>0</v>
      </c>
      <c r="K67" s="3">
        <f>1/8</f>
        <v>0.125</v>
      </c>
      <c r="N67" t="s">
        <v>26</v>
      </c>
      <c r="O67" t="s">
        <v>22</v>
      </c>
      <c r="P67" t="s">
        <v>35</v>
      </c>
      <c r="Q67">
        <v>3</v>
      </c>
      <c r="R67">
        <v>2</v>
      </c>
      <c r="S67" s="2" t="s">
        <v>43</v>
      </c>
      <c r="T67" s="2">
        <f t="shared" si="0"/>
        <v>0</v>
      </c>
      <c r="U67" s="2">
        <f t="shared" si="1"/>
        <v>0.1</v>
      </c>
      <c r="V67" s="2">
        <f t="shared" si="2"/>
        <v>0.1</v>
      </c>
      <c r="W67" s="2">
        <f t="shared" si="3"/>
        <v>0</v>
      </c>
      <c r="X67" s="2">
        <f t="shared" si="4"/>
        <v>0.125</v>
      </c>
    </row>
    <row r="68" spans="1:24">
      <c r="A68" t="s">
        <v>26</v>
      </c>
      <c r="B68" t="s">
        <v>22</v>
      </c>
      <c r="C68" t="s">
        <v>35</v>
      </c>
      <c r="D68">
        <v>4</v>
      </c>
      <c r="E68">
        <v>1</v>
      </c>
      <c r="F68" s="1" t="s">
        <v>43</v>
      </c>
      <c r="G68" s="3">
        <f>2/10</f>
        <v>0.2</v>
      </c>
      <c r="H68" s="3">
        <f>0/12</f>
        <v>0</v>
      </c>
      <c r="I68" s="3">
        <f>2/10</f>
        <v>0.2</v>
      </c>
      <c r="J68" s="3">
        <f>1/12</f>
        <v>8.3333333333333329E-2</v>
      </c>
      <c r="K68" s="3">
        <f>1/11</f>
        <v>9.0909090909090912E-2</v>
      </c>
      <c r="N68" t="s">
        <v>26</v>
      </c>
      <c r="O68" t="s">
        <v>22</v>
      </c>
      <c r="P68" t="s">
        <v>35</v>
      </c>
      <c r="Q68">
        <v>4</v>
      </c>
      <c r="R68">
        <v>1</v>
      </c>
      <c r="S68" s="2" t="s">
        <v>43</v>
      </c>
      <c r="T68" s="2">
        <f t="shared" ref="T68:T122" si="5">G68-G68</f>
        <v>0</v>
      </c>
      <c r="U68" s="2">
        <f t="shared" ref="U68:U122" si="6">H68-G68</f>
        <v>-0.2</v>
      </c>
      <c r="V68" s="2">
        <f t="shared" ref="V68:V122" si="7">I68-G68</f>
        <v>0</v>
      </c>
      <c r="W68" s="2">
        <f t="shared" ref="W68:W122" si="8">J68-G68</f>
        <v>-0.11666666666666668</v>
      </c>
      <c r="X68" s="2">
        <f t="shared" ref="X68:X122" si="9">K68-G68</f>
        <v>-0.1090909090909091</v>
      </c>
    </row>
    <row r="69" spans="1:24">
      <c r="A69" t="s">
        <v>26</v>
      </c>
      <c r="B69" t="s">
        <v>22</v>
      </c>
      <c r="C69" t="s">
        <v>35</v>
      </c>
      <c r="D69">
        <v>4</v>
      </c>
      <c r="E69">
        <v>2</v>
      </c>
      <c r="F69" s="1" t="s">
        <v>43</v>
      </c>
      <c r="G69" s="3">
        <f>3/11</f>
        <v>0.27272727272727271</v>
      </c>
      <c r="H69" s="3">
        <f>2/12</f>
        <v>0.16666666666666666</v>
      </c>
      <c r="I69" s="3">
        <f>1/10</f>
        <v>0.1</v>
      </c>
      <c r="J69" s="3">
        <f>1/11</f>
        <v>9.0909090909090912E-2</v>
      </c>
      <c r="K69" s="3">
        <f>1/10</f>
        <v>0.1</v>
      </c>
      <c r="N69" t="s">
        <v>26</v>
      </c>
      <c r="O69" t="s">
        <v>22</v>
      </c>
      <c r="P69" t="s">
        <v>35</v>
      </c>
      <c r="Q69">
        <v>4</v>
      </c>
      <c r="R69">
        <v>2</v>
      </c>
      <c r="S69" s="2" t="s">
        <v>43</v>
      </c>
      <c r="T69" s="2">
        <f t="shared" si="5"/>
        <v>0</v>
      </c>
      <c r="U69" s="2">
        <f t="shared" si="6"/>
        <v>-0.10606060606060605</v>
      </c>
      <c r="V69" s="2">
        <f t="shared" si="7"/>
        <v>-0.1727272727272727</v>
      </c>
      <c r="W69" s="2">
        <f t="shared" si="8"/>
        <v>-0.1818181818181818</v>
      </c>
      <c r="X69" s="2">
        <f t="shared" si="9"/>
        <v>-0.1727272727272727</v>
      </c>
    </row>
    <row r="70" spans="1:24">
      <c r="A70" t="s">
        <v>26</v>
      </c>
      <c r="B70" t="s">
        <v>22</v>
      </c>
      <c r="C70" t="s">
        <v>35</v>
      </c>
      <c r="D70">
        <v>5</v>
      </c>
      <c r="E70">
        <v>1</v>
      </c>
      <c r="F70" s="1" t="s">
        <v>43</v>
      </c>
      <c r="G70" s="3">
        <f>3/12</f>
        <v>0.25</v>
      </c>
      <c r="H70" s="3">
        <f>2/15</f>
        <v>0.13333333333333333</v>
      </c>
      <c r="I70" s="3">
        <f>3/15</f>
        <v>0.2</v>
      </c>
      <c r="J70" s="3">
        <f>2/17</f>
        <v>0.11764705882352941</v>
      </c>
      <c r="K70" s="3">
        <f>1/14</f>
        <v>7.1428571428571425E-2</v>
      </c>
      <c r="N70" t="s">
        <v>26</v>
      </c>
      <c r="O70" t="s">
        <v>22</v>
      </c>
      <c r="P70" t="s">
        <v>35</v>
      </c>
      <c r="Q70">
        <v>5</v>
      </c>
      <c r="R70">
        <v>1</v>
      </c>
      <c r="S70" s="2" t="s">
        <v>43</v>
      </c>
      <c r="T70" s="2">
        <f t="shared" si="5"/>
        <v>0</v>
      </c>
      <c r="U70" s="2">
        <f t="shared" si="6"/>
        <v>-0.11666666666666667</v>
      </c>
      <c r="V70" s="2">
        <f t="shared" si="7"/>
        <v>-4.9999999999999989E-2</v>
      </c>
      <c r="W70" s="2">
        <f t="shared" si="8"/>
        <v>-0.13235294117647059</v>
      </c>
      <c r="X70" s="2">
        <f t="shared" si="9"/>
        <v>-0.17857142857142858</v>
      </c>
    </row>
    <row r="71" spans="1:24">
      <c r="A71" t="s">
        <v>26</v>
      </c>
      <c r="B71" t="s">
        <v>22</v>
      </c>
      <c r="C71" t="s">
        <v>35</v>
      </c>
      <c r="D71">
        <v>5</v>
      </c>
      <c r="E71">
        <v>2</v>
      </c>
      <c r="F71" s="1" t="s">
        <v>43</v>
      </c>
      <c r="G71" s="3">
        <f>1/8</f>
        <v>0.125</v>
      </c>
      <c r="H71" s="3">
        <f>0/7</f>
        <v>0</v>
      </c>
      <c r="I71" s="3">
        <f>0/7</f>
        <v>0</v>
      </c>
      <c r="J71" s="3">
        <f>0/7</f>
        <v>0</v>
      </c>
      <c r="K71" s="3">
        <f>1/7</f>
        <v>0.14285714285714285</v>
      </c>
      <c r="N71" t="s">
        <v>26</v>
      </c>
      <c r="O71" t="s">
        <v>22</v>
      </c>
      <c r="P71" t="s">
        <v>35</v>
      </c>
      <c r="Q71">
        <v>5</v>
      </c>
      <c r="R71">
        <v>2</v>
      </c>
      <c r="S71" s="2" t="s">
        <v>43</v>
      </c>
      <c r="T71" s="2">
        <f t="shared" si="5"/>
        <v>0</v>
      </c>
      <c r="U71" s="2">
        <f t="shared" si="6"/>
        <v>-0.125</v>
      </c>
      <c r="V71" s="2">
        <f t="shared" si="7"/>
        <v>-0.125</v>
      </c>
      <c r="W71" s="2">
        <f t="shared" si="8"/>
        <v>-0.125</v>
      </c>
      <c r="X71" s="2">
        <f t="shared" si="9"/>
        <v>1.7857142857142849E-2</v>
      </c>
    </row>
    <row r="72" spans="1:24">
      <c r="A72" t="s">
        <v>26</v>
      </c>
      <c r="B72" t="s">
        <v>22</v>
      </c>
      <c r="C72" t="s">
        <v>35</v>
      </c>
      <c r="D72">
        <v>6</v>
      </c>
      <c r="E72">
        <v>1</v>
      </c>
      <c r="F72" s="1" t="s">
        <v>43</v>
      </c>
      <c r="G72" s="3">
        <f>1/11</f>
        <v>9.0909090909090912E-2</v>
      </c>
      <c r="H72" s="3">
        <f>3/11</f>
        <v>0.27272727272727271</v>
      </c>
      <c r="I72" s="3">
        <f>0/13</f>
        <v>0</v>
      </c>
      <c r="J72" s="3">
        <f>2/11</f>
        <v>0.18181818181818182</v>
      </c>
      <c r="K72" s="3">
        <f>0/12</f>
        <v>0</v>
      </c>
      <c r="N72" t="s">
        <v>26</v>
      </c>
      <c r="O72" t="s">
        <v>22</v>
      </c>
      <c r="P72" t="s">
        <v>35</v>
      </c>
      <c r="Q72">
        <v>6</v>
      </c>
      <c r="R72">
        <v>1</v>
      </c>
      <c r="S72" s="2" t="s">
        <v>43</v>
      </c>
      <c r="T72" s="2">
        <f t="shared" si="5"/>
        <v>0</v>
      </c>
      <c r="U72" s="2">
        <f t="shared" si="6"/>
        <v>0.1818181818181818</v>
      </c>
      <c r="V72" s="2">
        <f t="shared" si="7"/>
        <v>-9.0909090909090912E-2</v>
      </c>
      <c r="W72" s="2">
        <f t="shared" si="8"/>
        <v>9.0909090909090912E-2</v>
      </c>
      <c r="X72" s="2">
        <f t="shared" si="9"/>
        <v>-9.0909090909090912E-2</v>
      </c>
    </row>
    <row r="73" spans="1:24">
      <c r="A73" t="s">
        <v>26</v>
      </c>
      <c r="B73" t="s">
        <v>22</v>
      </c>
      <c r="C73" t="s">
        <v>35</v>
      </c>
      <c r="D73">
        <v>7</v>
      </c>
      <c r="E73">
        <v>1</v>
      </c>
      <c r="F73" s="1" t="s">
        <v>43</v>
      </c>
      <c r="G73" s="3">
        <f>1/9</f>
        <v>0.1111111111111111</v>
      </c>
      <c r="H73" s="3">
        <f>1/9</f>
        <v>0.1111111111111111</v>
      </c>
      <c r="I73" s="3">
        <f>2/10</f>
        <v>0.2</v>
      </c>
      <c r="J73" s="3">
        <f>1/10</f>
        <v>0.1</v>
      </c>
      <c r="K73" s="3">
        <f>3/10</f>
        <v>0.3</v>
      </c>
      <c r="N73" t="s">
        <v>26</v>
      </c>
      <c r="O73" t="s">
        <v>22</v>
      </c>
      <c r="P73" t="s">
        <v>35</v>
      </c>
      <c r="Q73">
        <v>7</v>
      </c>
      <c r="R73">
        <v>1</v>
      </c>
      <c r="S73" s="2" t="s">
        <v>43</v>
      </c>
      <c r="T73" s="2">
        <f t="shared" si="5"/>
        <v>0</v>
      </c>
      <c r="U73" s="2">
        <f t="shared" si="6"/>
        <v>0</v>
      </c>
      <c r="V73" s="2">
        <f t="shared" si="7"/>
        <v>8.8888888888888906E-2</v>
      </c>
      <c r="W73" s="2">
        <f t="shared" si="8"/>
        <v>-1.1111111111111099E-2</v>
      </c>
      <c r="X73" s="2">
        <f t="shared" si="9"/>
        <v>0.18888888888888888</v>
      </c>
    </row>
    <row r="74" spans="1:24">
      <c r="A74" t="s">
        <v>26</v>
      </c>
      <c r="B74" t="s">
        <v>22</v>
      </c>
      <c r="C74" t="s">
        <v>35</v>
      </c>
      <c r="D74">
        <v>9</v>
      </c>
      <c r="E74">
        <v>1</v>
      </c>
      <c r="F74" s="1" t="s">
        <v>43</v>
      </c>
      <c r="G74" s="3">
        <f>1/10</f>
        <v>0.1</v>
      </c>
      <c r="H74" s="3">
        <f>0/9</f>
        <v>0</v>
      </c>
      <c r="I74" s="3">
        <f>1/7</f>
        <v>0.14285714285714285</v>
      </c>
      <c r="J74" s="3">
        <f>0/9</f>
        <v>0</v>
      </c>
      <c r="K74" s="3">
        <f>0/8</f>
        <v>0</v>
      </c>
      <c r="N74" t="s">
        <v>26</v>
      </c>
      <c r="O74" t="s">
        <v>22</v>
      </c>
      <c r="P74" t="s">
        <v>35</v>
      </c>
      <c r="Q74">
        <v>9</v>
      </c>
      <c r="R74">
        <v>1</v>
      </c>
      <c r="S74" s="2" t="s">
        <v>43</v>
      </c>
      <c r="T74" s="2">
        <f t="shared" si="5"/>
        <v>0</v>
      </c>
      <c r="U74" s="2">
        <f t="shared" si="6"/>
        <v>-0.1</v>
      </c>
      <c r="V74" s="2">
        <f t="shared" si="7"/>
        <v>4.2857142857142844E-2</v>
      </c>
      <c r="W74" s="2">
        <f t="shared" si="8"/>
        <v>-0.1</v>
      </c>
      <c r="X74" s="2">
        <f t="shared" si="9"/>
        <v>-0.1</v>
      </c>
    </row>
    <row r="75" spans="1:24">
      <c r="A75" t="s">
        <v>26</v>
      </c>
      <c r="B75" t="s">
        <v>22</v>
      </c>
      <c r="C75" t="s">
        <v>35</v>
      </c>
      <c r="D75">
        <v>9</v>
      </c>
      <c r="E75">
        <v>2</v>
      </c>
      <c r="F75" s="1" t="s">
        <v>43</v>
      </c>
      <c r="G75" s="3">
        <f>0/7</f>
        <v>0</v>
      </c>
      <c r="H75" s="3">
        <f>0/7</f>
        <v>0</v>
      </c>
      <c r="I75" s="3">
        <f>1/7</f>
        <v>0.14285714285714285</v>
      </c>
      <c r="J75" s="3">
        <f>0/8</f>
        <v>0</v>
      </c>
      <c r="K75" s="3">
        <f>0/8</f>
        <v>0</v>
      </c>
      <c r="N75" t="s">
        <v>26</v>
      </c>
      <c r="O75" t="s">
        <v>22</v>
      </c>
      <c r="P75" t="s">
        <v>35</v>
      </c>
      <c r="Q75">
        <v>9</v>
      </c>
      <c r="R75">
        <v>2</v>
      </c>
      <c r="S75" s="2" t="s">
        <v>43</v>
      </c>
      <c r="T75" s="2">
        <f t="shared" si="5"/>
        <v>0</v>
      </c>
      <c r="U75" s="2">
        <f t="shared" si="6"/>
        <v>0</v>
      </c>
      <c r="V75" s="2">
        <f t="shared" si="7"/>
        <v>0.14285714285714285</v>
      </c>
      <c r="W75" s="2">
        <f t="shared" si="8"/>
        <v>0</v>
      </c>
      <c r="X75" s="2">
        <f t="shared" si="9"/>
        <v>0</v>
      </c>
    </row>
    <row r="76" spans="1:24">
      <c r="A76" t="s">
        <v>29</v>
      </c>
      <c r="B76" t="s">
        <v>22</v>
      </c>
      <c r="C76" t="s">
        <v>35</v>
      </c>
      <c r="D76">
        <v>1</v>
      </c>
      <c r="E76">
        <v>1</v>
      </c>
      <c r="F76" s="1" t="s">
        <v>43</v>
      </c>
      <c r="G76" s="3">
        <f>1/10</f>
        <v>0.1</v>
      </c>
      <c r="H76" s="3">
        <f>1/10</f>
        <v>0.1</v>
      </c>
      <c r="I76" s="3">
        <f>1/11</f>
        <v>9.0909090909090912E-2</v>
      </c>
      <c r="J76" s="3">
        <f>1/10</f>
        <v>0.1</v>
      </c>
      <c r="K76" s="3">
        <f>2/9</f>
        <v>0.22222222222222221</v>
      </c>
      <c r="N76" t="s">
        <v>29</v>
      </c>
      <c r="O76" t="s">
        <v>22</v>
      </c>
      <c r="P76" t="s">
        <v>35</v>
      </c>
      <c r="Q76">
        <v>1</v>
      </c>
      <c r="R76">
        <v>1</v>
      </c>
      <c r="S76" s="2" t="s">
        <v>43</v>
      </c>
      <c r="T76" s="2">
        <f t="shared" si="5"/>
        <v>0</v>
      </c>
      <c r="U76" s="2">
        <f t="shared" si="6"/>
        <v>0</v>
      </c>
      <c r="V76" s="2">
        <f t="shared" si="7"/>
        <v>-9.0909090909090939E-3</v>
      </c>
      <c r="W76" s="2">
        <f t="shared" si="8"/>
        <v>0</v>
      </c>
      <c r="X76" s="2">
        <f t="shared" si="9"/>
        <v>0.1222222222222222</v>
      </c>
    </row>
    <row r="77" spans="1:24">
      <c r="A77" t="s">
        <v>29</v>
      </c>
      <c r="B77" t="s">
        <v>22</v>
      </c>
      <c r="C77" t="s">
        <v>35</v>
      </c>
      <c r="D77">
        <v>3</v>
      </c>
      <c r="E77">
        <v>1</v>
      </c>
      <c r="F77" s="1" t="s">
        <v>43</v>
      </c>
      <c r="G77" s="3">
        <f>0/9</f>
        <v>0</v>
      </c>
      <c r="H77" s="3">
        <f>0/9</f>
        <v>0</v>
      </c>
      <c r="I77" s="3">
        <f>2/9</f>
        <v>0.22222222222222221</v>
      </c>
      <c r="J77" s="3">
        <f>1/9</f>
        <v>0.1111111111111111</v>
      </c>
      <c r="K77" s="3">
        <f>0/9</f>
        <v>0</v>
      </c>
      <c r="N77" t="s">
        <v>29</v>
      </c>
      <c r="O77" t="s">
        <v>22</v>
      </c>
      <c r="P77" t="s">
        <v>35</v>
      </c>
      <c r="Q77">
        <v>3</v>
      </c>
      <c r="R77">
        <v>1</v>
      </c>
      <c r="S77" s="2" t="s">
        <v>43</v>
      </c>
      <c r="T77" s="2">
        <f t="shared" si="5"/>
        <v>0</v>
      </c>
      <c r="U77" s="2">
        <f t="shared" si="6"/>
        <v>0</v>
      </c>
      <c r="V77" s="2">
        <f t="shared" si="7"/>
        <v>0.22222222222222221</v>
      </c>
      <c r="W77" s="2">
        <f t="shared" si="8"/>
        <v>0.1111111111111111</v>
      </c>
      <c r="X77" s="2">
        <f t="shared" si="9"/>
        <v>0</v>
      </c>
    </row>
    <row r="78" spans="1:24">
      <c r="A78" t="s">
        <v>29</v>
      </c>
      <c r="B78" t="s">
        <v>22</v>
      </c>
      <c r="C78" t="s">
        <v>35</v>
      </c>
      <c r="D78">
        <v>3</v>
      </c>
      <c r="E78">
        <v>2</v>
      </c>
      <c r="F78" s="1" t="s">
        <v>43</v>
      </c>
      <c r="G78" s="3">
        <f>1/12</f>
        <v>8.3333333333333329E-2</v>
      </c>
      <c r="H78" s="3">
        <f>2/12</f>
        <v>0.16666666666666666</v>
      </c>
      <c r="I78" s="3">
        <f>1/13</f>
        <v>7.6923076923076927E-2</v>
      </c>
      <c r="J78" s="3">
        <f>0/13</f>
        <v>0</v>
      </c>
      <c r="K78" s="3">
        <f>3/12</f>
        <v>0.25</v>
      </c>
      <c r="N78" t="s">
        <v>29</v>
      </c>
      <c r="O78" t="s">
        <v>22</v>
      </c>
      <c r="P78" t="s">
        <v>35</v>
      </c>
      <c r="Q78">
        <v>3</v>
      </c>
      <c r="R78">
        <v>2</v>
      </c>
      <c r="S78" s="2" t="s">
        <v>43</v>
      </c>
      <c r="T78" s="2">
        <f t="shared" si="5"/>
        <v>0</v>
      </c>
      <c r="U78" s="2">
        <f t="shared" si="6"/>
        <v>8.3333333333333329E-2</v>
      </c>
      <c r="V78" s="2">
        <f t="shared" si="7"/>
        <v>-6.4102564102564014E-3</v>
      </c>
      <c r="W78" s="2">
        <f t="shared" si="8"/>
        <v>-8.3333333333333329E-2</v>
      </c>
      <c r="X78" s="2">
        <f t="shared" si="9"/>
        <v>0.16666666666666669</v>
      </c>
    </row>
    <row r="79" spans="1:24">
      <c r="A79" t="s">
        <v>29</v>
      </c>
      <c r="B79" t="s">
        <v>22</v>
      </c>
      <c r="C79" t="s">
        <v>35</v>
      </c>
      <c r="D79">
        <v>4</v>
      </c>
      <c r="E79">
        <v>1</v>
      </c>
      <c r="F79" s="1" t="s">
        <v>43</v>
      </c>
      <c r="G79" s="3">
        <f>0/12</f>
        <v>0</v>
      </c>
      <c r="H79" s="3">
        <f>1/9</f>
        <v>0.1111111111111111</v>
      </c>
      <c r="I79" s="3">
        <f>3/9</f>
        <v>0.33333333333333331</v>
      </c>
      <c r="J79" s="3">
        <f>1/12</f>
        <v>8.3333333333333329E-2</v>
      </c>
      <c r="K79" s="3">
        <f>3/9</f>
        <v>0.33333333333333331</v>
      </c>
      <c r="N79" t="s">
        <v>29</v>
      </c>
      <c r="O79" t="s">
        <v>22</v>
      </c>
      <c r="P79" t="s">
        <v>35</v>
      </c>
      <c r="Q79">
        <v>4</v>
      </c>
      <c r="R79">
        <v>1</v>
      </c>
      <c r="S79" s="2" t="s">
        <v>43</v>
      </c>
      <c r="T79" s="2">
        <f t="shared" si="5"/>
        <v>0</v>
      </c>
      <c r="U79" s="2">
        <f t="shared" si="6"/>
        <v>0.1111111111111111</v>
      </c>
      <c r="V79" s="2">
        <f t="shared" si="7"/>
        <v>0.33333333333333331</v>
      </c>
      <c r="W79" s="2">
        <f t="shared" si="8"/>
        <v>8.3333333333333329E-2</v>
      </c>
      <c r="X79" s="2">
        <f t="shared" si="9"/>
        <v>0.33333333333333331</v>
      </c>
    </row>
    <row r="80" spans="1:24">
      <c r="A80" t="s">
        <v>29</v>
      </c>
      <c r="B80" t="s">
        <v>22</v>
      </c>
      <c r="C80" t="s">
        <v>35</v>
      </c>
      <c r="D80">
        <v>4</v>
      </c>
      <c r="E80">
        <v>2</v>
      </c>
      <c r="F80" s="1" t="s">
        <v>43</v>
      </c>
      <c r="G80" s="3">
        <v>6.6666666666666666E-2</v>
      </c>
      <c r="H80" s="3">
        <f>0/16</f>
        <v>0</v>
      </c>
      <c r="I80" s="3">
        <v>8.3333333333333329E-2</v>
      </c>
      <c r="J80" s="3">
        <v>7.6923076923076927E-2</v>
      </c>
      <c r="K80" s="3">
        <v>0.14285714285714285</v>
      </c>
      <c r="N80" t="s">
        <v>29</v>
      </c>
      <c r="O80" t="s">
        <v>22</v>
      </c>
      <c r="P80" t="s">
        <v>35</v>
      </c>
      <c r="Q80">
        <v>4</v>
      </c>
      <c r="R80">
        <v>2</v>
      </c>
      <c r="S80" s="2" t="s">
        <v>43</v>
      </c>
      <c r="T80" s="2">
        <f t="shared" si="5"/>
        <v>0</v>
      </c>
      <c r="U80" s="2">
        <f t="shared" si="6"/>
        <v>-6.6666666666666666E-2</v>
      </c>
      <c r="V80" s="2">
        <f t="shared" si="7"/>
        <v>1.6666666666666663E-2</v>
      </c>
      <c r="W80" s="2">
        <f t="shared" si="8"/>
        <v>1.0256410256410262E-2</v>
      </c>
      <c r="X80" s="2">
        <f t="shared" si="9"/>
        <v>7.6190476190476183E-2</v>
      </c>
    </row>
    <row r="81" spans="1:24">
      <c r="A81" t="s">
        <v>29</v>
      </c>
      <c r="B81" t="s">
        <v>22</v>
      </c>
      <c r="C81" t="s">
        <v>35</v>
      </c>
      <c r="D81">
        <v>5</v>
      </c>
      <c r="E81">
        <v>1</v>
      </c>
      <c r="F81" s="1" t="s">
        <v>43</v>
      </c>
      <c r="G81" s="3">
        <f>1/8</f>
        <v>0.125</v>
      </c>
      <c r="H81" s="3">
        <f>1/8</f>
        <v>0.125</v>
      </c>
      <c r="I81" s="3">
        <f>1/8</f>
        <v>0.125</v>
      </c>
      <c r="J81" s="3">
        <f>2/8</f>
        <v>0.25</v>
      </c>
      <c r="K81" s="3">
        <f>1/10</f>
        <v>0.1</v>
      </c>
      <c r="N81" t="s">
        <v>29</v>
      </c>
      <c r="O81" t="s">
        <v>22</v>
      </c>
      <c r="P81" t="s">
        <v>35</v>
      </c>
      <c r="Q81">
        <v>5</v>
      </c>
      <c r="R81">
        <v>1</v>
      </c>
      <c r="S81" s="2" t="s">
        <v>43</v>
      </c>
      <c r="T81" s="2">
        <f t="shared" si="5"/>
        <v>0</v>
      </c>
      <c r="U81" s="2">
        <f t="shared" si="6"/>
        <v>0</v>
      </c>
      <c r="V81" s="2">
        <f t="shared" si="7"/>
        <v>0</v>
      </c>
      <c r="W81" s="2">
        <f t="shared" si="8"/>
        <v>0.125</v>
      </c>
      <c r="X81" s="2">
        <f t="shared" si="9"/>
        <v>-2.4999999999999994E-2</v>
      </c>
    </row>
    <row r="82" spans="1:24">
      <c r="A82" t="s">
        <v>29</v>
      </c>
      <c r="B82" t="s">
        <v>22</v>
      </c>
      <c r="C82" t="s">
        <v>35</v>
      </c>
      <c r="D82">
        <v>5</v>
      </c>
      <c r="E82">
        <v>2</v>
      </c>
      <c r="F82" s="1" t="s">
        <v>43</v>
      </c>
      <c r="G82" s="3">
        <f>1/8</f>
        <v>0.125</v>
      </c>
      <c r="H82" s="3">
        <f>2/9</f>
        <v>0.22222222222222221</v>
      </c>
      <c r="I82" s="3">
        <f>1/10</f>
        <v>0.1</v>
      </c>
      <c r="J82" s="3">
        <f>0/10</f>
        <v>0</v>
      </c>
      <c r="K82" s="3">
        <f>0/9</f>
        <v>0</v>
      </c>
      <c r="N82" t="s">
        <v>29</v>
      </c>
      <c r="O82" t="s">
        <v>22</v>
      </c>
      <c r="P82" t="s">
        <v>35</v>
      </c>
      <c r="Q82">
        <v>5</v>
      </c>
      <c r="R82">
        <v>2</v>
      </c>
      <c r="S82" s="2" t="s">
        <v>43</v>
      </c>
      <c r="T82" s="2">
        <f t="shared" si="5"/>
        <v>0</v>
      </c>
      <c r="U82" s="2">
        <f t="shared" si="6"/>
        <v>9.722222222222221E-2</v>
      </c>
      <c r="V82" s="2">
        <f t="shared" si="7"/>
        <v>-2.4999999999999994E-2</v>
      </c>
      <c r="W82" s="2">
        <f t="shared" si="8"/>
        <v>-0.125</v>
      </c>
      <c r="X82" s="2">
        <f t="shared" si="9"/>
        <v>-0.125</v>
      </c>
    </row>
    <row r="83" spans="1:24">
      <c r="A83" t="s">
        <v>29</v>
      </c>
      <c r="B83" t="s">
        <v>22</v>
      </c>
      <c r="C83" t="s">
        <v>35</v>
      </c>
      <c r="D83">
        <v>5</v>
      </c>
      <c r="E83">
        <v>3</v>
      </c>
      <c r="F83" s="1" t="s">
        <v>43</v>
      </c>
      <c r="G83" s="3">
        <f>1/10</f>
        <v>0.1</v>
      </c>
      <c r="H83" s="3">
        <f>2/10</f>
        <v>0.2</v>
      </c>
      <c r="I83" s="3">
        <f>1/11</f>
        <v>9.0909090909090912E-2</v>
      </c>
      <c r="J83" s="3">
        <f>0/10</f>
        <v>0</v>
      </c>
      <c r="K83" s="3">
        <f>1/7</f>
        <v>0.14285714285714285</v>
      </c>
      <c r="N83" t="s">
        <v>29</v>
      </c>
      <c r="O83" t="s">
        <v>22</v>
      </c>
      <c r="P83" t="s">
        <v>35</v>
      </c>
      <c r="Q83">
        <v>5</v>
      </c>
      <c r="R83">
        <v>3</v>
      </c>
      <c r="S83" s="2" t="s">
        <v>43</v>
      </c>
      <c r="T83" s="2">
        <f t="shared" si="5"/>
        <v>0</v>
      </c>
      <c r="U83" s="2">
        <f t="shared" si="6"/>
        <v>0.1</v>
      </c>
      <c r="V83" s="2">
        <f t="shared" si="7"/>
        <v>-9.0909090909090939E-3</v>
      </c>
      <c r="W83" s="2">
        <f t="shared" si="8"/>
        <v>-0.1</v>
      </c>
      <c r="X83" s="2">
        <f t="shared" si="9"/>
        <v>4.2857142857142844E-2</v>
      </c>
    </row>
    <row r="84" spans="1:24">
      <c r="A84" t="s">
        <v>29</v>
      </c>
      <c r="B84" t="s">
        <v>22</v>
      </c>
      <c r="C84" t="s">
        <v>35</v>
      </c>
      <c r="D84">
        <v>5</v>
      </c>
      <c r="E84">
        <v>4</v>
      </c>
      <c r="F84" s="1" t="s">
        <v>43</v>
      </c>
      <c r="G84" s="3">
        <f>0/10</f>
        <v>0</v>
      </c>
      <c r="H84" s="3">
        <f>0/9</f>
        <v>0</v>
      </c>
      <c r="I84" s="3">
        <f>1/9</f>
        <v>0.1111111111111111</v>
      </c>
      <c r="J84" s="3">
        <f>1/10</f>
        <v>0.1</v>
      </c>
      <c r="K84" s="3">
        <f>1/8</f>
        <v>0.125</v>
      </c>
      <c r="N84" t="s">
        <v>29</v>
      </c>
      <c r="O84" t="s">
        <v>22</v>
      </c>
      <c r="P84" t="s">
        <v>35</v>
      </c>
      <c r="Q84">
        <v>5</v>
      </c>
      <c r="R84">
        <v>4</v>
      </c>
      <c r="S84" s="2" t="s">
        <v>43</v>
      </c>
      <c r="T84" s="2">
        <f t="shared" si="5"/>
        <v>0</v>
      </c>
      <c r="U84" s="2">
        <f t="shared" si="6"/>
        <v>0</v>
      </c>
      <c r="V84" s="2">
        <f t="shared" si="7"/>
        <v>0.1111111111111111</v>
      </c>
      <c r="W84" s="2">
        <f t="shared" si="8"/>
        <v>0.1</v>
      </c>
      <c r="X84" s="2">
        <f t="shared" si="9"/>
        <v>0.125</v>
      </c>
    </row>
    <row r="85" spans="1:24">
      <c r="A85" t="s">
        <v>29</v>
      </c>
      <c r="B85" t="s">
        <v>22</v>
      </c>
      <c r="C85" t="s">
        <v>35</v>
      </c>
      <c r="D85">
        <v>6</v>
      </c>
      <c r="E85">
        <v>1</v>
      </c>
      <c r="F85" s="1" t="s">
        <v>43</v>
      </c>
      <c r="G85" s="3">
        <f>1/10</f>
        <v>0.1</v>
      </c>
      <c r="H85" s="3">
        <f>1/10</f>
        <v>0.1</v>
      </c>
      <c r="I85" s="3">
        <f>1/10</f>
        <v>0.1</v>
      </c>
      <c r="J85" s="3">
        <f>1/10</f>
        <v>0.1</v>
      </c>
      <c r="K85" s="3">
        <f>1/10</f>
        <v>0.1</v>
      </c>
      <c r="N85" t="s">
        <v>29</v>
      </c>
      <c r="O85" t="s">
        <v>22</v>
      </c>
      <c r="P85" t="s">
        <v>35</v>
      </c>
      <c r="Q85">
        <v>6</v>
      </c>
      <c r="R85">
        <v>1</v>
      </c>
      <c r="S85" s="2" t="s">
        <v>43</v>
      </c>
      <c r="T85" s="2">
        <f t="shared" si="5"/>
        <v>0</v>
      </c>
      <c r="U85" s="2">
        <f t="shared" si="6"/>
        <v>0</v>
      </c>
      <c r="V85" s="2">
        <f t="shared" si="7"/>
        <v>0</v>
      </c>
      <c r="W85" s="2">
        <f t="shared" si="8"/>
        <v>0</v>
      </c>
      <c r="X85" s="2">
        <f t="shared" si="9"/>
        <v>0</v>
      </c>
    </row>
    <row r="86" spans="1:24">
      <c r="A86" t="s">
        <v>29</v>
      </c>
      <c r="B86" t="s">
        <v>22</v>
      </c>
      <c r="C86" t="s">
        <v>35</v>
      </c>
      <c r="D86">
        <v>6</v>
      </c>
      <c r="E86">
        <v>2</v>
      </c>
      <c r="F86" s="1" t="s">
        <v>43</v>
      </c>
      <c r="G86" s="3">
        <f>3/15</f>
        <v>0.2</v>
      </c>
      <c r="H86" s="3">
        <f>1/17</f>
        <v>5.8823529411764705E-2</v>
      </c>
      <c r="I86" s="3">
        <f>0/18</f>
        <v>0</v>
      </c>
      <c r="J86" s="3">
        <f>1/17</f>
        <v>5.8823529411764705E-2</v>
      </c>
      <c r="K86" s="3">
        <f>1/16</f>
        <v>6.25E-2</v>
      </c>
      <c r="N86" t="s">
        <v>29</v>
      </c>
      <c r="O86" t="s">
        <v>22</v>
      </c>
      <c r="P86" t="s">
        <v>35</v>
      </c>
      <c r="Q86">
        <v>6</v>
      </c>
      <c r="R86">
        <v>2</v>
      </c>
      <c r="S86" s="2" t="s">
        <v>43</v>
      </c>
      <c r="T86" s="2">
        <f t="shared" si="5"/>
        <v>0</v>
      </c>
      <c r="U86" s="2">
        <f t="shared" si="6"/>
        <v>-0.14117647058823529</v>
      </c>
      <c r="V86" s="2">
        <f t="shared" si="7"/>
        <v>-0.2</v>
      </c>
      <c r="W86" s="2">
        <f t="shared" si="8"/>
        <v>-0.14117647058823529</v>
      </c>
      <c r="X86" s="2">
        <f t="shared" si="9"/>
        <v>-0.13750000000000001</v>
      </c>
    </row>
    <row r="87" spans="1:24">
      <c r="A87" t="s">
        <v>29</v>
      </c>
      <c r="B87" t="s">
        <v>22</v>
      </c>
      <c r="C87" t="s">
        <v>35</v>
      </c>
      <c r="D87">
        <v>6</v>
      </c>
      <c r="E87">
        <v>3</v>
      </c>
      <c r="F87" s="1" t="s">
        <v>43</v>
      </c>
      <c r="G87" s="3">
        <f>0/10</f>
        <v>0</v>
      </c>
      <c r="H87" s="3">
        <f>0/9</f>
        <v>0</v>
      </c>
      <c r="I87" s="3">
        <f>0/9</f>
        <v>0</v>
      </c>
      <c r="J87" s="3">
        <f>0/9</f>
        <v>0</v>
      </c>
      <c r="K87" s="3">
        <f>1/9</f>
        <v>0.1111111111111111</v>
      </c>
      <c r="N87" t="s">
        <v>29</v>
      </c>
      <c r="O87" t="s">
        <v>22</v>
      </c>
      <c r="P87" t="s">
        <v>35</v>
      </c>
      <c r="Q87">
        <v>6</v>
      </c>
      <c r="R87">
        <v>3</v>
      </c>
      <c r="S87" s="2" t="s">
        <v>43</v>
      </c>
      <c r="T87" s="2">
        <f t="shared" si="5"/>
        <v>0</v>
      </c>
      <c r="U87" s="2">
        <f t="shared" si="6"/>
        <v>0</v>
      </c>
      <c r="V87" s="2">
        <f t="shared" si="7"/>
        <v>0</v>
      </c>
      <c r="W87" s="2">
        <f t="shared" si="8"/>
        <v>0</v>
      </c>
      <c r="X87" s="2">
        <f t="shared" si="9"/>
        <v>0.1111111111111111</v>
      </c>
    </row>
    <row r="88" spans="1:24">
      <c r="A88" t="s">
        <v>29</v>
      </c>
      <c r="B88" t="s">
        <v>22</v>
      </c>
      <c r="C88" t="s">
        <v>35</v>
      </c>
      <c r="D88">
        <v>7</v>
      </c>
      <c r="E88">
        <v>1</v>
      </c>
      <c r="F88" s="1" t="s">
        <v>43</v>
      </c>
      <c r="G88" s="3">
        <f>2/14</f>
        <v>0.14285714285714285</v>
      </c>
      <c r="H88" s="3">
        <f>1/16</f>
        <v>6.25E-2</v>
      </c>
      <c r="I88" s="3">
        <f>0/15</f>
        <v>0</v>
      </c>
      <c r="J88" s="3">
        <f>1/14</f>
        <v>7.1428571428571425E-2</v>
      </c>
      <c r="K88" s="3">
        <f>2/12</f>
        <v>0.16666666666666666</v>
      </c>
      <c r="N88" t="s">
        <v>29</v>
      </c>
      <c r="O88" t="s">
        <v>22</v>
      </c>
      <c r="P88" t="s">
        <v>35</v>
      </c>
      <c r="Q88">
        <v>7</v>
      </c>
      <c r="R88">
        <v>1</v>
      </c>
      <c r="S88" s="2" t="s">
        <v>43</v>
      </c>
      <c r="T88" s="2">
        <f t="shared" si="5"/>
        <v>0</v>
      </c>
      <c r="U88" s="2">
        <f t="shared" si="6"/>
        <v>-8.0357142857142849E-2</v>
      </c>
      <c r="V88" s="2">
        <f t="shared" si="7"/>
        <v>-0.14285714285714285</v>
      </c>
      <c r="W88" s="2">
        <f t="shared" si="8"/>
        <v>-7.1428571428571425E-2</v>
      </c>
      <c r="X88" s="2">
        <f t="shared" si="9"/>
        <v>2.3809523809523808E-2</v>
      </c>
    </row>
    <row r="89" spans="1:24">
      <c r="A89" t="s">
        <v>29</v>
      </c>
      <c r="B89" t="s">
        <v>22</v>
      </c>
      <c r="C89" t="s">
        <v>35</v>
      </c>
      <c r="D89">
        <v>9</v>
      </c>
      <c r="E89">
        <v>1</v>
      </c>
      <c r="F89" s="1" t="s">
        <v>43</v>
      </c>
      <c r="G89" s="3">
        <f>0/12</f>
        <v>0</v>
      </c>
      <c r="H89" s="3">
        <f>2/12</f>
        <v>0.16666666666666666</v>
      </c>
      <c r="I89" s="3">
        <f>0/14</f>
        <v>0</v>
      </c>
      <c r="J89" s="3">
        <f>0/12</f>
        <v>0</v>
      </c>
      <c r="K89" s="3">
        <f>2/10</f>
        <v>0.2</v>
      </c>
      <c r="N89" t="s">
        <v>29</v>
      </c>
      <c r="O89" t="s">
        <v>22</v>
      </c>
      <c r="P89" t="s">
        <v>35</v>
      </c>
      <c r="Q89">
        <v>9</v>
      </c>
      <c r="R89">
        <v>1</v>
      </c>
      <c r="S89" s="2" t="s">
        <v>43</v>
      </c>
      <c r="T89" s="2">
        <f t="shared" si="5"/>
        <v>0</v>
      </c>
      <c r="U89" s="2">
        <f t="shared" si="6"/>
        <v>0.16666666666666666</v>
      </c>
      <c r="V89" s="2">
        <f t="shared" si="7"/>
        <v>0</v>
      </c>
      <c r="W89" s="2">
        <f t="shared" si="8"/>
        <v>0</v>
      </c>
      <c r="X89" s="2">
        <f t="shared" si="9"/>
        <v>0.2</v>
      </c>
    </row>
    <row r="90" spans="1:24">
      <c r="A90" t="s">
        <v>29</v>
      </c>
      <c r="B90" t="s">
        <v>22</v>
      </c>
      <c r="C90" t="s">
        <v>35</v>
      </c>
      <c r="D90">
        <v>9</v>
      </c>
      <c r="E90">
        <v>2</v>
      </c>
      <c r="F90" s="1" t="s">
        <v>43</v>
      </c>
      <c r="G90" s="3">
        <f>0/11</f>
        <v>0</v>
      </c>
      <c r="H90" s="3">
        <f>1/10</f>
        <v>0.1</v>
      </c>
      <c r="I90" s="3">
        <f>0/11</f>
        <v>0</v>
      </c>
      <c r="J90" s="3">
        <f>0/10</f>
        <v>0</v>
      </c>
      <c r="K90" s="3">
        <f>2/10</f>
        <v>0.2</v>
      </c>
      <c r="N90" t="s">
        <v>29</v>
      </c>
      <c r="O90" t="s">
        <v>22</v>
      </c>
      <c r="P90" t="s">
        <v>35</v>
      </c>
      <c r="Q90">
        <v>9</v>
      </c>
      <c r="R90">
        <v>2</v>
      </c>
      <c r="S90" s="2" t="s">
        <v>43</v>
      </c>
      <c r="T90" s="2">
        <f t="shared" si="5"/>
        <v>0</v>
      </c>
      <c r="U90" s="2">
        <f t="shared" si="6"/>
        <v>0.1</v>
      </c>
      <c r="V90" s="2">
        <f t="shared" si="7"/>
        <v>0</v>
      </c>
      <c r="W90" s="2">
        <f t="shared" si="8"/>
        <v>0</v>
      </c>
      <c r="X90" s="2">
        <f t="shared" si="9"/>
        <v>0.2</v>
      </c>
    </row>
    <row r="91" spans="1:24">
      <c r="A91" t="s">
        <v>29</v>
      </c>
      <c r="B91" t="s">
        <v>22</v>
      </c>
      <c r="C91" t="s">
        <v>35</v>
      </c>
      <c r="D91">
        <v>10</v>
      </c>
      <c r="E91">
        <v>1</v>
      </c>
      <c r="F91" s="1" t="s">
        <v>43</v>
      </c>
      <c r="G91" s="3">
        <f>2/15</f>
        <v>0.13333333333333333</v>
      </c>
      <c r="H91" s="3">
        <f>1/17</f>
        <v>5.8823529411764705E-2</v>
      </c>
      <c r="I91" s="3">
        <f>1/18</f>
        <v>5.5555555555555552E-2</v>
      </c>
      <c r="J91" s="3">
        <f>3/15</f>
        <v>0.2</v>
      </c>
      <c r="K91" s="3">
        <f>1/15</f>
        <v>6.6666666666666666E-2</v>
      </c>
      <c r="N91" t="s">
        <v>29</v>
      </c>
      <c r="O91" t="s">
        <v>22</v>
      </c>
      <c r="P91" t="s">
        <v>35</v>
      </c>
      <c r="Q91">
        <v>10</v>
      </c>
      <c r="R91">
        <v>1</v>
      </c>
      <c r="S91" s="2" t="s">
        <v>43</v>
      </c>
      <c r="T91" s="2">
        <f t="shared" si="5"/>
        <v>0</v>
      </c>
      <c r="U91" s="2">
        <f t="shared" si="6"/>
        <v>-7.4509803921568626E-2</v>
      </c>
      <c r="V91" s="2">
        <f t="shared" si="7"/>
        <v>-7.7777777777777779E-2</v>
      </c>
      <c r="W91" s="2">
        <f t="shared" si="8"/>
        <v>6.666666666666668E-2</v>
      </c>
      <c r="X91" s="2">
        <f t="shared" si="9"/>
        <v>-6.6666666666666666E-2</v>
      </c>
    </row>
    <row r="92" spans="1:24">
      <c r="A92" t="s">
        <v>29</v>
      </c>
      <c r="B92" t="s">
        <v>22</v>
      </c>
      <c r="C92" t="s">
        <v>35</v>
      </c>
      <c r="D92">
        <v>10</v>
      </c>
      <c r="E92">
        <v>2</v>
      </c>
      <c r="F92" s="1" t="s">
        <v>43</v>
      </c>
      <c r="G92" s="3">
        <f>0/11</f>
        <v>0</v>
      </c>
      <c r="H92" s="3">
        <f>0/9</f>
        <v>0</v>
      </c>
      <c r="I92" s="3">
        <f>1/9</f>
        <v>0.1111111111111111</v>
      </c>
      <c r="J92" s="3">
        <f>2/9</f>
        <v>0.22222222222222221</v>
      </c>
      <c r="K92" s="3">
        <f>0/10</f>
        <v>0</v>
      </c>
      <c r="N92" t="s">
        <v>29</v>
      </c>
      <c r="O92" t="s">
        <v>22</v>
      </c>
      <c r="P92" t="s">
        <v>35</v>
      </c>
      <c r="Q92">
        <v>10</v>
      </c>
      <c r="R92">
        <v>2</v>
      </c>
      <c r="S92" s="2" t="s">
        <v>43</v>
      </c>
      <c r="T92" s="2">
        <f t="shared" si="5"/>
        <v>0</v>
      </c>
      <c r="U92" s="2">
        <f t="shared" si="6"/>
        <v>0</v>
      </c>
      <c r="V92" s="2">
        <f t="shared" si="7"/>
        <v>0.1111111111111111</v>
      </c>
      <c r="W92" s="2">
        <f t="shared" si="8"/>
        <v>0.22222222222222221</v>
      </c>
      <c r="X92" s="2">
        <f t="shared" si="9"/>
        <v>0</v>
      </c>
    </row>
    <row r="93" spans="1:24">
      <c r="A93" t="s">
        <v>29</v>
      </c>
      <c r="B93" t="s">
        <v>22</v>
      </c>
      <c r="C93" t="s">
        <v>35</v>
      </c>
      <c r="D93">
        <v>8</v>
      </c>
      <c r="E93">
        <v>1</v>
      </c>
      <c r="F93" s="1" t="s">
        <v>43</v>
      </c>
      <c r="G93" s="3">
        <f>3/11</f>
        <v>0.27272727272727271</v>
      </c>
      <c r="H93" s="3">
        <f>1/14</f>
        <v>7.1428571428571425E-2</v>
      </c>
      <c r="I93" s="3">
        <f>0/15</f>
        <v>0</v>
      </c>
      <c r="J93" s="3">
        <f>0/13</f>
        <v>0</v>
      </c>
      <c r="K93" s="3">
        <f>3/13</f>
        <v>0.23076923076923078</v>
      </c>
      <c r="N93" t="s">
        <v>29</v>
      </c>
      <c r="O93" t="s">
        <v>22</v>
      </c>
      <c r="P93" t="s">
        <v>35</v>
      </c>
      <c r="Q93">
        <v>8</v>
      </c>
      <c r="R93">
        <v>1</v>
      </c>
      <c r="S93" s="2" t="s">
        <v>43</v>
      </c>
      <c r="T93" s="2">
        <f t="shared" si="5"/>
        <v>0</v>
      </c>
      <c r="U93" s="2">
        <f t="shared" si="6"/>
        <v>-0.20129870129870128</v>
      </c>
      <c r="V93" s="2">
        <f t="shared" si="7"/>
        <v>-0.27272727272727271</v>
      </c>
      <c r="W93" s="2">
        <f t="shared" si="8"/>
        <v>-0.27272727272727271</v>
      </c>
      <c r="X93" s="2">
        <f t="shared" si="9"/>
        <v>-4.1958041958041925E-2</v>
      </c>
    </row>
    <row r="94" spans="1:24">
      <c r="A94" t="s">
        <v>29</v>
      </c>
      <c r="B94" t="s">
        <v>22</v>
      </c>
      <c r="C94" t="s">
        <v>35</v>
      </c>
      <c r="D94">
        <v>8</v>
      </c>
      <c r="E94">
        <v>2</v>
      </c>
      <c r="F94" s="1" t="s">
        <v>43</v>
      </c>
      <c r="G94" s="3">
        <f>1/10</f>
        <v>0.1</v>
      </c>
      <c r="H94" s="3">
        <f>1/10</f>
        <v>0.1</v>
      </c>
      <c r="I94" s="3">
        <f>1/10</f>
        <v>0.1</v>
      </c>
      <c r="J94" s="3">
        <f>0/10</f>
        <v>0</v>
      </c>
      <c r="K94" s="3">
        <f>1/10</f>
        <v>0.1</v>
      </c>
      <c r="N94" t="s">
        <v>29</v>
      </c>
      <c r="O94" t="s">
        <v>22</v>
      </c>
      <c r="P94" t="s">
        <v>35</v>
      </c>
      <c r="Q94">
        <v>8</v>
      </c>
      <c r="R94">
        <v>2</v>
      </c>
      <c r="S94" s="2" t="s">
        <v>43</v>
      </c>
      <c r="T94" s="2">
        <f t="shared" si="5"/>
        <v>0</v>
      </c>
      <c r="U94" s="2">
        <f t="shared" si="6"/>
        <v>0</v>
      </c>
      <c r="V94" s="2">
        <f t="shared" si="7"/>
        <v>0</v>
      </c>
      <c r="W94" s="2">
        <f t="shared" si="8"/>
        <v>-0.1</v>
      </c>
      <c r="X94" s="2">
        <f t="shared" si="9"/>
        <v>0</v>
      </c>
    </row>
    <row r="95" spans="1:24">
      <c r="A95" t="s">
        <v>27</v>
      </c>
      <c r="B95" t="s">
        <v>22</v>
      </c>
      <c r="C95" t="s">
        <v>36</v>
      </c>
      <c r="D95">
        <v>1</v>
      </c>
      <c r="E95">
        <v>1</v>
      </c>
      <c r="F95" s="1" t="s">
        <v>43</v>
      </c>
      <c r="G95" s="3">
        <f>1/13</f>
        <v>7.6923076923076927E-2</v>
      </c>
      <c r="H95" s="3">
        <f>2/14</f>
        <v>0.14285714285714285</v>
      </c>
      <c r="I95" s="3">
        <f>0/15</f>
        <v>0</v>
      </c>
      <c r="J95" s="3">
        <f>2/14</f>
        <v>0.14285714285714285</v>
      </c>
      <c r="K95" s="3">
        <f>1/16</f>
        <v>6.25E-2</v>
      </c>
      <c r="N95" t="s">
        <v>27</v>
      </c>
      <c r="O95" t="s">
        <v>22</v>
      </c>
      <c r="P95" t="s">
        <v>36</v>
      </c>
      <c r="Q95">
        <v>1</v>
      </c>
      <c r="R95">
        <v>1</v>
      </c>
      <c r="S95" s="2" t="s">
        <v>43</v>
      </c>
      <c r="T95" s="2">
        <f t="shared" si="5"/>
        <v>0</v>
      </c>
      <c r="U95" s="2">
        <f t="shared" si="6"/>
        <v>6.5934065934065922E-2</v>
      </c>
      <c r="V95" s="2">
        <f t="shared" si="7"/>
        <v>-7.6923076923076927E-2</v>
      </c>
      <c r="W95" s="2">
        <f t="shared" si="8"/>
        <v>6.5934065934065922E-2</v>
      </c>
      <c r="X95" s="2">
        <f t="shared" si="9"/>
        <v>-1.4423076923076927E-2</v>
      </c>
    </row>
    <row r="96" spans="1:24">
      <c r="A96" t="s">
        <v>27</v>
      </c>
      <c r="B96" t="s">
        <v>22</v>
      </c>
      <c r="C96" t="s">
        <v>36</v>
      </c>
      <c r="D96">
        <v>1</v>
      </c>
      <c r="E96">
        <v>2</v>
      </c>
      <c r="F96" s="1" t="s">
        <v>43</v>
      </c>
      <c r="G96" s="3">
        <f>2/18</f>
        <v>0.1111111111111111</v>
      </c>
      <c r="H96" s="3">
        <f>4/17</f>
        <v>0.23529411764705882</v>
      </c>
      <c r="I96" s="3">
        <f>3/20</f>
        <v>0.15</v>
      </c>
      <c r="J96" s="3">
        <f>2/22</f>
        <v>9.0909090909090912E-2</v>
      </c>
      <c r="K96" s="3">
        <f>4/19</f>
        <v>0.21052631578947367</v>
      </c>
      <c r="N96" t="s">
        <v>27</v>
      </c>
      <c r="O96" t="s">
        <v>22</v>
      </c>
      <c r="P96" t="s">
        <v>36</v>
      </c>
      <c r="Q96">
        <v>1</v>
      </c>
      <c r="R96">
        <v>2</v>
      </c>
      <c r="S96" s="2" t="s">
        <v>43</v>
      </c>
      <c r="T96" s="2">
        <f t="shared" si="5"/>
        <v>0</v>
      </c>
      <c r="U96" s="2">
        <f t="shared" si="6"/>
        <v>0.12418300653594772</v>
      </c>
      <c r="V96" s="2">
        <f t="shared" si="7"/>
        <v>3.888888888888889E-2</v>
      </c>
      <c r="W96" s="2">
        <f t="shared" si="8"/>
        <v>-2.0202020202020193E-2</v>
      </c>
      <c r="X96" s="2">
        <f t="shared" si="9"/>
        <v>9.9415204678362568E-2</v>
      </c>
    </row>
    <row r="97" spans="1:24">
      <c r="A97" t="s">
        <v>27</v>
      </c>
      <c r="B97" t="s">
        <v>22</v>
      </c>
      <c r="C97" t="s">
        <v>36</v>
      </c>
      <c r="D97">
        <v>1</v>
      </c>
      <c r="E97">
        <v>3</v>
      </c>
      <c r="F97" s="1" t="s">
        <v>43</v>
      </c>
      <c r="G97" s="3">
        <f>1/10</f>
        <v>0.1</v>
      </c>
      <c r="H97" s="3">
        <f>1/10</f>
        <v>0.1</v>
      </c>
      <c r="I97" s="3">
        <f>0/10</f>
        <v>0</v>
      </c>
      <c r="J97" s="3">
        <f>0/9</f>
        <v>0</v>
      </c>
      <c r="K97" s="3">
        <f>1/8</f>
        <v>0.125</v>
      </c>
      <c r="N97" t="s">
        <v>27</v>
      </c>
      <c r="O97" t="s">
        <v>22</v>
      </c>
      <c r="P97" t="s">
        <v>36</v>
      </c>
      <c r="Q97">
        <v>1</v>
      </c>
      <c r="R97">
        <v>3</v>
      </c>
      <c r="S97" s="2" t="s">
        <v>43</v>
      </c>
      <c r="T97" s="2">
        <f t="shared" si="5"/>
        <v>0</v>
      </c>
      <c r="U97" s="2">
        <f t="shared" si="6"/>
        <v>0</v>
      </c>
      <c r="V97" s="2">
        <f t="shared" si="7"/>
        <v>-0.1</v>
      </c>
      <c r="W97" s="2">
        <f t="shared" si="8"/>
        <v>-0.1</v>
      </c>
      <c r="X97" s="2">
        <f t="shared" si="9"/>
        <v>2.4999999999999994E-2</v>
      </c>
    </row>
    <row r="98" spans="1:24">
      <c r="A98" t="s">
        <v>27</v>
      </c>
      <c r="B98" t="s">
        <v>22</v>
      </c>
      <c r="C98" t="s">
        <v>36</v>
      </c>
      <c r="D98">
        <v>2</v>
      </c>
      <c r="E98">
        <v>1</v>
      </c>
      <c r="F98" s="1" t="s">
        <v>43</v>
      </c>
      <c r="G98" s="3">
        <f>1/17</f>
        <v>5.8823529411764705E-2</v>
      </c>
      <c r="H98" s="3">
        <f>4/16</f>
        <v>0.25</v>
      </c>
      <c r="I98" s="3">
        <f>3/14</f>
        <v>0.21428571428571427</v>
      </c>
      <c r="J98" s="3">
        <f>2/18</f>
        <v>0.1111111111111111</v>
      </c>
      <c r="K98" s="3">
        <f>4/16</f>
        <v>0.25</v>
      </c>
      <c r="N98" t="s">
        <v>27</v>
      </c>
      <c r="O98" t="s">
        <v>22</v>
      </c>
      <c r="P98" t="s">
        <v>36</v>
      </c>
      <c r="Q98">
        <v>2</v>
      </c>
      <c r="R98">
        <v>1</v>
      </c>
      <c r="S98" s="2" t="s">
        <v>43</v>
      </c>
      <c r="T98" s="2">
        <f t="shared" si="5"/>
        <v>0</v>
      </c>
      <c r="U98" s="2">
        <f t="shared" si="6"/>
        <v>0.19117647058823528</v>
      </c>
      <c r="V98" s="2">
        <f t="shared" si="7"/>
        <v>0.15546218487394958</v>
      </c>
      <c r="W98" s="2">
        <f t="shared" si="8"/>
        <v>5.22875816993464E-2</v>
      </c>
      <c r="X98" s="2">
        <f t="shared" si="9"/>
        <v>0.19117647058823528</v>
      </c>
    </row>
    <row r="99" spans="1:24">
      <c r="A99" t="s">
        <v>27</v>
      </c>
      <c r="B99" t="s">
        <v>22</v>
      </c>
      <c r="C99" t="s">
        <v>36</v>
      </c>
      <c r="D99">
        <v>2</v>
      </c>
      <c r="E99">
        <v>2</v>
      </c>
      <c r="F99" s="1" t="s">
        <v>43</v>
      </c>
      <c r="G99" s="3">
        <f>1/16</f>
        <v>6.25E-2</v>
      </c>
      <c r="H99" s="3">
        <f>1/15</f>
        <v>6.6666666666666666E-2</v>
      </c>
      <c r="I99" s="3">
        <f>3/13</f>
        <v>0.23076923076923078</v>
      </c>
      <c r="J99" s="3">
        <f>1/16</f>
        <v>6.25E-2</v>
      </c>
      <c r="K99" s="3">
        <f>1/14</f>
        <v>7.1428571428571425E-2</v>
      </c>
      <c r="N99" t="s">
        <v>27</v>
      </c>
      <c r="O99" t="s">
        <v>22</v>
      </c>
      <c r="P99" t="s">
        <v>36</v>
      </c>
      <c r="Q99">
        <v>2</v>
      </c>
      <c r="R99">
        <v>2</v>
      </c>
      <c r="S99" s="2" t="s">
        <v>43</v>
      </c>
      <c r="T99" s="2">
        <f t="shared" si="5"/>
        <v>0</v>
      </c>
      <c r="U99" s="2">
        <f t="shared" si="6"/>
        <v>4.1666666666666657E-3</v>
      </c>
      <c r="V99" s="2">
        <f t="shared" si="7"/>
        <v>0.16826923076923078</v>
      </c>
      <c r="W99" s="2">
        <f t="shared" si="8"/>
        <v>0</v>
      </c>
      <c r="X99" s="2">
        <f t="shared" si="9"/>
        <v>8.9285714285714246E-3</v>
      </c>
    </row>
    <row r="100" spans="1:24">
      <c r="A100" t="s">
        <v>27</v>
      </c>
      <c r="B100" t="s">
        <v>22</v>
      </c>
      <c r="C100" t="s">
        <v>36</v>
      </c>
      <c r="D100">
        <v>3</v>
      </c>
      <c r="E100">
        <v>1</v>
      </c>
      <c r="F100" s="1" t="s">
        <v>43</v>
      </c>
      <c r="G100" s="3">
        <f>2/11</f>
        <v>0.18181818181818182</v>
      </c>
      <c r="H100" s="3">
        <f>3/12</f>
        <v>0.25</v>
      </c>
      <c r="I100" s="3">
        <f>1/14</f>
        <v>7.1428571428571425E-2</v>
      </c>
      <c r="J100" s="3">
        <f>2/13</f>
        <v>0.15384615384615385</v>
      </c>
      <c r="K100" s="3">
        <f>0/15</f>
        <v>0</v>
      </c>
      <c r="N100" t="s">
        <v>27</v>
      </c>
      <c r="O100" t="s">
        <v>22</v>
      </c>
      <c r="P100" t="s">
        <v>36</v>
      </c>
      <c r="Q100">
        <v>3</v>
      </c>
      <c r="R100">
        <v>1</v>
      </c>
      <c r="S100" s="2" t="s">
        <v>43</v>
      </c>
      <c r="T100" s="2">
        <f t="shared" si="5"/>
        <v>0</v>
      </c>
      <c r="U100" s="2">
        <f t="shared" si="6"/>
        <v>6.8181818181818177E-2</v>
      </c>
      <c r="V100" s="2">
        <f t="shared" si="7"/>
        <v>-0.1103896103896104</v>
      </c>
      <c r="W100" s="2">
        <f t="shared" si="8"/>
        <v>-2.7972027972027969E-2</v>
      </c>
      <c r="X100" s="2">
        <f t="shared" si="9"/>
        <v>-0.18181818181818182</v>
      </c>
    </row>
    <row r="101" spans="1:24">
      <c r="A101" t="s">
        <v>27</v>
      </c>
      <c r="B101" t="s">
        <v>22</v>
      </c>
      <c r="C101" t="s">
        <v>36</v>
      </c>
      <c r="D101">
        <v>3</v>
      </c>
      <c r="E101">
        <v>2</v>
      </c>
      <c r="F101" s="1" t="s">
        <v>43</v>
      </c>
      <c r="G101" s="3">
        <f>2/14</f>
        <v>0.14285714285714285</v>
      </c>
      <c r="H101" s="3">
        <f>2/14</f>
        <v>0.14285714285714285</v>
      </c>
      <c r="I101" s="3">
        <f>4/15</f>
        <v>0.26666666666666666</v>
      </c>
      <c r="J101" s="3">
        <f>6/17</f>
        <v>0.35294117647058826</v>
      </c>
      <c r="K101" s="3">
        <f>2/20</f>
        <v>0.1</v>
      </c>
      <c r="N101" t="s">
        <v>27</v>
      </c>
      <c r="O101" t="s">
        <v>22</v>
      </c>
      <c r="P101" t="s">
        <v>36</v>
      </c>
      <c r="Q101">
        <v>3</v>
      </c>
      <c r="R101">
        <v>2</v>
      </c>
      <c r="S101" s="2" t="s">
        <v>43</v>
      </c>
      <c r="T101" s="2">
        <f t="shared" si="5"/>
        <v>0</v>
      </c>
      <c r="U101" s="2">
        <f t="shared" si="6"/>
        <v>0</v>
      </c>
      <c r="V101" s="2">
        <f t="shared" si="7"/>
        <v>0.12380952380952381</v>
      </c>
      <c r="W101" s="2">
        <f t="shared" si="8"/>
        <v>0.21008403361344541</v>
      </c>
      <c r="X101" s="2">
        <f t="shared" si="9"/>
        <v>-4.2857142857142844E-2</v>
      </c>
    </row>
    <row r="102" spans="1:24">
      <c r="A102" t="s">
        <v>27</v>
      </c>
      <c r="B102" t="s">
        <v>22</v>
      </c>
      <c r="C102" t="s">
        <v>36</v>
      </c>
      <c r="D102">
        <v>3</v>
      </c>
      <c r="E102">
        <v>3</v>
      </c>
      <c r="F102" s="1" t="s">
        <v>43</v>
      </c>
      <c r="G102" s="3">
        <f>1/15</f>
        <v>6.6666666666666666E-2</v>
      </c>
      <c r="H102" s="3">
        <f>3/14</f>
        <v>0.21428571428571427</v>
      </c>
      <c r="I102" s="3">
        <f>1/16</f>
        <v>6.25E-2</v>
      </c>
      <c r="J102" s="3">
        <f>2/15</f>
        <v>0.13333333333333333</v>
      </c>
      <c r="K102" s="3">
        <f>2/15</f>
        <v>0.13333333333333333</v>
      </c>
      <c r="N102" t="s">
        <v>27</v>
      </c>
      <c r="O102" t="s">
        <v>22</v>
      </c>
      <c r="P102" t="s">
        <v>36</v>
      </c>
      <c r="Q102">
        <v>3</v>
      </c>
      <c r="R102">
        <v>3</v>
      </c>
      <c r="S102" s="2" t="s">
        <v>43</v>
      </c>
      <c r="T102" s="2">
        <f t="shared" si="5"/>
        <v>0</v>
      </c>
      <c r="U102" s="2">
        <f t="shared" si="6"/>
        <v>0.14761904761904759</v>
      </c>
      <c r="V102" s="2">
        <f t="shared" si="7"/>
        <v>-4.1666666666666657E-3</v>
      </c>
      <c r="W102" s="2">
        <f t="shared" si="8"/>
        <v>6.6666666666666666E-2</v>
      </c>
      <c r="X102" s="2">
        <f t="shared" si="9"/>
        <v>6.6666666666666666E-2</v>
      </c>
    </row>
    <row r="103" spans="1:24">
      <c r="A103" t="s">
        <v>27</v>
      </c>
      <c r="B103" t="s">
        <v>22</v>
      </c>
      <c r="C103" t="s">
        <v>36</v>
      </c>
      <c r="D103">
        <v>4</v>
      </c>
      <c r="E103">
        <v>1</v>
      </c>
      <c r="F103" s="1" t="s">
        <v>43</v>
      </c>
      <c r="G103" s="3">
        <f>1/12</f>
        <v>8.3333333333333329E-2</v>
      </c>
      <c r="H103" s="3">
        <f>2/11</f>
        <v>0.18181818181818182</v>
      </c>
      <c r="I103" s="3">
        <f>1/12</f>
        <v>8.3333333333333329E-2</v>
      </c>
      <c r="J103" s="3">
        <f>2/11</f>
        <v>0.18181818181818182</v>
      </c>
      <c r="K103" s="3">
        <f>2/13</f>
        <v>0.15384615384615385</v>
      </c>
      <c r="N103" t="s">
        <v>27</v>
      </c>
      <c r="O103" t="s">
        <v>22</v>
      </c>
      <c r="P103" t="s">
        <v>36</v>
      </c>
      <c r="Q103">
        <v>4</v>
      </c>
      <c r="R103">
        <v>1</v>
      </c>
      <c r="S103" s="2" t="s">
        <v>43</v>
      </c>
      <c r="T103" s="2">
        <f t="shared" si="5"/>
        <v>0</v>
      </c>
      <c r="U103" s="2">
        <f t="shared" si="6"/>
        <v>9.8484848484848495E-2</v>
      </c>
      <c r="V103" s="2">
        <f t="shared" si="7"/>
        <v>0</v>
      </c>
      <c r="W103" s="2">
        <f t="shared" si="8"/>
        <v>9.8484848484848495E-2</v>
      </c>
      <c r="X103" s="2">
        <f t="shared" si="9"/>
        <v>7.0512820512820526E-2</v>
      </c>
    </row>
    <row r="104" spans="1:24">
      <c r="A104" t="s">
        <v>27</v>
      </c>
      <c r="B104" t="s">
        <v>22</v>
      </c>
      <c r="C104" t="s">
        <v>36</v>
      </c>
      <c r="D104">
        <v>4</v>
      </c>
      <c r="E104">
        <v>2</v>
      </c>
      <c r="F104" s="1" t="s">
        <v>43</v>
      </c>
      <c r="G104" s="3">
        <f>1/16</f>
        <v>6.25E-2</v>
      </c>
      <c r="H104" s="3">
        <f>1/14</f>
        <v>7.1428571428571425E-2</v>
      </c>
      <c r="I104" s="3">
        <f>3/13</f>
        <v>0.23076923076923078</v>
      </c>
      <c r="J104" s="3">
        <f>1/17</f>
        <v>5.8823529411764705E-2</v>
      </c>
      <c r="K104" s="3">
        <f>2/14</f>
        <v>0.14285714285714285</v>
      </c>
      <c r="N104" t="s">
        <v>27</v>
      </c>
      <c r="O104" t="s">
        <v>22</v>
      </c>
      <c r="P104" t="s">
        <v>36</v>
      </c>
      <c r="Q104">
        <v>4</v>
      </c>
      <c r="R104">
        <v>2</v>
      </c>
      <c r="S104" s="2" t="s">
        <v>43</v>
      </c>
      <c r="T104" s="2">
        <f t="shared" si="5"/>
        <v>0</v>
      </c>
      <c r="U104" s="2">
        <f t="shared" si="6"/>
        <v>8.9285714285714246E-3</v>
      </c>
      <c r="V104" s="2">
        <f t="shared" si="7"/>
        <v>0.16826923076923078</v>
      </c>
      <c r="W104" s="2">
        <f t="shared" si="8"/>
        <v>-3.6764705882352949E-3</v>
      </c>
      <c r="X104" s="2">
        <f t="shared" si="9"/>
        <v>8.0357142857142849E-2</v>
      </c>
    </row>
    <row r="105" spans="1:24">
      <c r="A105" t="s">
        <v>27</v>
      </c>
      <c r="B105" t="s">
        <v>22</v>
      </c>
      <c r="C105" t="s">
        <v>36</v>
      </c>
      <c r="D105">
        <v>5</v>
      </c>
      <c r="E105">
        <v>1</v>
      </c>
      <c r="F105" s="1" t="s">
        <v>43</v>
      </c>
      <c r="G105" s="3">
        <f>2/14</f>
        <v>0.14285714285714285</v>
      </c>
      <c r="H105" s="3">
        <f>3/14</f>
        <v>0.21428571428571427</v>
      </c>
      <c r="I105" s="3">
        <f>2/16</f>
        <v>0.125</v>
      </c>
      <c r="J105" s="3">
        <f>1/16</f>
        <v>6.25E-2</v>
      </c>
      <c r="K105" s="3">
        <f>1/16</f>
        <v>6.25E-2</v>
      </c>
      <c r="N105" t="s">
        <v>27</v>
      </c>
      <c r="O105" t="s">
        <v>22</v>
      </c>
      <c r="P105" t="s">
        <v>36</v>
      </c>
      <c r="Q105">
        <v>5</v>
      </c>
      <c r="R105">
        <v>1</v>
      </c>
      <c r="S105" s="2" t="s">
        <v>43</v>
      </c>
      <c r="T105" s="2">
        <f t="shared" si="5"/>
        <v>0</v>
      </c>
      <c r="U105" s="2">
        <f t="shared" si="6"/>
        <v>7.1428571428571425E-2</v>
      </c>
      <c r="V105" s="2">
        <f t="shared" si="7"/>
        <v>-1.7857142857142849E-2</v>
      </c>
      <c r="W105" s="2">
        <f t="shared" si="8"/>
        <v>-8.0357142857142849E-2</v>
      </c>
      <c r="X105" s="2">
        <f t="shared" si="9"/>
        <v>-8.0357142857142849E-2</v>
      </c>
    </row>
    <row r="106" spans="1:24">
      <c r="A106" t="s">
        <v>27</v>
      </c>
      <c r="B106" t="s">
        <v>22</v>
      </c>
      <c r="C106" t="s">
        <v>36</v>
      </c>
      <c r="D106">
        <v>5</v>
      </c>
      <c r="E106">
        <v>2</v>
      </c>
      <c r="F106" s="1" t="s">
        <v>43</v>
      </c>
      <c r="G106" s="3">
        <f>1/12</f>
        <v>8.3333333333333329E-2</v>
      </c>
      <c r="H106" s="3">
        <f>2/13</f>
        <v>0.15384615384615385</v>
      </c>
      <c r="I106" s="3">
        <f>2/14</f>
        <v>0.14285714285714285</v>
      </c>
      <c r="J106" s="3">
        <f>2/16</f>
        <v>0.125</v>
      </c>
      <c r="K106" s="3">
        <f>1/17</f>
        <v>5.8823529411764705E-2</v>
      </c>
      <c r="N106" t="s">
        <v>27</v>
      </c>
      <c r="O106" t="s">
        <v>22</v>
      </c>
      <c r="P106" t="s">
        <v>36</v>
      </c>
      <c r="Q106">
        <v>5</v>
      </c>
      <c r="R106">
        <v>2</v>
      </c>
      <c r="S106" s="2" t="s">
        <v>43</v>
      </c>
      <c r="T106" s="2">
        <f t="shared" si="5"/>
        <v>0</v>
      </c>
      <c r="U106" s="2">
        <f t="shared" si="6"/>
        <v>7.0512820512820526E-2</v>
      </c>
      <c r="V106" s="2">
        <f t="shared" si="7"/>
        <v>5.9523809523809521E-2</v>
      </c>
      <c r="W106" s="2">
        <f t="shared" si="8"/>
        <v>4.1666666666666671E-2</v>
      </c>
      <c r="X106" s="2">
        <f t="shared" si="9"/>
        <v>-2.4509803921568624E-2</v>
      </c>
    </row>
    <row r="107" spans="1:24">
      <c r="A107" t="s">
        <v>27</v>
      </c>
      <c r="B107" t="s">
        <v>22</v>
      </c>
      <c r="C107" t="s">
        <v>36</v>
      </c>
      <c r="D107">
        <v>6</v>
      </c>
      <c r="E107">
        <v>1</v>
      </c>
      <c r="F107" s="1" t="s">
        <v>43</v>
      </c>
      <c r="G107" s="3">
        <f>1/16</f>
        <v>6.25E-2</v>
      </c>
      <c r="H107" s="3">
        <f>2/16</f>
        <v>0.125</v>
      </c>
      <c r="I107" s="3">
        <f>1/18</f>
        <v>5.5555555555555552E-2</v>
      </c>
      <c r="J107" s="3">
        <f>2/17</f>
        <v>0.11764705882352941</v>
      </c>
      <c r="K107" s="3">
        <f>0/19</f>
        <v>0</v>
      </c>
      <c r="N107" t="s">
        <v>27</v>
      </c>
      <c r="O107" t="s">
        <v>22</v>
      </c>
      <c r="P107" t="s">
        <v>36</v>
      </c>
      <c r="Q107">
        <v>6</v>
      </c>
      <c r="R107">
        <v>1</v>
      </c>
      <c r="S107" s="2" t="s">
        <v>43</v>
      </c>
      <c r="T107" s="2">
        <f t="shared" si="5"/>
        <v>0</v>
      </c>
      <c r="U107" s="2">
        <f t="shared" si="6"/>
        <v>6.25E-2</v>
      </c>
      <c r="V107" s="2">
        <f t="shared" si="7"/>
        <v>-6.9444444444444475E-3</v>
      </c>
      <c r="W107" s="2">
        <f t="shared" si="8"/>
        <v>5.514705882352941E-2</v>
      </c>
      <c r="X107" s="2">
        <f t="shared" si="9"/>
        <v>-6.25E-2</v>
      </c>
    </row>
    <row r="108" spans="1:24">
      <c r="A108" t="s">
        <v>27</v>
      </c>
      <c r="B108" t="s">
        <v>22</v>
      </c>
      <c r="C108" t="s">
        <v>36</v>
      </c>
      <c r="D108">
        <v>7</v>
      </c>
      <c r="E108">
        <v>1</v>
      </c>
      <c r="F108" s="1" t="s">
        <v>43</v>
      </c>
      <c r="G108" s="3">
        <f>1/16</f>
        <v>6.25E-2</v>
      </c>
      <c r="H108" s="3">
        <f>0/17</f>
        <v>0</v>
      </c>
      <c r="I108" s="3">
        <f>0/17</f>
        <v>0</v>
      </c>
      <c r="J108" s="3">
        <f>0/15</f>
        <v>0</v>
      </c>
      <c r="K108" s="3">
        <f>3/15</f>
        <v>0.2</v>
      </c>
      <c r="N108" t="s">
        <v>27</v>
      </c>
      <c r="O108" t="s">
        <v>22</v>
      </c>
      <c r="P108" t="s">
        <v>36</v>
      </c>
      <c r="Q108">
        <v>7</v>
      </c>
      <c r="R108">
        <v>1</v>
      </c>
      <c r="S108" s="2" t="s">
        <v>43</v>
      </c>
      <c r="T108" s="2">
        <f t="shared" si="5"/>
        <v>0</v>
      </c>
      <c r="U108" s="2">
        <f t="shared" si="6"/>
        <v>-6.25E-2</v>
      </c>
      <c r="V108" s="2">
        <f t="shared" si="7"/>
        <v>-6.25E-2</v>
      </c>
      <c r="W108" s="2">
        <f t="shared" si="8"/>
        <v>-6.25E-2</v>
      </c>
      <c r="X108" s="2">
        <f t="shared" si="9"/>
        <v>0.13750000000000001</v>
      </c>
    </row>
    <row r="109" spans="1:24">
      <c r="A109" t="s">
        <v>27</v>
      </c>
      <c r="B109" t="s">
        <v>22</v>
      </c>
      <c r="C109" t="s">
        <v>36</v>
      </c>
      <c r="D109">
        <v>7</v>
      </c>
      <c r="E109">
        <v>2</v>
      </c>
      <c r="F109" s="1" t="s">
        <v>43</v>
      </c>
      <c r="G109" s="3">
        <f>2/19</f>
        <v>0.10526315789473684</v>
      </c>
      <c r="H109" s="3">
        <f>3/17</f>
        <v>0.17647058823529413</v>
      </c>
      <c r="I109" s="3">
        <f>3/19</f>
        <v>0.15789473684210525</v>
      </c>
      <c r="J109" s="3">
        <f>1/20</f>
        <v>0.05</v>
      </c>
      <c r="K109" s="3">
        <f>4/19</f>
        <v>0.21052631578947367</v>
      </c>
      <c r="N109" t="s">
        <v>27</v>
      </c>
      <c r="O109" t="s">
        <v>22</v>
      </c>
      <c r="P109" t="s">
        <v>36</v>
      </c>
      <c r="Q109">
        <v>7</v>
      </c>
      <c r="R109">
        <v>2</v>
      </c>
      <c r="S109" s="2" t="s">
        <v>43</v>
      </c>
      <c r="T109" s="2">
        <f t="shared" si="5"/>
        <v>0</v>
      </c>
      <c r="U109" s="2">
        <f t="shared" si="6"/>
        <v>7.1207430340557293E-2</v>
      </c>
      <c r="V109" s="2">
        <f t="shared" si="7"/>
        <v>5.2631578947368418E-2</v>
      </c>
      <c r="W109" s="2">
        <f t="shared" si="8"/>
        <v>-5.5263157894736833E-2</v>
      </c>
      <c r="X109" s="2">
        <f t="shared" si="9"/>
        <v>0.10526315789473684</v>
      </c>
    </row>
    <row r="110" spans="1:24">
      <c r="A110" t="s">
        <v>27</v>
      </c>
      <c r="B110" t="s">
        <v>22</v>
      </c>
      <c r="C110" t="s">
        <v>36</v>
      </c>
      <c r="D110">
        <v>9</v>
      </c>
      <c r="E110">
        <v>1</v>
      </c>
      <c r="F110" s="1" t="s">
        <v>43</v>
      </c>
      <c r="G110" s="3">
        <f>2/17</f>
        <v>0.11764705882352941</v>
      </c>
      <c r="H110" s="3">
        <f>5/17</f>
        <v>0.29411764705882354</v>
      </c>
      <c r="I110" s="3">
        <f>3/20</f>
        <v>0.15</v>
      </c>
      <c r="J110" s="3">
        <f>5/19</f>
        <v>0.26315789473684209</v>
      </c>
      <c r="K110" s="3">
        <f>2/22</f>
        <v>9.0909090909090912E-2</v>
      </c>
      <c r="N110" t="s">
        <v>27</v>
      </c>
      <c r="O110" t="s">
        <v>22</v>
      </c>
      <c r="P110" t="s">
        <v>36</v>
      </c>
      <c r="Q110">
        <v>9</v>
      </c>
      <c r="R110">
        <v>1</v>
      </c>
      <c r="S110" s="2" t="s">
        <v>43</v>
      </c>
      <c r="T110" s="2">
        <f t="shared" si="5"/>
        <v>0</v>
      </c>
      <c r="U110" s="2">
        <f t="shared" si="6"/>
        <v>0.17647058823529413</v>
      </c>
      <c r="V110" s="2">
        <f t="shared" si="7"/>
        <v>3.2352941176470584E-2</v>
      </c>
      <c r="W110" s="2">
        <f t="shared" si="8"/>
        <v>0.14551083591331268</v>
      </c>
      <c r="X110" s="2">
        <f t="shared" si="9"/>
        <v>-2.6737967914438499E-2</v>
      </c>
    </row>
    <row r="111" spans="1:24">
      <c r="A111" t="s">
        <v>27</v>
      </c>
      <c r="B111" t="s">
        <v>22</v>
      </c>
      <c r="C111" t="s">
        <v>36</v>
      </c>
      <c r="D111">
        <v>10</v>
      </c>
      <c r="E111">
        <v>1</v>
      </c>
      <c r="F111" s="1" t="s">
        <v>43</v>
      </c>
      <c r="G111" s="3">
        <f>0/12</f>
        <v>0</v>
      </c>
      <c r="H111">
        <f>0/13</f>
        <v>0</v>
      </c>
      <c r="I111" s="3">
        <f>2/11</f>
        <v>0.18181818181818182</v>
      </c>
      <c r="J111" s="3">
        <f>2/11</f>
        <v>0.18181818181818182</v>
      </c>
      <c r="K111" s="3">
        <f>1/13</f>
        <v>7.6923076923076927E-2</v>
      </c>
      <c r="N111" t="s">
        <v>27</v>
      </c>
      <c r="O111" t="s">
        <v>22</v>
      </c>
      <c r="P111" t="s">
        <v>36</v>
      </c>
      <c r="Q111">
        <v>10</v>
      </c>
      <c r="R111">
        <v>1</v>
      </c>
      <c r="S111" s="2" t="s">
        <v>43</v>
      </c>
      <c r="T111" s="2">
        <f t="shared" si="5"/>
        <v>0</v>
      </c>
      <c r="U111" s="2">
        <f t="shared" si="6"/>
        <v>0</v>
      </c>
      <c r="V111" s="2">
        <f t="shared" si="7"/>
        <v>0.18181818181818182</v>
      </c>
      <c r="W111" s="2">
        <f t="shared" si="8"/>
        <v>0.18181818181818182</v>
      </c>
      <c r="X111" s="2">
        <f t="shared" si="9"/>
        <v>7.6923076923076927E-2</v>
      </c>
    </row>
    <row r="112" spans="1:24">
      <c r="A112" t="s">
        <v>28</v>
      </c>
      <c r="B112" t="s">
        <v>22</v>
      </c>
      <c r="C112" t="s">
        <v>36</v>
      </c>
      <c r="D112">
        <v>1</v>
      </c>
      <c r="E112">
        <v>1</v>
      </c>
      <c r="F112" s="1" t="s">
        <v>43</v>
      </c>
      <c r="G112" s="3">
        <f>1/10</f>
        <v>0.1</v>
      </c>
      <c r="H112" s="3">
        <f>1/11</f>
        <v>9.0909090909090912E-2</v>
      </c>
      <c r="I112" s="3">
        <f>0/11</f>
        <v>0</v>
      </c>
      <c r="J112" s="3">
        <f>0/11</f>
        <v>0</v>
      </c>
      <c r="K112" s="3">
        <f>0/11</f>
        <v>0</v>
      </c>
      <c r="N112" t="s">
        <v>28</v>
      </c>
      <c r="O112" t="s">
        <v>22</v>
      </c>
      <c r="P112" t="s">
        <v>36</v>
      </c>
      <c r="Q112">
        <v>1</v>
      </c>
      <c r="R112">
        <v>1</v>
      </c>
      <c r="S112" s="2" t="s">
        <v>43</v>
      </c>
      <c r="T112" s="2">
        <f t="shared" si="5"/>
        <v>0</v>
      </c>
      <c r="U112" s="2">
        <f t="shared" si="6"/>
        <v>-9.0909090909090939E-3</v>
      </c>
      <c r="V112" s="2">
        <f t="shared" si="7"/>
        <v>-0.1</v>
      </c>
      <c r="W112" s="2">
        <f t="shared" si="8"/>
        <v>-0.1</v>
      </c>
      <c r="X112" s="2">
        <f t="shared" si="9"/>
        <v>-0.1</v>
      </c>
    </row>
    <row r="113" spans="1:24">
      <c r="A113" t="s">
        <v>28</v>
      </c>
      <c r="B113" t="s">
        <v>22</v>
      </c>
      <c r="C113" t="s">
        <v>36</v>
      </c>
      <c r="D113">
        <v>2</v>
      </c>
      <c r="E113">
        <v>1</v>
      </c>
      <c r="F113" s="1" t="s">
        <v>43</v>
      </c>
      <c r="G113" s="3">
        <f>1/10</f>
        <v>0.1</v>
      </c>
      <c r="H113" s="3">
        <f>2/9</f>
        <v>0.22222222222222221</v>
      </c>
      <c r="I113" s="3">
        <f>1/9</f>
        <v>0.1111111111111111</v>
      </c>
      <c r="J113" s="3">
        <f>1/10</f>
        <v>0.1</v>
      </c>
      <c r="K113" s="3">
        <f>1/10</f>
        <v>0.1</v>
      </c>
      <c r="N113" t="s">
        <v>28</v>
      </c>
      <c r="O113" t="s">
        <v>22</v>
      </c>
      <c r="P113" t="s">
        <v>36</v>
      </c>
      <c r="Q113">
        <v>2</v>
      </c>
      <c r="R113">
        <v>1</v>
      </c>
      <c r="S113" s="2" t="s">
        <v>43</v>
      </c>
      <c r="T113" s="2">
        <f t="shared" si="5"/>
        <v>0</v>
      </c>
      <c r="U113" s="2">
        <f t="shared" si="6"/>
        <v>0.1222222222222222</v>
      </c>
      <c r="V113" s="2">
        <f t="shared" si="7"/>
        <v>1.1111111111111099E-2</v>
      </c>
      <c r="W113" s="2">
        <f t="shared" si="8"/>
        <v>0</v>
      </c>
      <c r="X113" s="2">
        <f t="shared" si="9"/>
        <v>0</v>
      </c>
    </row>
    <row r="114" spans="1:24">
      <c r="A114" t="s">
        <v>28</v>
      </c>
      <c r="B114" t="s">
        <v>22</v>
      </c>
      <c r="C114" t="s">
        <v>36</v>
      </c>
      <c r="D114">
        <v>3</v>
      </c>
      <c r="E114">
        <v>1</v>
      </c>
      <c r="F114" s="1" t="s">
        <v>43</v>
      </c>
      <c r="G114" s="3">
        <f>0/14</f>
        <v>0</v>
      </c>
      <c r="H114" s="3">
        <f>2/14</f>
        <v>0.14285714285714285</v>
      </c>
      <c r="I114" s="3">
        <f>1/15</f>
        <v>6.6666666666666666E-2</v>
      </c>
      <c r="J114" s="3">
        <f>2/15</f>
        <v>0.13333333333333333</v>
      </c>
      <c r="K114" s="3">
        <f>2/17</f>
        <v>0.11764705882352941</v>
      </c>
      <c r="N114" t="s">
        <v>28</v>
      </c>
      <c r="O114" t="s">
        <v>22</v>
      </c>
      <c r="P114" t="s">
        <v>36</v>
      </c>
      <c r="Q114">
        <v>3</v>
      </c>
      <c r="R114">
        <v>1</v>
      </c>
      <c r="S114" s="2" t="s">
        <v>43</v>
      </c>
      <c r="T114" s="2">
        <f t="shared" si="5"/>
        <v>0</v>
      </c>
      <c r="U114" s="2">
        <f t="shared" si="6"/>
        <v>0.14285714285714285</v>
      </c>
      <c r="V114" s="2">
        <f t="shared" si="7"/>
        <v>6.6666666666666666E-2</v>
      </c>
      <c r="W114" s="2">
        <f t="shared" si="8"/>
        <v>0.13333333333333333</v>
      </c>
      <c r="X114" s="2">
        <f t="shared" si="9"/>
        <v>0.11764705882352941</v>
      </c>
    </row>
    <row r="115" spans="1:24">
      <c r="A115" t="s">
        <v>28</v>
      </c>
      <c r="B115" t="s">
        <v>22</v>
      </c>
      <c r="C115" t="s">
        <v>36</v>
      </c>
      <c r="D115">
        <v>4</v>
      </c>
      <c r="E115">
        <v>1</v>
      </c>
      <c r="F115" s="1" t="s">
        <v>43</v>
      </c>
      <c r="G115" s="3">
        <f>1/12</f>
        <v>8.3333333333333329E-2</v>
      </c>
      <c r="H115" s="3">
        <f>0/12</f>
        <v>0</v>
      </c>
      <c r="I115" s="3">
        <f>3/12</f>
        <v>0.25</v>
      </c>
      <c r="J115" s="3">
        <f>0/14</f>
        <v>0</v>
      </c>
      <c r="K115" s="3">
        <f>1/12</f>
        <v>8.3333333333333329E-2</v>
      </c>
      <c r="N115" t="s">
        <v>28</v>
      </c>
      <c r="O115" t="s">
        <v>22</v>
      </c>
      <c r="P115" t="s">
        <v>36</v>
      </c>
      <c r="Q115">
        <v>4</v>
      </c>
      <c r="R115">
        <v>1</v>
      </c>
      <c r="S115" s="2" t="s">
        <v>43</v>
      </c>
      <c r="T115" s="2">
        <f t="shared" si="5"/>
        <v>0</v>
      </c>
      <c r="U115" s="2">
        <f t="shared" si="6"/>
        <v>-8.3333333333333329E-2</v>
      </c>
      <c r="V115" s="2">
        <f t="shared" si="7"/>
        <v>0.16666666666666669</v>
      </c>
      <c r="W115" s="2">
        <f t="shared" si="8"/>
        <v>-8.3333333333333329E-2</v>
      </c>
      <c r="X115" s="2">
        <f t="shared" si="9"/>
        <v>0</v>
      </c>
    </row>
    <row r="116" spans="1:24">
      <c r="A116" t="s">
        <v>28</v>
      </c>
      <c r="B116" t="s">
        <v>22</v>
      </c>
      <c r="C116" t="s">
        <v>36</v>
      </c>
      <c r="D116">
        <v>4</v>
      </c>
      <c r="E116">
        <v>2</v>
      </c>
      <c r="F116" s="1" t="s">
        <v>43</v>
      </c>
      <c r="G116" s="3">
        <f>0/13</f>
        <v>0</v>
      </c>
      <c r="H116" s="3">
        <f>3/13</f>
        <v>0.23076923076923078</v>
      </c>
      <c r="I116" s="3">
        <f>1/15</f>
        <v>6.6666666666666666E-2</v>
      </c>
      <c r="J116" s="3">
        <f>2/15</f>
        <v>0.13333333333333333</v>
      </c>
      <c r="K116" s="3">
        <f>2/15</f>
        <v>0.13333333333333333</v>
      </c>
      <c r="N116" t="s">
        <v>28</v>
      </c>
      <c r="O116" t="s">
        <v>22</v>
      </c>
      <c r="P116" t="s">
        <v>36</v>
      </c>
      <c r="Q116">
        <v>4</v>
      </c>
      <c r="R116">
        <v>2</v>
      </c>
      <c r="S116" s="2" t="s">
        <v>43</v>
      </c>
      <c r="T116" s="2">
        <f t="shared" si="5"/>
        <v>0</v>
      </c>
      <c r="U116" s="2">
        <f t="shared" si="6"/>
        <v>0.23076923076923078</v>
      </c>
      <c r="V116" s="2">
        <f t="shared" si="7"/>
        <v>6.6666666666666666E-2</v>
      </c>
      <c r="W116" s="2">
        <f t="shared" si="8"/>
        <v>0.13333333333333333</v>
      </c>
      <c r="X116" s="2">
        <f t="shared" si="9"/>
        <v>0.13333333333333333</v>
      </c>
    </row>
    <row r="117" spans="1:24">
      <c r="A117" t="s">
        <v>28</v>
      </c>
      <c r="B117" t="s">
        <v>22</v>
      </c>
      <c r="C117" t="s">
        <v>36</v>
      </c>
      <c r="D117">
        <v>5</v>
      </c>
      <c r="E117">
        <v>1</v>
      </c>
      <c r="F117" s="1" t="s">
        <v>43</v>
      </c>
      <c r="G117" s="3">
        <f>1/18</f>
        <v>5.5555555555555552E-2</v>
      </c>
      <c r="H117" s="3">
        <f>2/19</f>
        <v>0.10526315789473684</v>
      </c>
      <c r="I117" s="3">
        <f>5/16</f>
        <v>0.3125</v>
      </c>
      <c r="J117" s="3">
        <f>1/18</f>
        <v>5.5555555555555552E-2</v>
      </c>
      <c r="K117" s="3">
        <f>2/16</f>
        <v>0.125</v>
      </c>
      <c r="N117" t="s">
        <v>28</v>
      </c>
      <c r="O117" t="s">
        <v>22</v>
      </c>
      <c r="P117" t="s">
        <v>36</v>
      </c>
      <c r="Q117">
        <v>5</v>
      </c>
      <c r="R117">
        <v>1</v>
      </c>
      <c r="S117" s="2" t="s">
        <v>43</v>
      </c>
      <c r="T117" s="2">
        <f t="shared" si="5"/>
        <v>0</v>
      </c>
      <c r="U117" s="2">
        <f t="shared" si="6"/>
        <v>4.9707602339181284E-2</v>
      </c>
      <c r="V117" s="2">
        <f t="shared" si="7"/>
        <v>0.25694444444444442</v>
      </c>
      <c r="W117" s="2">
        <f t="shared" si="8"/>
        <v>0</v>
      </c>
      <c r="X117" s="2">
        <f t="shared" si="9"/>
        <v>6.9444444444444448E-2</v>
      </c>
    </row>
    <row r="118" spans="1:24">
      <c r="A118" t="s">
        <v>28</v>
      </c>
      <c r="B118" t="s">
        <v>22</v>
      </c>
      <c r="C118" t="s">
        <v>36</v>
      </c>
      <c r="D118">
        <v>6</v>
      </c>
      <c r="E118">
        <v>1</v>
      </c>
      <c r="F118" s="1" t="s">
        <v>43</v>
      </c>
      <c r="G118" s="3">
        <f>0/18</f>
        <v>0</v>
      </c>
      <c r="H118" s="3">
        <f>2/16</f>
        <v>0.125</v>
      </c>
      <c r="I118" s="3">
        <f>3/18</f>
        <v>0.16666666666666666</v>
      </c>
      <c r="J118" s="3">
        <f>0/18</f>
        <v>0</v>
      </c>
      <c r="K118" s="3">
        <f>2/16</f>
        <v>0.125</v>
      </c>
      <c r="N118" t="s">
        <v>28</v>
      </c>
      <c r="O118" t="s">
        <v>22</v>
      </c>
      <c r="P118" t="s">
        <v>36</v>
      </c>
      <c r="Q118">
        <v>6</v>
      </c>
      <c r="R118">
        <v>1</v>
      </c>
      <c r="S118" s="2" t="s">
        <v>43</v>
      </c>
      <c r="T118" s="2">
        <f t="shared" si="5"/>
        <v>0</v>
      </c>
      <c r="U118" s="2">
        <f t="shared" si="6"/>
        <v>0.125</v>
      </c>
      <c r="V118" s="2">
        <f t="shared" si="7"/>
        <v>0.16666666666666666</v>
      </c>
      <c r="W118" s="2">
        <f t="shared" si="8"/>
        <v>0</v>
      </c>
      <c r="X118" s="2">
        <f t="shared" si="9"/>
        <v>0.125</v>
      </c>
    </row>
    <row r="119" spans="1:24">
      <c r="A119" t="s">
        <v>28</v>
      </c>
      <c r="B119" t="s">
        <v>22</v>
      </c>
      <c r="C119" t="s">
        <v>36</v>
      </c>
      <c r="D119">
        <v>6</v>
      </c>
      <c r="E119">
        <v>2</v>
      </c>
      <c r="F119" s="1" t="s">
        <v>43</v>
      </c>
      <c r="G119" s="3">
        <f>2/17</f>
        <v>0.11764705882352941</v>
      </c>
      <c r="H119" s="3">
        <f>4/15</f>
        <v>0.26666666666666666</v>
      </c>
      <c r="I119" s="3">
        <f>3/18</f>
        <v>0.16666666666666666</v>
      </c>
      <c r="J119" s="3">
        <f>4/16</f>
        <v>0.25</v>
      </c>
      <c r="K119" s="3">
        <f>4/17</f>
        <v>0.23529411764705882</v>
      </c>
      <c r="N119" t="s">
        <v>28</v>
      </c>
      <c r="O119" t="s">
        <v>22</v>
      </c>
      <c r="P119" t="s">
        <v>36</v>
      </c>
      <c r="Q119">
        <v>6</v>
      </c>
      <c r="R119">
        <v>2</v>
      </c>
      <c r="S119" s="2" t="s">
        <v>43</v>
      </c>
      <c r="T119" s="2">
        <f t="shared" si="5"/>
        <v>0</v>
      </c>
      <c r="U119" s="2">
        <f t="shared" si="6"/>
        <v>0.14901960784313725</v>
      </c>
      <c r="V119" s="2">
        <f t="shared" si="7"/>
        <v>4.9019607843137247E-2</v>
      </c>
      <c r="W119" s="2">
        <f t="shared" si="8"/>
        <v>0.13235294117647059</v>
      </c>
      <c r="X119" s="2">
        <f t="shared" si="9"/>
        <v>0.11764705882352941</v>
      </c>
    </row>
    <row r="120" spans="1:24">
      <c r="A120" t="s">
        <v>28</v>
      </c>
      <c r="B120" t="s">
        <v>22</v>
      </c>
      <c r="C120" t="s">
        <v>36</v>
      </c>
      <c r="D120">
        <v>7</v>
      </c>
      <c r="E120">
        <v>1</v>
      </c>
      <c r="F120" s="1" t="s">
        <v>43</v>
      </c>
      <c r="G120" s="3">
        <f>1/12</f>
        <v>8.3333333333333329E-2</v>
      </c>
      <c r="H120" s="3">
        <f>0/12</f>
        <v>0</v>
      </c>
      <c r="I120" s="3">
        <f>1/10</f>
        <v>0.1</v>
      </c>
      <c r="J120" s="3">
        <f>4/10</f>
        <v>0.4</v>
      </c>
      <c r="K120" s="3">
        <f>2/13</f>
        <v>0.15384615384615385</v>
      </c>
      <c r="N120" t="s">
        <v>28</v>
      </c>
      <c r="O120" t="s">
        <v>22</v>
      </c>
      <c r="P120" t="s">
        <v>36</v>
      </c>
      <c r="Q120">
        <v>7</v>
      </c>
      <c r="R120">
        <v>1</v>
      </c>
      <c r="S120" s="2" t="s">
        <v>43</v>
      </c>
      <c r="T120" s="2">
        <f t="shared" si="5"/>
        <v>0</v>
      </c>
      <c r="U120" s="2">
        <f t="shared" si="6"/>
        <v>-8.3333333333333329E-2</v>
      </c>
      <c r="V120" s="2">
        <f t="shared" si="7"/>
        <v>1.6666666666666677E-2</v>
      </c>
      <c r="W120" s="2">
        <f t="shared" si="8"/>
        <v>0.31666666666666671</v>
      </c>
      <c r="X120" s="2">
        <f t="shared" si="9"/>
        <v>7.0512820512820526E-2</v>
      </c>
    </row>
    <row r="121" spans="1:24">
      <c r="A121" t="s">
        <v>28</v>
      </c>
      <c r="B121" t="s">
        <v>22</v>
      </c>
      <c r="C121" t="s">
        <v>36</v>
      </c>
      <c r="D121">
        <v>10</v>
      </c>
      <c r="E121">
        <v>1</v>
      </c>
      <c r="F121" s="1" t="s">
        <v>43</v>
      </c>
      <c r="G121" s="3">
        <f>0/13</f>
        <v>0</v>
      </c>
      <c r="H121" s="3">
        <f>1/12</f>
        <v>8.3333333333333329E-2</v>
      </c>
      <c r="I121">
        <f>1/13</f>
        <v>7.6923076923076927E-2</v>
      </c>
      <c r="J121" s="3">
        <f>1/11</f>
        <v>9.0909090909090912E-2</v>
      </c>
      <c r="K121" s="3">
        <f>1/12</f>
        <v>8.3333333333333329E-2</v>
      </c>
      <c r="N121" t="s">
        <v>28</v>
      </c>
      <c r="O121" t="s">
        <v>22</v>
      </c>
      <c r="P121" t="s">
        <v>36</v>
      </c>
      <c r="Q121">
        <v>10</v>
      </c>
      <c r="R121">
        <v>1</v>
      </c>
      <c r="S121" s="2" t="s">
        <v>43</v>
      </c>
      <c r="T121" s="2">
        <f t="shared" si="5"/>
        <v>0</v>
      </c>
      <c r="U121" s="2">
        <f t="shared" si="6"/>
        <v>8.3333333333333329E-2</v>
      </c>
      <c r="V121" s="2">
        <f t="shared" si="7"/>
        <v>7.6923076923076927E-2</v>
      </c>
      <c r="W121" s="2">
        <f t="shared" si="8"/>
        <v>9.0909090909090912E-2</v>
      </c>
      <c r="X121" s="2">
        <f t="shared" si="9"/>
        <v>8.3333333333333329E-2</v>
      </c>
    </row>
    <row r="122" spans="1:24">
      <c r="A122" t="s">
        <v>28</v>
      </c>
      <c r="B122" t="s">
        <v>22</v>
      </c>
      <c r="C122" t="s">
        <v>36</v>
      </c>
      <c r="D122">
        <v>9</v>
      </c>
      <c r="E122">
        <v>1</v>
      </c>
      <c r="F122" s="1" t="s">
        <v>43</v>
      </c>
      <c r="G122" s="3">
        <f>1/8</f>
        <v>0.125</v>
      </c>
      <c r="H122" s="3">
        <f>1/9</f>
        <v>0.1111111111111111</v>
      </c>
      <c r="I122" s="3">
        <f>1/10</f>
        <v>0.1</v>
      </c>
      <c r="J122" s="3">
        <f>0/9</f>
        <v>0</v>
      </c>
      <c r="K122" s="3">
        <f>0/9</f>
        <v>0</v>
      </c>
      <c r="N122" t="s">
        <v>28</v>
      </c>
      <c r="O122" t="s">
        <v>22</v>
      </c>
      <c r="P122" t="s">
        <v>36</v>
      </c>
      <c r="Q122">
        <v>9</v>
      </c>
      <c r="R122">
        <v>1</v>
      </c>
      <c r="S122" s="2" t="s">
        <v>43</v>
      </c>
      <c r="T122" s="2">
        <f t="shared" si="5"/>
        <v>0</v>
      </c>
      <c r="U122" s="2">
        <f t="shared" si="6"/>
        <v>-1.3888888888888895E-2</v>
      </c>
      <c r="V122" s="2">
        <f t="shared" si="7"/>
        <v>-2.4999999999999994E-2</v>
      </c>
      <c r="W122" s="2">
        <f t="shared" si="8"/>
        <v>-0.125</v>
      </c>
      <c r="X122" s="2">
        <f t="shared" si="9"/>
        <v>-0.125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B273-197F-4CCD-AE2A-7AB40DA4DE89}">
  <dimension ref="A1:E92"/>
  <sheetViews>
    <sheetView workbookViewId="0">
      <selection activeCell="A9" sqref="A9"/>
    </sheetView>
  </sheetViews>
  <sheetFormatPr defaultRowHeight="15"/>
  <cols>
    <col min="1" max="1" width="29.140625" style="14" customWidth="1"/>
    <col min="2" max="2" width="9.140625" style="14"/>
    <col min="3" max="3" width="12.5703125" style="14" customWidth="1"/>
    <col min="4" max="4" width="13.7109375" style="14" customWidth="1"/>
    <col min="5" max="5" width="11.85546875" style="14" customWidth="1"/>
    <col min="6" max="16384" width="9.140625" style="8"/>
  </cols>
  <sheetData>
    <row r="1" spans="1:5" ht="15.75">
      <c r="A1" s="13" t="s">
        <v>142</v>
      </c>
      <c r="B1" s="13" t="s">
        <v>12</v>
      </c>
      <c r="C1" s="13" t="s">
        <v>48</v>
      </c>
      <c r="D1" s="13" t="s">
        <v>143</v>
      </c>
      <c r="E1" s="13" t="s">
        <v>49</v>
      </c>
    </row>
    <row r="2" spans="1:5">
      <c r="A2" s="14" t="s">
        <v>50</v>
      </c>
      <c r="B2" s="14" t="s">
        <v>22</v>
      </c>
      <c r="C2" s="14" t="s">
        <v>31</v>
      </c>
      <c r="D2" s="14">
        <f>130/200</f>
        <v>0.65</v>
      </c>
      <c r="E2" s="14">
        <v>-20.238712453351152</v>
      </c>
    </row>
    <row r="3" spans="1:5">
      <c r="A3" s="14" t="s">
        <v>51</v>
      </c>
      <c r="B3" s="14" t="s">
        <v>22</v>
      </c>
      <c r="C3" s="14" t="s">
        <v>31</v>
      </c>
      <c r="D3" s="14">
        <f>120/200</f>
        <v>0.6</v>
      </c>
      <c r="E3" s="14">
        <v>-17.354119975523904</v>
      </c>
    </row>
    <row r="4" spans="1:5">
      <c r="A4" s="14" t="s">
        <v>52</v>
      </c>
      <c r="B4" s="14" t="s">
        <v>22</v>
      </c>
      <c r="C4" s="14" t="s">
        <v>31</v>
      </c>
      <c r="D4" s="14">
        <f>76/200</f>
        <v>0.38</v>
      </c>
      <c r="E4" s="14">
        <v>-16.747589072272284</v>
      </c>
    </row>
    <row r="5" spans="1:5">
      <c r="A5" s="14" t="s">
        <v>53</v>
      </c>
      <c r="B5" s="14" t="s">
        <v>22</v>
      </c>
      <c r="C5" s="14" t="s">
        <v>31</v>
      </c>
      <c r="D5" s="14">
        <f>95/200</f>
        <v>0.47499999999999998</v>
      </c>
      <c r="E5" s="14">
        <v>-14.426242776306811</v>
      </c>
    </row>
    <row r="6" spans="1:5">
      <c r="A6" s="14" t="s">
        <v>54</v>
      </c>
      <c r="B6" s="14" t="s">
        <v>22</v>
      </c>
      <c r="C6" s="14" t="s">
        <v>31</v>
      </c>
      <c r="D6" s="14">
        <f>152/200</f>
        <v>0.76</v>
      </c>
      <c r="E6" s="14">
        <v>-16.063855767753374</v>
      </c>
    </row>
    <row r="7" spans="1:5">
      <c r="A7" s="14" t="s">
        <v>55</v>
      </c>
      <c r="B7" s="14" t="s">
        <v>22</v>
      </c>
      <c r="C7" s="14" t="s">
        <v>31</v>
      </c>
      <c r="D7" s="14">
        <f>174/200</f>
        <v>0.87</v>
      </c>
      <c r="E7" s="14">
        <v>-17.47128859</v>
      </c>
    </row>
    <row r="8" spans="1:5">
      <c r="A8" s="14" t="s">
        <v>56</v>
      </c>
      <c r="B8" s="14" t="s">
        <v>22</v>
      </c>
      <c r="C8" s="14" t="s">
        <v>31</v>
      </c>
      <c r="D8" s="14">
        <f>47/200</f>
        <v>0.23499999999999999</v>
      </c>
      <c r="E8" s="14">
        <v>-14.823379716226983</v>
      </c>
    </row>
    <row r="9" spans="1:5">
      <c r="A9" s="17" t="s">
        <v>57</v>
      </c>
      <c r="B9" s="17" t="s">
        <v>22</v>
      </c>
      <c r="C9" s="17" t="s">
        <v>31</v>
      </c>
      <c r="D9" s="17">
        <f>97/200</f>
        <v>0.48499999999999999</v>
      </c>
      <c r="E9" s="17">
        <v>-15.50400321</v>
      </c>
    </row>
    <row r="10" spans="1:5">
      <c r="A10" s="17" t="s">
        <v>58</v>
      </c>
      <c r="B10" s="17" t="s">
        <v>22</v>
      </c>
      <c r="C10" s="17" t="s">
        <v>31</v>
      </c>
      <c r="D10" s="17">
        <f>63/200</f>
        <v>0.315</v>
      </c>
      <c r="E10" s="17">
        <v>-19.430274610000001</v>
      </c>
    </row>
    <row r="11" spans="1:5">
      <c r="A11" s="14" t="s">
        <v>59</v>
      </c>
      <c r="B11" s="14" t="s">
        <v>22</v>
      </c>
      <c r="C11" s="14" t="s">
        <v>60</v>
      </c>
      <c r="D11" s="14">
        <f>648/200</f>
        <v>3.24</v>
      </c>
      <c r="E11" s="14">
        <v>-24.92490982</v>
      </c>
    </row>
    <row r="12" spans="1:5">
      <c r="A12" s="14" t="s">
        <v>61</v>
      </c>
      <c r="B12" s="14" t="s">
        <v>22</v>
      </c>
      <c r="C12" s="14" t="s">
        <v>60</v>
      </c>
      <c r="D12" s="14">
        <f>253/200</f>
        <v>1.2649999999999999</v>
      </c>
      <c r="E12" s="14">
        <v>-20.068988999999998</v>
      </c>
    </row>
    <row r="13" spans="1:5">
      <c r="A13" s="14" t="s">
        <v>62</v>
      </c>
      <c r="B13" s="14" t="s">
        <v>22</v>
      </c>
      <c r="C13" s="14" t="s">
        <v>60</v>
      </c>
      <c r="D13" s="14">
        <f>85/200</f>
        <v>0.42499999999999999</v>
      </c>
      <c r="E13" s="14">
        <v>-15.30222818</v>
      </c>
    </row>
    <row r="14" spans="1:5">
      <c r="A14" s="14" t="s">
        <v>63</v>
      </c>
      <c r="B14" s="14" t="s">
        <v>22</v>
      </c>
      <c r="C14" s="14" t="s">
        <v>60</v>
      </c>
      <c r="D14" s="14">
        <f>301/200</f>
        <v>1.5049999999999999</v>
      </c>
      <c r="E14" s="14">
        <v>-22.594206060000001</v>
      </c>
    </row>
    <row r="15" spans="1:5">
      <c r="A15" s="14" t="s">
        <v>64</v>
      </c>
      <c r="B15" s="14" t="s">
        <v>22</v>
      </c>
      <c r="C15" s="14" t="s">
        <v>60</v>
      </c>
      <c r="D15" s="14">
        <f>85/200</f>
        <v>0.42499999999999999</v>
      </c>
      <c r="E15" s="14">
        <v>-13.287086560000001</v>
      </c>
    </row>
    <row r="16" spans="1:5">
      <c r="A16" s="14" t="s">
        <v>65</v>
      </c>
      <c r="B16" s="14" t="s">
        <v>22</v>
      </c>
      <c r="C16" s="14" t="s">
        <v>60</v>
      </c>
      <c r="D16" s="14">
        <f>92/200</f>
        <v>0.46</v>
      </c>
      <c r="E16" s="14">
        <v>-14.6097371</v>
      </c>
    </row>
    <row r="17" spans="1:5">
      <c r="A17" s="14" t="s">
        <v>66</v>
      </c>
      <c r="B17" s="14" t="s">
        <v>22</v>
      </c>
      <c r="C17" s="14" t="s">
        <v>60</v>
      </c>
      <c r="D17" s="14">
        <f>159/200</f>
        <v>0.79500000000000004</v>
      </c>
      <c r="E17" s="14">
        <v>-14.429366180000001</v>
      </c>
    </row>
    <row r="18" spans="1:5">
      <c r="A18" s="14" t="s">
        <v>67</v>
      </c>
      <c r="B18" s="14" t="s">
        <v>22</v>
      </c>
      <c r="C18" s="14" t="s">
        <v>60</v>
      </c>
      <c r="D18" s="14">
        <f>95/200</f>
        <v>0.47499999999999998</v>
      </c>
      <c r="E18" s="14">
        <v>-17.52895337</v>
      </c>
    </row>
    <row r="19" spans="1:5">
      <c r="A19" s="14" t="s">
        <v>68</v>
      </c>
      <c r="B19" s="14" t="s">
        <v>22</v>
      </c>
      <c r="C19" s="14" t="s">
        <v>60</v>
      </c>
      <c r="D19" s="14">
        <f>242/200</f>
        <v>1.21</v>
      </c>
      <c r="E19" s="14">
        <v>-12.607223302230745</v>
      </c>
    </row>
    <row r="20" spans="1:5">
      <c r="A20" s="14" t="s">
        <v>69</v>
      </c>
      <c r="B20" s="14" t="s">
        <v>22</v>
      </c>
      <c r="C20" s="14" t="s">
        <v>60</v>
      </c>
      <c r="D20" s="14">
        <f>196/200</f>
        <v>0.98</v>
      </c>
      <c r="E20" s="14">
        <v>-12.66807169</v>
      </c>
    </row>
    <row r="21" spans="1:5">
      <c r="A21" s="14" t="s">
        <v>70</v>
      </c>
      <c r="B21" s="14" t="s">
        <v>22</v>
      </c>
      <c r="C21" s="14" t="s">
        <v>60</v>
      </c>
      <c r="D21" s="14">
        <f>289/400</f>
        <v>0.72250000000000003</v>
      </c>
      <c r="E21" s="14">
        <v>-15.637357532282344</v>
      </c>
    </row>
    <row r="22" spans="1:5">
      <c r="A22" s="14" t="s">
        <v>71</v>
      </c>
      <c r="B22" s="14" t="s">
        <v>22</v>
      </c>
      <c r="C22" s="14" t="s">
        <v>60</v>
      </c>
      <c r="D22" s="14">
        <f>138/200</f>
        <v>0.69</v>
      </c>
      <c r="E22" s="14">
        <v>-15.94384258</v>
      </c>
    </row>
    <row r="23" spans="1:5">
      <c r="A23" s="14" t="s">
        <v>72</v>
      </c>
      <c r="B23" s="14" t="s">
        <v>22</v>
      </c>
      <c r="C23" s="14" t="s">
        <v>60</v>
      </c>
      <c r="D23" s="14">
        <f>853/200</f>
        <v>4.2649999999999997</v>
      </c>
      <c r="E23" s="14">
        <v>-17.950013494221331</v>
      </c>
    </row>
    <row r="24" spans="1:5">
      <c r="A24" s="14" t="s">
        <v>73</v>
      </c>
      <c r="B24" s="14" t="s">
        <v>22</v>
      </c>
      <c r="C24" s="14" t="s">
        <v>60</v>
      </c>
      <c r="D24" s="14">
        <f>333/200</f>
        <v>1.665</v>
      </c>
      <c r="E24" s="14">
        <v>-15.355916320971922</v>
      </c>
    </row>
    <row r="25" spans="1:5">
      <c r="A25" s="14" t="s">
        <v>74</v>
      </c>
      <c r="B25" s="14" t="s">
        <v>22</v>
      </c>
      <c r="C25" s="14" t="s">
        <v>60</v>
      </c>
      <c r="D25" s="14">
        <f>278/200</f>
        <v>1.39</v>
      </c>
      <c r="E25" s="14">
        <v>-18.338566749999998</v>
      </c>
    </row>
    <row r="26" spans="1:5">
      <c r="A26" s="14" t="s">
        <v>75</v>
      </c>
      <c r="B26" s="14" t="s">
        <v>22</v>
      </c>
      <c r="C26" s="14" t="s">
        <v>60</v>
      </c>
      <c r="D26" s="14">
        <f>190/200</f>
        <v>0.95</v>
      </c>
      <c r="E26" s="14">
        <v>-13.990455038525528</v>
      </c>
    </row>
    <row r="27" spans="1:5">
      <c r="A27" s="14" t="s">
        <v>76</v>
      </c>
      <c r="B27" s="14" t="s">
        <v>22</v>
      </c>
      <c r="C27" s="14" t="s">
        <v>60</v>
      </c>
      <c r="D27" s="14">
        <f>541/200</f>
        <v>2.7050000000000001</v>
      </c>
      <c r="E27" s="14">
        <v>-14.32138381</v>
      </c>
    </row>
    <row r="28" spans="1:5">
      <c r="A28" s="14" t="s">
        <v>77</v>
      </c>
      <c r="B28" s="14" t="s">
        <v>22</v>
      </c>
      <c r="C28" s="14" t="s">
        <v>31</v>
      </c>
      <c r="D28" s="14">
        <f>440/200</f>
        <v>2.2000000000000002</v>
      </c>
      <c r="E28" s="14">
        <v>-13.416647126292172</v>
      </c>
    </row>
    <row r="29" spans="1:5">
      <c r="A29" s="14" t="s">
        <v>78</v>
      </c>
      <c r="B29" s="14" t="s">
        <v>22</v>
      </c>
      <c r="C29" s="14" t="s">
        <v>31</v>
      </c>
      <c r="D29" s="14">
        <f>292/200</f>
        <v>1.46</v>
      </c>
      <c r="E29" s="14">
        <v>-14.35791481</v>
      </c>
    </row>
    <row r="30" spans="1:5">
      <c r="A30" s="14" t="s">
        <v>79</v>
      </c>
      <c r="B30" s="14" t="s">
        <v>22</v>
      </c>
      <c r="C30" s="14" t="s">
        <v>31</v>
      </c>
      <c r="D30" s="14">
        <f>274/200</f>
        <v>1.37</v>
      </c>
      <c r="E30" s="14">
        <v>-13.009724139999999</v>
      </c>
    </row>
    <row r="31" spans="1:5">
      <c r="A31" s="14" t="s">
        <v>80</v>
      </c>
      <c r="B31" s="14" t="s">
        <v>22</v>
      </c>
      <c r="C31" s="14" t="s">
        <v>31</v>
      </c>
      <c r="D31" s="14">
        <f>78/200</f>
        <v>0.39</v>
      </c>
      <c r="E31" s="14">
        <v>-12.5019028</v>
      </c>
    </row>
    <row r="32" spans="1:5">
      <c r="A32" s="14" t="s">
        <v>81</v>
      </c>
      <c r="B32" s="14" t="s">
        <v>22</v>
      </c>
      <c r="C32" s="14" t="s">
        <v>60</v>
      </c>
      <c r="D32" s="14">
        <f>370/200</f>
        <v>1.85</v>
      </c>
      <c r="E32" s="14">
        <v>-15.20327413</v>
      </c>
    </row>
    <row r="33" spans="1:5">
      <c r="A33" s="14" t="s">
        <v>82</v>
      </c>
      <c r="B33" s="14" t="s">
        <v>22</v>
      </c>
      <c r="C33" s="14" t="s">
        <v>60</v>
      </c>
      <c r="D33" s="14">
        <f>464/200</f>
        <v>2.3199999999999998</v>
      </c>
      <c r="E33" s="14">
        <v>-16.292416930000002</v>
      </c>
    </row>
    <row r="34" spans="1:5">
      <c r="A34" s="14" t="s">
        <v>83</v>
      </c>
      <c r="B34" s="14" t="s">
        <v>22</v>
      </c>
      <c r="C34" s="14" t="s">
        <v>60</v>
      </c>
      <c r="D34" s="14">
        <f>258/200</f>
        <v>1.29</v>
      </c>
      <c r="E34" s="14">
        <v>-15.80156414</v>
      </c>
    </row>
    <row r="35" spans="1:5">
      <c r="A35" s="14" t="s">
        <v>84</v>
      </c>
      <c r="B35" s="14" t="s">
        <v>22</v>
      </c>
      <c r="C35" s="14" t="s">
        <v>60</v>
      </c>
      <c r="D35" s="14">
        <f>416/200</f>
        <v>2.08</v>
      </c>
      <c r="E35" s="14">
        <v>-15.399169949999999</v>
      </c>
    </row>
    <row r="36" spans="1:5">
      <c r="A36" s="14" t="s">
        <v>85</v>
      </c>
      <c r="B36" s="14" t="s">
        <v>22</v>
      </c>
      <c r="C36" s="14" t="s">
        <v>60</v>
      </c>
      <c r="D36" s="14">
        <f>638/200</f>
        <v>3.19</v>
      </c>
      <c r="E36" s="14">
        <v>-15.22385049</v>
      </c>
    </row>
    <row r="37" spans="1:5">
      <c r="A37" s="14" t="s">
        <v>86</v>
      </c>
      <c r="B37" s="14" t="s">
        <v>22</v>
      </c>
      <c r="C37" s="14" t="s">
        <v>60</v>
      </c>
      <c r="D37" s="14">
        <f>201/200</f>
        <v>1.0049999999999999</v>
      </c>
      <c r="E37" s="14">
        <v>-16.199696660000001</v>
      </c>
    </row>
    <row r="38" spans="1:5">
      <c r="A38" s="14" t="s">
        <v>87</v>
      </c>
      <c r="B38" s="14" t="s">
        <v>22</v>
      </c>
      <c r="C38" s="14" t="s">
        <v>31</v>
      </c>
      <c r="D38" s="14">
        <f>474/200</f>
        <v>2.37</v>
      </c>
      <c r="E38" s="14">
        <v>-16.10669291</v>
      </c>
    </row>
    <row r="39" spans="1:5">
      <c r="A39" s="14" t="s">
        <v>88</v>
      </c>
      <c r="B39" s="14" t="s">
        <v>22</v>
      </c>
      <c r="C39" s="14" t="s">
        <v>31</v>
      </c>
      <c r="D39" s="14">
        <f>164/200</f>
        <v>0.82</v>
      </c>
      <c r="E39" s="14">
        <v>-12.899314609999999</v>
      </c>
    </row>
    <row r="40" spans="1:5">
      <c r="A40" s="14" t="s">
        <v>89</v>
      </c>
      <c r="B40" s="14" t="s">
        <v>22</v>
      </c>
      <c r="C40" s="14" t="s">
        <v>31</v>
      </c>
      <c r="D40" s="14">
        <v>0.69499999999999995</v>
      </c>
      <c r="E40" s="14">
        <v>-17.669094090000002</v>
      </c>
    </row>
    <row r="41" spans="1:5">
      <c r="A41" s="14" t="s">
        <v>90</v>
      </c>
      <c r="B41" s="14" t="s">
        <v>22</v>
      </c>
      <c r="C41" s="14" t="s">
        <v>31</v>
      </c>
      <c r="D41" s="14">
        <v>1.06</v>
      </c>
      <c r="E41" s="14">
        <v>-19.957739979999999</v>
      </c>
    </row>
    <row r="42" spans="1:5">
      <c r="A42" s="14" t="s">
        <v>91</v>
      </c>
      <c r="B42" s="14" t="s">
        <v>22</v>
      </c>
      <c r="C42" s="14" t="s">
        <v>31</v>
      </c>
      <c r="D42" s="14">
        <v>0.72</v>
      </c>
      <c r="E42" s="14">
        <v>-14.944149660000001</v>
      </c>
    </row>
    <row r="43" spans="1:5">
      <c r="A43" s="14" t="s">
        <v>92</v>
      </c>
      <c r="B43" s="14" t="s">
        <v>22</v>
      </c>
      <c r="C43" s="14" t="s">
        <v>31</v>
      </c>
      <c r="D43" s="14">
        <v>0.67</v>
      </c>
      <c r="E43" s="14">
        <v>-13.399605429999999</v>
      </c>
    </row>
    <row r="44" spans="1:5">
      <c r="A44" s="14" t="s">
        <v>93</v>
      </c>
      <c r="B44" s="14" t="s">
        <v>14</v>
      </c>
      <c r="C44" s="14" t="s">
        <v>31</v>
      </c>
      <c r="D44" s="14">
        <v>0.875</v>
      </c>
      <c r="E44" s="14">
        <v>-13.37181636</v>
      </c>
    </row>
    <row r="45" spans="1:5">
      <c r="A45" s="14" t="s">
        <v>94</v>
      </c>
      <c r="B45" s="14" t="s">
        <v>14</v>
      </c>
      <c r="C45" s="14" t="s">
        <v>31</v>
      </c>
      <c r="D45" s="14">
        <v>0.45</v>
      </c>
      <c r="E45" s="14">
        <v>-13.819711140000001</v>
      </c>
    </row>
    <row r="46" spans="1:5">
      <c r="A46" s="14" t="s">
        <v>95</v>
      </c>
      <c r="B46" s="14" t="s">
        <v>14</v>
      </c>
      <c r="C46" s="14" t="s">
        <v>31</v>
      </c>
      <c r="D46" s="14">
        <v>1.105</v>
      </c>
      <c r="E46" s="14">
        <v>-14.27731515</v>
      </c>
    </row>
    <row r="47" spans="1:5">
      <c r="A47" s="14" t="s">
        <v>96</v>
      </c>
      <c r="B47" s="14" t="s">
        <v>14</v>
      </c>
      <c r="C47" s="14" t="s">
        <v>31</v>
      </c>
      <c r="D47" s="14">
        <v>0.71499999999999997</v>
      </c>
      <c r="E47" s="14">
        <v>-14.41871576</v>
      </c>
    </row>
    <row r="48" spans="1:5">
      <c r="A48" s="14" t="s">
        <v>97</v>
      </c>
      <c r="B48" s="14" t="s">
        <v>14</v>
      </c>
      <c r="C48" s="14" t="s">
        <v>31</v>
      </c>
      <c r="D48" s="14">
        <v>0.7</v>
      </c>
      <c r="E48" s="14">
        <v>-13.05629154</v>
      </c>
    </row>
    <row r="49" spans="1:5">
      <c r="A49" s="14" t="s">
        <v>98</v>
      </c>
      <c r="B49" s="14" t="s">
        <v>14</v>
      </c>
      <c r="C49" s="14" t="s">
        <v>31</v>
      </c>
      <c r="D49" s="14">
        <v>1.17</v>
      </c>
      <c r="E49" s="14">
        <v>-14.830143469999999</v>
      </c>
    </row>
    <row r="50" spans="1:5">
      <c r="A50" s="14" t="s">
        <v>99</v>
      </c>
      <c r="B50" s="14" t="s">
        <v>14</v>
      </c>
      <c r="C50" s="14" t="s">
        <v>31</v>
      </c>
      <c r="D50" s="14">
        <v>1.0649999999999999</v>
      </c>
      <c r="E50" s="14">
        <v>-12.803100649999999</v>
      </c>
    </row>
    <row r="51" spans="1:5">
      <c r="A51" s="14" t="s">
        <v>100</v>
      </c>
      <c r="B51" s="14" t="s">
        <v>14</v>
      </c>
      <c r="C51" s="14" t="s">
        <v>60</v>
      </c>
      <c r="D51" s="14">
        <v>2.94</v>
      </c>
      <c r="E51" s="14">
        <v>-18.618826420000001</v>
      </c>
    </row>
    <row r="52" spans="1:5">
      <c r="A52" s="14" t="s">
        <v>101</v>
      </c>
      <c r="B52" s="14" t="s">
        <v>14</v>
      </c>
      <c r="C52" s="14" t="s">
        <v>60</v>
      </c>
      <c r="D52" s="14">
        <v>1.0449999999999999</v>
      </c>
      <c r="E52" s="14">
        <v>-13.48091071</v>
      </c>
    </row>
    <row r="53" spans="1:5">
      <c r="A53" s="14" t="s">
        <v>102</v>
      </c>
      <c r="B53" s="14" t="s">
        <v>14</v>
      </c>
      <c r="C53" s="14" t="s">
        <v>60</v>
      </c>
      <c r="D53" s="14">
        <v>0.96</v>
      </c>
      <c r="E53" s="14">
        <v>-13.7412194</v>
      </c>
    </row>
    <row r="54" spans="1:5">
      <c r="A54" s="14" t="s">
        <v>103</v>
      </c>
      <c r="B54" s="14" t="s">
        <v>14</v>
      </c>
      <c r="C54" s="14" t="s">
        <v>60</v>
      </c>
      <c r="D54" s="14">
        <v>2.0499999999999998</v>
      </c>
      <c r="E54" s="14">
        <v>-17.693337970000002</v>
      </c>
    </row>
    <row r="55" spans="1:5">
      <c r="A55" s="14" t="s">
        <v>104</v>
      </c>
      <c r="B55" s="14" t="s">
        <v>14</v>
      </c>
      <c r="C55" s="14" t="s">
        <v>60</v>
      </c>
      <c r="D55" s="14">
        <v>1.865</v>
      </c>
      <c r="E55" s="14">
        <v>-18.306568899999998</v>
      </c>
    </row>
    <row r="56" spans="1:5">
      <c r="A56" s="14" t="s">
        <v>105</v>
      </c>
      <c r="B56" s="14" t="s">
        <v>14</v>
      </c>
      <c r="C56" s="14" t="s">
        <v>60</v>
      </c>
      <c r="D56" s="14">
        <v>2.93</v>
      </c>
      <c r="E56" s="14">
        <v>-17.565198379999998</v>
      </c>
    </row>
    <row r="57" spans="1:5">
      <c r="A57" s="14" t="s">
        <v>106</v>
      </c>
      <c r="B57" s="14" t="s">
        <v>14</v>
      </c>
      <c r="C57" s="14" t="s">
        <v>60</v>
      </c>
      <c r="D57" s="14">
        <v>2.94</v>
      </c>
      <c r="E57" s="14">
        <v>-17.962133550000001</v>
      </c>
    </row>
    <row r="58" spans="1:5">
      <c r="A58" s="14" t="s">
        <v>107</v>
      </c>
      <c r="B58" s="14" t="s">
        <v>14</v>
      </c>
      <c r="C58" s="14" t="s">
        <v>60</v>
      </c>
      <c r="D58" s="14">
        <v>1.5</v>
      </c>
      <c r="E58" s="14">
        <v>-14.67609738</v>
      </c>
    </row>
    <row r="59" spans="1:5">
      <c r="A59" s="14" t="s">
        <v>108</v>
      </c>
      <c r="B59" s="14" t="s">
        <v>14</v>
      </c>
      <c r="C59" s="14" t="s">
        <v>60</v>
      </c>
      <c r="D59" s="14">
        <v>2.1749999999999998</v>
      </c>
      <c r="E59" s="14">
        <v>-15.65969048</v>
      </c>
    </row>
    <row r="60" spans="1:5">
      <c r="A60" s="14" t="s">
        <v>109</v>
      </c>
      <c r="B60" s="14" t="s">
        <v>14</v>
      </c>
      <c r="C60" s="14" t="s">
        <v>60</v>
      </c>
      <c r="D60" s="14">
        <v>3.0550000000000002</v>
      </c>
      <c r="E60" s="14">
        <v>-25.24055839</v>
      </c>
    </row>
    <row r="61" spans="1:5">
      <c r="A61" s="14" t="s">
        <v>110</v>
      </c>
      <c r="B61" s="14" t="s">
        <v>14</v>
      </c>
      <c r="C61" s="14" t="s">
        <v>60</v>
      </c>
      <c r="D61" s="14">
        <v>2.19</v>
      </c>
      <c r="E61" s="14">
        <v>-19.507394990000002</v>
      </c>
    </row>
    <row r="62" spans="1:5">
      <c r="A62" s="14" t="s">
        <v>111</v>
      </c>
      <c r="B62" s="14" t="s">
        <v>14</v>
      </c>
      <c r="C62" s="14" t="s">
        <v>60</v>
      </c>
      <c r="D62" s="14">
        <v>0.89</v>
      </c>
      <c r="E62" s="14">
        <v>-15.343799649999999</v>
      </c>
    </row>
    <row r="63" spans="1:5">
      <c r="A63" s="14" t="s">
        <v>112</v>
      </c>
      <c r="B63" s="14" t="s">
        <v>14</v>
      </c>
      <c r="C63" s="14" t="s">
        <v>31</v>
      </c>
      <c r="D63" s="14">
        <v>1.47</v>
      </c>
      <c r="E63" s="14">
        <v>-18.667813930000001</v>
      </c>
    </row>
    <row r="64" spans="1:5">
      <c r="A64" s="14" t="s">
        <v>113</v>
      </c>
      <c r="B64" s="14" t="s">
        <v>14</v>
      </c>
      <c r="C64" s="14" t="s">
        <v>31</v>
      </c>
      <c r="D64" s="14">
        <v>0.94499999999999995</v>
      </c>
      <c r="E64" s="14">
        <v>-12.8822926</v>
      </c>
    </row>
    <row r="65" spans="1:5">
      <c r="A65" s="14" t="s">
        <v>114</v>
      </c>
      <c r="B65" s="14" t="s">
        <v>14</v>
      </c>
      <c r="C65" s="14" t="s">
        <v>31</v>
      </c>
      <c r="D65" s="14">
        <v>1.9950000000000001</v>
      </c>
      <c r="E65" s="14">
        <v>-16.763794839999999</v>
      </c>
    </row>
    <row r="66" spans="1:5">
      <c r="A66" s="14" t="s">
        <v>115</v>
      </c>
      <c r="B66" s="14" t="s">
        <v>14</v>
      </c>
      <c r="C66" s="14" t="s">
        <v>31</v>
      </c>
      <c r="D66" s="14">
        <v>0.44500000000000001</v>
      </c>
      <c r="E66" s="14">
        <v>-12.13144761</v>
      </c>
    </row>
    <row r="67" spans="1:5">
      <c r="A67" s="14" t="s">
        <v>116</v>
      </c>
      <c r="B67" s="14" t="s">
        <v>14</v>
      </c>
      <c r="C67" s="14" t="s">
        <v>31</v>
      </c>
      <c r="D67" s="14">
        <v>0.54</v>
      </c>
      <c r="E67" s="14">
        <v>-13.28164842</v>
      </c>
    </row>
    <row r="68" spans="1:5">
      <c r="A68" s="14" t="s">
        <v>117</v>
      </c>
      <c r="B68" s="14" t="s">
        <v>14</v>
      </c>
      <c r="C68" s="14" t="s">
        <v>60</v>
      </c>
      <c r="D68" s="14">
        <v>2.7149999999999999</v>
      </c>
      <c r="E68" s="14">
        <v>-18.29593994</v>
      </c>
    </row>
    <row r="69" spans="1:5">
      <c r="A69" s="14" t="s">
        <v>118</v>
      </c>
      <c r="B69" s="14" t="s">
        <v>14</v>
      </c>
      <c r="C69" s="14" t="s">
        <v>60</v>
      </c>
      <c r="D69" s="14">
        <v>2.0550000000000002</v>
      </c>
      <c r="E69" s="14">
        <v>-17.271662330000002</v>
      </c>
    </row>
    <row r="70" spans="1:5">
      <c r="A70" s="14" t="s">
        <v>119</v>
      </c>
      <c r="B70" s="14" t="s">
        <v>14</v>
      </c>
      <c r="C70" s="14" t="s">
        <v>60</v>
      </c>
      <c r="D70" s="14">
        <v>1.24</v>
      </c>
      <c r="E70" s="14">
        <v>-14.182009710000001</v>
      </c>
    </row>
    <row r="71" spans="1:5">
      <c r="A71" s="14" t="s">
        <v>120</v>
      </c>
      <c r="B71" s="14" t="s">
        <v>14</v>
      </c>
      <c r="C71" s="14" t="s">
        <v>60</v>
      </c>
      <c r="D71" s="14">
        <v>2.5049999999999999</v>
      </c>
      <c r="E71" s="14">
        <v>-14.798312360000001</v>
      </c>
    </row>
    <row r="72" spans="1:5">
      <c r="A72" s="14" t="s">
        <v>121</v>
      </c>
      <c r="B72" s="14" t="s">
        <v>14</v>
      </c>
      <c r="C72" s="14" t="s">
        <v>31</v>
      </c>
      <c r="D72" s="14">
        <v>1.095</v>
      </c>
      <c r="E72" s="14">
        <v>-13.623864129999999</v>
      </c>
    </row>
    <row r="73" spans="1:5">
      <c r="A73" s="14" t="s">
        <v>122</v>
      </c>
      <c r="B73" s="14" t="s">
        <v>14</v>
      </c>
      <c r="C73" s="14" t="s">
        <v>31</v>
      </c>
      <c r="D73" s="14">
        <v>0.85</v>
      </c>
      <c r="E73" s="14">
        <v>-13.140332369999999</v>
      </c>
    </row>
    <row r="74" spans="1:5">
      <c r="A74" s="14" t="s">
        <v>123</v>
      </c>
      <c r="B74" s="14" t="s">
        <v>14</v>
      </c>
      <c r="C74" s="14" t="s">
        <v>31</v>
      </c>
      <c r="D74" s="14">
        <v>0.73499999999999999</v>
      </c>
      <c r="E74" s="14">
        <v>-16.150712349999999</v>
      </c>
    </row>
    <row r="75" spans="1:5">
      <c r="A75" s="14" t="s">
        <v>124</v>
      </c>
      <c r="B75" s="14" t="s">
        <v>14</v>
      </c>
      <c r="C75" s="14" t="s">
        <v>31</v>
      </c>
      <c r="D75" s="14">
        <v>1.4450000000000001</v>
      </c>
      <c r="E75" s="14">
        <v>-14.06644696</v>
      </c>
    </row>
    <row r="76" spans="1:5">
      <c r="A76" s="14" t="s">
        <v>125</v>
      </c>
      <c r="B76" s="14" t="s">
        <v>14</v>
      </c>
      <c r="C76" s="14" t="s">
        <v>31</v>
      </c>
      <c r="D76" s="14">
        <v>0.91</v>
      </c>
      <c r="E76" s="14">
        <v>-14.52123389</v>
      </c>
    </row>
    <row r="77" spans="1:5">
      <c r="A77" s="14" t="s">
        <v>126</v>
      </c>
      <c r="B77" s="14" t="s">
        <v>14</v>
      </c>
      <c r="C77" s="14" t="s">
        <v>31</v>
      </c>
      <c r="D77" s="14">
        <v>0.47</v>
      </c>
      <c r="E77" s="14">
        <v>-17.803892080000001</v>
      </c>
    </row>
    <row r="78" spans="1:5">
      <c r="A78" s="14" t="s">
        <v>127</v>
      </c>
      <c r="B78" s="14" t="s">
        <v>14</v>
      </c>
      <c r="C78" s="14" t="s">
        <v>31</v>
      </c>
      <c r="D78" s="14">
        <v>0.82</v>
      </c>
      <c r="E78" s="14">
        <v>-13.99486314</v>
      </c>
    </row>
    <row r="79" spans="1:5">
      <c r="A79" s="14" t="s">
        <v>128</v>
      </c>
      <c r="B79" s="14" t="s">
        <v>14</v>
      </c>
      <c r="C79" s="14" t="s">
        <v>31</v>
      </c>
      <c r="D79" s="14">
        <v>1.9450000000000001</v>
      </c>
      <c r="E79" s="14">
        <v>-14.799234330000001</v>
      </c>
    </row>
    <row r="80" spans="1:5">
      <c r="A80" s="14" t="s">
        <v>129</v>
      </c>
      <c r="B80" s="14" t="s">
        <v>14</v>
      </c>
      <c r="C80" s="14" t="s">
        <v>31</v>
      </c>
      <c r="D80" s="14">
        <v>2.89</v>
      </c>
      <c r="E80" s="14">
        <v>-16.29152861</v>
      </c>
    </row>
    <row r="81" spans="1:5">
      <c r="A81" s="14" t="s">
        <v>130</v>
      </c>
      <c r="B81" s="14" t="s">
        <v>14</v>
      </c>
      <c r="C81" s="14" t="s">
        <v>31</v>
      </c>
      <c r="D81" s="14">
        <v>2.39</v>
      </c>
      <c r="E81" s="14">
        <v>-26.167543200000001</v>
      </c>
    </row>
    <row r="82" spans="1:5">
      <c r="A82" s="14" t="s">
        <v>131</v>
      </c>
      <c r="B82" s="14" t="s">
        <v>14</v>
      </c>
      <c r="C82" s="14" t="s">
        <v>31</v>
      </c>
      <c r="D82" s="14">
        <v>1.365</v>
      </c>
      <c r="E82" s="14">
        <v>-14.43752059</v>
      </c>
    </row>
    <row r="83" spans="1:5">
      <c r="A83" s="14" t="s">
        <v>132</v>
      </c>
      <c r="B83" s="14" t="s">
        <v>14</v>
      </c>
      <c r="C83" s="14" t="s">
        <v>31</v>
      </c>
      <c r="D83" s="14">
        <v>1.175</v>
      </c>
      <c r="E83" s="14">
        <v>-12.70922494</v>
      </c>
    </row>
    <row r="84" spans="1:5">
      <c r="A84" s="14" t="s">
        <v>133</v>
      </c>
      <c r="B84" s="14" t="s">
        <v>14</v>
      </c>
      <c r="C84" s="14" t="s">
        <v>31</v>
      </c>
      <c r="D84" s="14">
        <v>0.89500000000000002</v>
      </c>
      <c r="E84" s="14">
        <v>-12.354870999999999</v>
      </c>
    </row>
    <row r="85" spans="1:5">
      <c r="A85" s="14" t="s">
        <v>134</v>
      </c>
      <c r="B85" s="14" t="s">
        <v>14</v>
      </c>
      <c r="C85" s="14" t="s">
        <v>60</v>
      </c>
      <c r="D85" s="14">
        <v>1.47</v>
      </c>
      <c r="E85" s="14">
        <v>-22.242722929999999</v>
      </c>
    </row>
    <row r="86" spans="1:5">
      <c r="A86" s="14" t="s">
        <v>135</v>
      </c>
      <c r="B86" s="14" t="s">
        <v>14</v>
      </c>
      <c r="C86" s="14" t="s">
        <v>60</v>
      </c>
      <c r="D86" s="14">
        <v>0.82</v>
      </c>
      <c r="E86" s="14">
        <v>-13.268413049999999</v>
      </c>
    </row>
    <row r="87" spans="1:5">
      <c r="A87" s="14" t="s">
        <v>136</v>
      </c>
      <c r="B87" s="14" t="s">
        <v>14</v>
      </c>
      <c r="C87" s="14" t="s">
        <v>60</v>
      </c>
      <c r="D87" s="14">
        <v>1.07</v>
      </c>
      <c r="E87" s="14">
        <v>-13.60753027</v>
      </c>
    </row>
    <row r="88" spans="1:5">
      <c r="A88" s="14" t="s">
        <v>137</v>
      </c>
      <c r="B88" s="14" t="s">
        <v>14</v>
      </c>
      <c r="C88" s="14" t="s">
        <v>60</v>
      </c>
      <c r="D88" s="14">
        <v>2.1949999999999998</v>
      </c>
      <c r="E88" s="14">
        <v>-21.11582606</v>
      </c>
    </row>
    <row r="89" spans="1:5">
      <c r="A89" s="14" t="s">
        <v>138</v>
      </c>
      <c r="B89" s="14" t="s">
        <v>14</v>
      </c>
      <c r="C89" s="14" t="s">
        <v>60</v>
      </c>
      <c r="D89" s="14">
        <v>0.6</v>
      </c>
      <c r="E89" s="14">
        <v>-14.14901929</v>
      </c>
    </row>
    <row r="90" spans="1:5">
      <c r="A90" s="14" t="s">
        <v>139</v>
      </c>
      <c r="B90" s="14" t="s">
        <v>14</v>
      </c>
      <c r="C90" s="14" t="s">
        <v>60</v>
      </c>
      <c r="D90" s="14">
        <v>0.48499999999999999</v>
      </c>
      <c r="E90" s="14">
        <v>-14.75892486</v>
      </c>
    </row>
    <row r="91" spans="1:5">
      <c r="A91" s="14" t="s">
        <v>140</v>
      </c>
      <c r="B91" s="14" t="s">
        <v>14</v>
      </c>
      <c r="C91" s="14" t="s">
        <v>60</v>
      </c>
      <c r="D91" s="14">
        <v>1.0349999999999999</v>
      </c>
      <c r="E91" s="14">
        <v>-13.529002330000001</v>
      </c>
    </row>
    <row r="92" spans="1:5">
      <c r="A92" s="14" t="s">
        <v>141</v>
      </c>
      <c r="B92" s="14" t="s">
        <v>14</v>
      </c>
      <c r="C92" s="14" t="s">
        <v>60</v>
      </c>
      <c r="D92" s="14">
        <v>1.59</v>
      </c>
      <c r="E92" s="14">
        <v>-14.67935173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C3A6-0BE9-4DFC-86CD-BB1DC479D7D9}">
  <dimension ref="A1:CN855"/>
  <sheetViews>
    <sheetView workbookViewId="0">
      <selection activeCell="A12" sqref="A12"/>
    </sheetView>
  </sheetViews>
  <sheetFormatPr defaultRowHeight="15"/>
  <cols>
    <col min="1" max="1" width="20.7109375" style="8" customWidth="1"/>
    <col min="2" max="2" width="10.7109375" style="8" customWidth="1"/>
    <col min="3" max="16384" width="9.140625" style="8"/>
  </cols>
  <sheetData>
    <row r="1" spans="1:92" s="14" customFormat="1" ht="15.75">
      <c r="A1" s="13" t="s">
        <v>142</v>
      </c>
      <c r="B1" s="14" t="s">
        <v>50</v>
      </c>
      <c r="C1" s="14" t="s">
        <v>51</v>
      </c>
      <c r="D1" s="14" t="s">
        <v>52</v>
      </c>
      <c r="E1" s="14" t="s">
        <v>53</v>
      </c>
      <c r="F1" s="14" t="s">
        <v>54</v>
      </c>
      <c r="G1" s="14" t="s">
        <v>55</v>
      </c>
      <c r="H1" s="14" t="s">
        <v>56</v>
      </c>
      <c r="I1" s="17" t="s">
        <v>57</v>
      </c>
      <c r="J1" s="17" t="s">
        <v>58</v>
      </c>
      <c r="K1" s="14" t="s">
        <v>59</v>
      </c>
      <c r="L1" s="14" t="s">
        <v>61</v>
      </c>
      <c r="M1" s="14" t="s">
        <v>62</v>
      </c>
      <c r="N1" s="14" t="s">
        <v>63</v>
      </c>
      <c r="O1" s="14" t="s">
        <v>64</v>
      </c>
      <c r="P1" s="14" t="s">
        <v>65</v>
      </c>
      <c r="Q1" s="14" t="s">
        <v>66</v>
      </c>
      <c r="R1" s="14" t="s">
        <v>67</v>
      </c>
      <c r="S1" s="14" t="s">
        <v>68</v>
      </c>
      <c r="T1" s="14" t="s">
        <v>69</v>
      </c>
      <c r="U1" s="14" t="s">
        <v>70</v>
      </c>
      <c r="V1" s="14" t="s">
        <v>71</v>
      </c>
      <c r="W1" s="14" t="s">
        <v>72</v>
      </c>
      <c r="X1" s="14" t="s">
        <v>73</v>
      </c>
      <c r="Y1" s="14" t="s">
        <v>74</v>
      </c>
      <c r="Z1" s="14" t="s">
        <v>75</v>
      </c>
      <c r="AA1" s="14" t="s">
        <v>76</v>
      </c>
      <c r="AB1" s="14" t="s">
        <v>77</v>
      </c>
      <c r="AC1" s="14" t="s">
        <v>78</v>
      </c>
      <c r="AD1" s="14" t="s">
        <v>79</v>
      </c>
      <c r="AE1" s="14" t="s">
        <v>80</v>
      </c>
      <c r="AF1" s="14" t="s">
        <v>81</v>
      </c>
      <c r="AG1" s="14" t="s">
        <v>82</v>
      </c>
      <c r="AH1" s="14" t="s">
        <v>83</v>
      </c>
      <c r="AI1" s="14" t="s">
        <v>84</v>
      </c>
      <c r="AJ1" s="14" t="s">
        <v>85</v>
      </c>
      <c r="AK1" s="14" t="s">
        <v>86</v>
      </c>
      <c r="AL1" s="14" t="s">
        <v>87</v>
      </c>
      <c r="AM1" s="14" t="s">
        <v>88</v>
      </c>
      <c r="AN1" s="14" t="s">
        <v>89</v>
      </c>
      <c r="AO1" s="14" t="s">
        <v>90</v>
      </c>
      <c r="AP1" s="14" t="s">
        <v>91</v>
      </c>
      <c r="AQ1" s="14" t="s">
        <v>92</v>
      </c>
      <c r="AR1" s="14" t="s">
        <v>93</v>
      </c>
      <c r="AS1" s="14" t="s">
        <v>94</v>
      </c>
      <c r="AT1" s="14" t="s">
        <v>95</v>
      </c>
      <c r="AU1" s="14" t="s">
        <v>96</v>
      </c>
      <c r="AV1" s="14" t="s">
        <v>97</v>
      </c>
      <c r="AW1" s="14" t="s">
        <v>98</v>
      </c>
      <c r="AX1" s="14" t="s">
        <v>99</v>
      </c>
      <c r="AY1" s="14" t="s">
        <v>100</v>
      </c>
      <c r="AZ1" s="14" t="s">
        <v>101</v>
      </c>
      <c r="BA1" s="14" t="s">
        <v>102</v>
      </c>
      <c r="BB1" s="14" t="s">
        <v>103</v>
      </c>
      <c r="BC1" s="14" t="s">
        <v>104</v>
      </c>
      <c r="BD1" s="14" t="s">
        <v>105</v>
      </c>
      <c r="BE1" s="14" t="s">
        <v>106</v>
      </c>
      <c r="BF1" s="14" t="s">
        <v>107</v>
      </c>
      <c r="BG1" s="14" t="s">
        <v>108</v>
      </c>
      <c r="BH1" s="14" t="s">
        <v>109</v>
      </c>
      <c r="BI1" s="14" t="s">
        <v>110</v>
      </c>
      <c r="BJ1" s="14" t="s">
        <v>111</v>
      </c>
      <c r="BK1" s="14" t="s">
        <v>112</v>
      </c>
      <c r="BL1" s="14" t="s">
        <v>113</v>
      </c>
      <c r="BM1" s="14" t="s">
        <v>114</v>
      </c>
      <c r="BN1" s="14" t="s">
        <v>115</v>
      </c>
      <c r="BO1" s="14" t="s">
        <v>116</v>
      </c>
      <c r="BP1" s="14" t="s">
        <v>117</v>
      </c>
      <c r="BQ1" s="14" t="s">
        <v>118</v>
      </c>
      <c r="BR1" s="14" t="s">
        <v>119</v>
      </c>
      <c r="BS1" s="14" t="s">
        <v>120</v>
      </c>
      <c r="BT1" s="14" t="s">
        <v>121</v>
      </c>
      <c r="BU1" s="14" t="s">
        <v>122</v>
      </c>
      <c r="BV1" s="14" t="s">
        <v>123</v>
      </c>
      <c r="BW1" s="14" t="s">
        <v>124</v>
      </c>
      <c r="BX1" s="14" t="s">
        <v>125</v>
      </c>
      <c r="BY1" s="14" t="s">
        <v>126</v>
      </c>
      <c r="BZ1" s="14" t="s">
        <v>127</v>
      </c>
      <c r="CA1" s="14" t="s">
        <v>128</v>
      </c>
      <c r="CB1" s="14" t="s">
        <v>129</v>
      </c>
      <c r="CC1" s="14" t="s">
        <v>130</v>
      </c>
      <c r="CD1" s="14" t="s">
        <v>131</v>
      </c>
      <c r="CE1" s="14" t="s">
        <v>132</v>
      </c>
      <c r="CF1" s="14" t="s">
        <v>133</v>
      </c>
      <c r="CG1" s="14" t="s">
        <v>134</v>
      </c>
      <c r="CH1" s="14" t="s">
        <v>135</v>
      </c>
      <c r="CI1" s="14" t="s">
        <v>136</v>
      </c>
      <c r="CJ1" s="14" t="s">
        <v>137</v>
      </c>
      <c r="CK1" s="14" t="s">
        <v>138</v>
      </c>
      <c r="CL1" s="14" t="s">
        <v>139</v>
      </c>
      <c r="CM1" s="14" t="s">
        <v>140</v>
      </c>
      <c r="CN1" s="14" t="s">
        <v>141</v>
      </c>
    </row>
    <row r="2" spans="1:92" s="14" customFormat="1">
      <c r="A2" s="18" t="s">
        <v>144</v>
      </c>
      <c r="B2" s="14" t="s">
        <v>22</v>
      </c>
      <c r="C2" s="14" t="s">
        <v>22</v>
      </c>
      <c r="D2" s="14" t="s">
        <v>22</v>
      </c>
      <c r="E2" s="14" t="s">
        <v>22</v>
      </c>
      <c r="F2" s="14" t="s">
        <v>22</v>
      </c>
      <c r="G2" s="14" t="s">
        <v>22</v>
      </c>
      <c r="H2" s="14" t="s">
        <v>22</v>
      </c>
      <c r="I2" s="17" t="s">
        <v>22</v>
      </c>
      <c r="J2" s="17" t="s">
        <v>22</v>
      </c>
      <c r="K2" s="14" t="s">
        <v>22</v>
      </c>
      <c r="L2" s="14" t="s">
        <v>22</v>
      </c>
      <c r="M2" s="14" t="s">
        <v>22</v>
      </c>
      <c r="N2" s="14" t="s">
        <v>22</v>
      </c>
      <c r="O2" s="14" t="s">
        <v>22</v>
      </c>
      <c r="P2" s="14" t="s">
        <v>22</v>
      </c>
      <c r="Q2" s="14" t="s">
        <v>22</v>
      </c>
      <c r="R2" s="14" t="s">
        <v>22</v>
      </c>
      <c r="S2" s="14" t="s">
        <v>22</v>
      </c>
      <c r="T2" s="14" t="s">
        <v>22</v>
      </c>
      <c r="U2" s="14" t="s">
        <v>22</v>
      </c>
      <c r="V2" s="14" t="s">
        <v>22</v>
      </c>
      <c r="W2" s="14" t="s">
        <v>22</v>
      </c>
      <c r="X2" s="14" t="s">
        <v>22</v>
      </c>
      <c r="Y2" s="14" t="s">
        <v>22</v>
      </c>
      <c r="Z2" s="14" t="s">
        <v>22</v>
      </c>
      <c r="AA2" s="14" t="s">
        <v>22</v>
      </c>
      <c r="AB2" s="14" t="s">
        <v>22</v>
      </c>
      <c r="AC2" s="14" t="s">
        <v>22</v>
      </c>
      <c r="AD2" s="14" t="s">
        <v>22</v>
      </c>
      <c r="AE2" s="14" t="s">
        <v>22</v>
      </c>
      <c r="AF2" s="14" t="s">
        <v>22</v>
      </c>
      <c r="AG2" s="14" t="s">
        <v>22</v>
      </c>
      <c r="AH2" s="14" t="s">
        <v>22</v>
      </c>
      <c r="AI2" s="14" t="s">
        <v>22</v>
      </c>
      <c r="AJ2" s="14" t="s">
        <v>22</v>
      </c>
      <c r="AK2" s="14" t="s">
        <v>22</v>
      </c>
      <c r="AL2" s="14" t="s">
        <v>22</v>
      </c>
      <c r="AM2" s="14" t="s">
        <v>22</v>
      </c>
      <c r="AN2" s="14" t="s">
        <v>22</v>
      </c>
      <c r="AO2" s="14" t="s">
        <v>22</v>
      </c>
      <c r="AP2" s="14" t="s">
        <v>22</v>
      </c>
      <c r="AQ2" s="14" t="s">
        <v>22</v>
      </c>
      <c r="AR2" s="14" t="s">
        <v>14</v>
      </c>
      <c r="AS2" s="14" t="s">
        <v>14</v>
      </c>
      <c r="AT2" s="14" t="s">
        <v>14</v>
      </c>
      <c r="AU2" s="14" t="s">
        <v>14</v>
      </c>
      <c r="AV2" s="14" t="s">
        <v>14</v>
      </c>
      <c r="AW2" s="14" t="s">
        <v>14</v>
      </c>
      <c r="AX2" s="14" t="s">
        <v>14</v>
      </c>
      <c r="AY2" s="14" t="s">
        <v>14</v>
      </c>
      <c r="AZ2" s="14" t="s">
        <v>14</v>
      </c>
      <c r="BA2" s="14" t="s">
        <v>14</v>
      </c>
      <c r="BB2" s="14" t="s">
        <v>14</v>
      </c>
      <c r="BC2" s="14" t="s">
        <v>14</v>
      </c>
      <c r="BD2" s="14" t="s">
        <v>14</v>
      </c>
      <c r="BE2" s="14" t="s">
        <v>14</v>
      </c>
      <c r="BF2" s="14" t="s">
        <v>14</v>
      </c>
      <c r="BG2" s="14" t="s">
        <v>14</v>
      </c>
      <c r="BH2" s="14" t="s">
        <v>14</v>
      </c>
      <c r="BI2" s="14" t="s">
        <v>14</v>
      </c>
      <c r="BJ2" s="14" t="s">
        <v>14</v>
      </c>
      <c r="BK2" s="14" t="s">
        <v>14</v>
      </c>
      <c r="BL2" s="14" t="s">
        <v>14</v>
      </c>
      <c r="BM2" s="14" t="s">
        <v>14</v>
      </c>
      <c r="BN2" s="14" t="s">
        <v>14</v>
      </c>
      <c r="BO2" s="14" t="s">
        <v>14</v>
      </c>
      <c r="BP2" s="14" t="s">
        <v>14</v>
      </c>
      <c r="BQ2" s="14" t="s">
        <v>14</v>
      </c>
      <c r="BR2" s="14" t="s">
        <v>14</v>
      </c>
      <c r="BS2" s="14" t="s">
        <v>14</v>
      </c>
      <c r="BT2" s="14" t="s">
        <v>14</v>
      </c>
      <c r="BU2" s="14" t="s">
        <v>14</v>
      </c>
      <c r="BV2" s="14" t="s">
        <v>14</v>
      </c>
      <c r="BW2" s="14" t="s">
        <v>14</v>
      </c>
      <c r="BX2" s="14" t="s">
        <v>14</v>
      </c>
      <c r="BY2" s="14" t="s">
        <v>14</v>
      </c>
      <c r="BZ2" s="14" t="s">
        <v>14</v>
      </c>
      <c r="CA2" s="14" t="s">
        <v>14</v>
      </c>
      <c r="CB2" s="14" t="s">
        <v>14</v>
      </c>
      <c r="CC2" s="14" t="s">
        <v>14</v>
      </c>
      <c r="CD2" s="14" t="s">
        <v>14</v>
      </c>
      <c r="CE2" s="14" t="s">
        <v>14</v>
      </c>
      <c r="CF2" s="14" t="s">
        <v>14</v>
      </c>
      <c r="CG2" s="14" t="s">
        <v>14</v>
      </c>
      <c r="CH2" s="14" t="s">
        <v>14</v>
      </c>
      <c r="CI2" s="14" t="s">
        <v>14</v>
      </c>
      <c r="CJ2" s="14" t="s">
        <v>14</v>
      </c>
      <c r="CK2" s="14" t="s">
        <v>14</v>
      </c>
      <c r="CL2" s="14" t="s">
        <v>14</v>
      </c>
      <c r="CM2" s="14" t="s">
        <v>14</v>
      </c>
      <c r="CN2" s="14" t="s">
        <v>14</v>
      </c>
    </row>
    <row r="3" spans="1:92" s="14" customFormat="1">
      <c r="A3" s="18" t="s">
        <v>145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31</v>
      </c>
      <c r="I3" s="17" t="s">
        <v>31</v>
      </c>
      <c r="J3" s="17" t="s">
        <v>31</v>
      </c>
      <c r="K3" s="14" t="s">
        <v>60</v>
      </c>
      <c r="L3" s="14" t="s">
        <v>60</v>
      </c>
      <c r="M3" s="14" t="s">
        <v>60</v>
      </c>
      <c r="N3" s="14" t="s">
        <v>60</v>
      </c>
      <c r="O3" s="14" t="s">
        <v>60</v>
      </c>
      <c r="P3" s="14" t="s">
        <v>60</v>
      </c>
      <c r="Q3" s="14" t="s">
        <v>60</v>
      </c>
      <c r="R3" s="14" t="s">
        <v>60</v>
      </c>
      <c r="S3" s="14" t="s">
        <v>60</v>
      </c>
      <c r="T3" s="14" t="s">
        <v>60</v>
      </c>
      <c r="U3" s="14" t="s">
        <v>60</v>
      </c>
      <c r="V3" s="14" t="s">
        <v>60</v>
      </c>
      <c r="W3" s="14" t="s">
        <v>60</v>
      </c>
      <c r="X3" s="14" t="s">
        <v>60</v>
      </c>
      <c r="Y3" s="14" t="s">
        <v>60</v>
      </c>
      <c r="Z3" s="14" t="s">
        <v>60</v>
      </c>
      <c r="AA3" s="14" t="s">
        <v>60</v>
      </c>
      <c r="AB3" s="14" t="s">
        <v>31</v>
      </c>
      <c r="AC3" s="14" t="s">
        <v>31</v>
      </c>
      <c r="AD3" s="14" t="s">
        <v>31</v>
      </c>
      <c r="AE3" s="14" t="s">
        <v>31</v>
      </c>
      <c r="AF3" s="14" t="s">
        <v>60</v>
      </c>
      <c r="AG3" s="14" t="s">
        <v>60</v>
      </c>
      <c r="AH3" s="14" t="s">
        <v>60</v>
      </c>
      <c r="AI3" s="14" t="s">
        <v>60</v>
      </c>
      <c r="AJ3" s="14" t="s">
        <v>60</v>
      </c>
      <c r="AK3" s="14" t="s">
        <v>60</v>
      </c>
      <c r="AL3" s="14" t="s">
        <v>31</v>
      </c>
      <c r="AM3" s="14" t="s">
        <v>31</v>
      </c>
      <c r="AN3" s="14" t="s">
        <v>31</v>
      </c>
      <c r="AO3" s="14" t="s">
        <v>31</v>
      </c>
      <c r="AP3" s="14" t="s">
        <v>31</v>
      </c>
      <c r="AQ3" s="14" t="s">
        <v>31</v>
      </c>
      <c r="AR3" s="14" t="s">
        <v>31</v>
      </c>
      <c r="AS3" s="14" t="s">
        <v>31</v>
      </c>
      <c r="AT3" s="14" t="s">
        <v>31</v>
      </c>
      <c r="AU3" s="14" t="s">
        <v>31</v>
      </c>
      <c r="AV3" s="14" t="s">
        <v>31</v>
      </c>
      <c r="AW3" s="14" t="s">
        <v>31</v>
      </c>
      <c r="AX3" s="14" t="s">
        <v>31</v>
      </c>
      <c r="AY3" s="14" t="s">
        <v>60</v>
      </c>
      <c r="AZ3" s="14" t="s">
        <v>60</v>
      </c>
      <c r="BA3" s="14" t="s">
        <v>60</v>
      </c>
      <c r="BB3" s="14" t="s">
        <v>60</v>
      </c>
      <c r="BC3" s="14" t="s">
        <v>60</v>
      </c>
      <c r="BD3" s="14" t="s">
        <v>60</v>
      </c>
      <c r="BE3" s="14" t="s">
        <v>60</v>
      </c>
      <c r="BF3" s="14" t="s">
        <v>60</v>
      </c>
      <c r="BG3" s="14" t="s">
        <v>60</v>
      </c>
      <c r="BH3" s="14" t="s">
        <v>60</v>
      </c>
      <c r="BI3" s="14" t="s">
        <v>60</v>
      </c>
      <c r="BJ3" s="14" t="s">
        <v>60</v>
      </c>
      <c r="BK3" s="14" t="s">
        <v>31</v>
      </c>
      <c r="BL3" s="14" t="s">
        <v>31</v>
      </c>
      <c r="BM3" s="14" t="s">
        <v>31</v>
      </c>
      <c r="BN3" s="14" t="s">
        <v>31</v>
      </c>
      <c r="BO3" s="14" t="s">
        <v>31</v>
      </c>
      <c r="BP3" s="14" t="s">
        <v>60</v>
      </c>
      <c r="BQ3" s="14" t="s">
        <v>60</v>
      </c>
      <c r="BR3" s="14" t="s">
        <v>60</v>
      </c>
      <c r="BS3" s="14" t="s">
        <v>60</v>
      </c>
      <c r="BT3" s="14" t="s">
        <v>31</v>
      </c>
      <c r="BU3" s="14" t="s">
        <v>31</v>
      </c>
      <c r="BV3" s="14" t="s">
        <v>31</v>
      </c>
      <c r="BW3" s="14" t="s">
        <v>31</v>
      </c>
      <c r="BX3" s="14" t="s">
        <v>31</v>
      </c>
      <c r="BY3" s="14" t="s">
        <v>31</v>
      </c>
      <c r="BZ3" s="14" t="s">
        <v>31</v>
      </c>
      <c r="CA3" s="14" t="s">
        <v>31</v>
      </c>
      <c r="CB3" s="14" t="s">
        <v>31</v>
      </c>
      <c r="CC3" s="14" t="s">
        <v>31</v>
      </c>
      <c r="CD3" s="14" t="s">
        <v>31</v>
      </c>
      <c r="CE3" s="14" t="s">
        <v>31</v>
      </c>
      <c r="CF3" s="14" t="s">
        <v>31</v>
      </c>
      <c r="CG3" s="14" t="s">
        <v>60</v>
      </c>
      <c r="CH3" s="14" t="s">
        <v>60</v>
      </c>
      <c r="CI3" s="14" t="s">
        <v>60</v>
      </c>
      <c r="CJ3" s="14" t="s">
        <v>60</v>
      </c>
      <c r="CK3" s="14" t="s">
        <v>60</v>
      </c>
      <c r="CL3" s="14" t="s">
        <v>60</v>
      </c>
      <c r="CM3" s="14" t="s">
        <v>60</v>
      </c>
      <c r="CN3" s="14" t="s">
        <v>60</v>
      </c>
    </row>
    <row r="4" spans="1:92">
      <c r="B4" s="8">
        <v>0.16124999999999989</v>
      </c>
      <c r="C4" s="8">
        <v>8.2296499999999995</v>
      </c>
      <c r="D4" s="8">
        <v>4.1279000000000003</v>
      </c>
      <c r="E4" s="8">
        <v>1.7905499999999999</v>
      </c>
      <c r="F4" s="8">
        <v>4.36E-2</v>
      </c>
      <c r="G4" s="8">
        <v>1.0865</v>
      </c>
      <c r="H4" s="8">
        <v>4.7052000000000005</v>
      </c>
      <c r="I4" s="8">
        <v>8.3088499999999996</v>
      </c>
      <c r="J4" s="8">
        <v>2.3581500000000002</v>
      </c>
      <c r="K4" s="8">
        <v>8.7349999999999983E-2</v>
      </c>
      <c r="L4" s="8">
        <v>5.2277999999999993</v>
      </c>
      <c r="M4" s="8">
        <v>1.5237000000000001</v>
      </c>
      <c r="N4" s="8">
        <v>0.13160000000000002</v>
      </c>
      <c r="O4" s="8">
        <v>0.81499999999999995</v>
      </c>
      <c r="P4" s="8">
        <v>1.8949499999999999</v>
      </c>
      <c r="Q4" s="8">
        <v>0.71675</v>
      </c>
      <c r="R4" s="8">
        <v>1.1695499999999999</v>
      </c>
      <c r="S4" s="8">
        <v>1.6834499999999999</v>
      </c>
      <c r="T4" s="8">
        <v>2.2706499999999998</v>
      </c>
      <c r="U4" s="8">
        <v>0.10835000000000002</v>
      </c>
      <c r="V4" s="8">
        <v>1.4498000000000002</v>
      </c>
      <c r="W4" s="8">
        <v>5.535000000000001E-2</v>
      </c>
      <c r="X4" s="8">
        <v>0.61760000000000004</v>
      </c>
      <c r="Y4" s="8">
        <v>1.1373</v>
      </c>
      <c r="Z4" s="8">
        <v>3.9915500000000002</v>
      </c>
      <c r="AA4" s="8">
        <v>0.2908</v>
      </c>
      <c r="AB4" s="8">
        <v>0.71309999999999996</v>
      </c>
      <c r="AC4" s="8">
        <v>0.3175</v>
      </c>
      <c r="AD4" s="8">
        <v>0.61880000000000002</v>
      </c>
      <c r="AE4" s="8">
        <v>0.15254999999999996</v>
      </c>
      <c r="AF4" s="8">
        <v>2.9978499999999997</v>
      </c>
      <c r="AG4" s="8">
        <v>0.70510000000000006</v>
      </c>
      <c r="AH4" s="8">
        <v>0.24930000000000008</v>
      </c>
      <c r="AI4" s="8">
        <v>0.28140000000000009</v>
      </c>
      <c r="AJ4" s="8">
        <v>0.11509999999999992</v>
      </c>
      <c r="AK4" s="8">
        <v>1.0066999999999999</v>
      </c>
      <c r="AL4" s="8">
        <v>1.5400000000000025E-2</v>
      </c>
      <c r="AM4" s="8">
        <v>5.4849999999999954E-2</v>
      </c>
      <c r="AN4" s="8">
        <v>2.3576000000000001</v>
      </c>
      <c r="AO4" s="8">
        <v>0.67110000000000003</v>
      </c>
      <c r="AP4" s="8">
        <v>3.1983000000000001</v>
      </c>
      <c r="AQ4" s="8">
        <v>0.99819999999999987</v>
      </c>
      <c r="AR4" s="8">
        <v>0.62129999999999996</v>
      </c>
      <c r="AS4" s="8">
        <v>3.0812999999999997</v>
      </c>
      <c r="AT4" s="8">
        <v>1.3132500000000005</v>
      </c>
      <c r="AU4" s="8">
        <v>0.18704999999999994</v>
      </c>
      <c r="AV4" s="8">
        <v>4.3963999999999999</v>
      </c>
      <c r="AW4" s="8">
        <v>1.1831499999999999</v>
      </c>
      <c r="AX4" s="8">
        <v>0.27029999999999998</v>
      </c>
      <c r="AY4" s="8">
        <v>0.34140000000000004</v>
      </c>
      <c r="AZ4" s="8">
        <v>0.14699999999999999</v>
      </c>
      <c r="BA4" s="8">
        <v>1.0983000000000001</v>
      </c>
      <c r="BB4" s="8">
        <v>1.1650000000000001E-2</v>
      </c>
      <c r="BC4" s="8">
        <v>1.4377</v>
      </c>
      <c r="BD4" s="8">
        <v>0.31095</v>
      </c>
      <c r="BE4" s="8">
        <v>8.5650000000000004E-2</v>
      </c>
      <c r="BF4" s="8">
        <v>0.45025000000000004</v>
      </c>
      <c r="BG4" s="8">
        <v>0.75354999999999994</v>
      </c>
      <c r="BH4" s="8">
        <v>0.18150000000000002</v>
      </c>
      <c r="BI4" s="8">
        <v>0.44985000000000008</v>
      </c>
      <c r="BJ4" s="8">
        <v>0.84684999999999988</v>
      </c>
      <c r="BK4" s="8">
        <v>0.38904999999999995</v>
      </c>
      <c r="BL4" s="8">
        <v>3.8196499999999998</v>
      </c>
      <c r="BM4" s="8">
        <v>0.86455000000000004</v>
      </c>
      <c r="BN4" s="8">
        <v>0.59004999999999996</v>
      </c>
      <c r="BO4" s="8">
        <v>0.77990000000000004</v>
      </c>
      <c r="BP4" s="8">
        <v>0.10139999999999999</v>
      </c>
      <c r="BQ4" s="8">
        <v>0.79015000000000013</v>
      </c>
      <c r="BR4" s="8">
        <v>0.32370000000000004</v>
      </c>
      <c r="BS4" s="8">
        <v>0.21684999999999999</v>
      </c>
      <c r="BT4" s="8">
        <v>0.73360000000000003</v>
      </c>
      <c r="BU4" s="8">
        <v>3.9545499999999998</v>
      </c>
      <c r="BV4" s="8">
        <v>0.29150000000000009</v>
      </c>
      <c r="BW4" s="8">
        <v>0.63305</v>
      </c>
      <c r="BX4" s="8">
        <v>0.71760000000000002</v>
      </c>
      <c r="BY4" s="8">
        <v>1.1690499999999999</v>
      </c>
      <c r="BZ4" s="8">
        <v>0.1668</v>
      </c>
      <c r="CA4" s="8">
        <v>1.9044500000000002</v>
      </c>
      <c r="CB4" s="8">
        <v>0.41225000000000001</v>
      </c>
      <c r="CC4" s="8">
        <v>1.2282999999999999</v>
      </c>
      <c r="CD4" s="8">
        <v>6.2300000000000022E-2</v>
      </c>
      <c r="CE4" s="8">
        <v>1.5017499999999999</v>
      </c>
      <c r="CF4" s="8">
        <v>0.81340000000000001</v>
      </c>
      <c r="CG4" s="8">
        <v>2.7750000000000004E-2</v>
      </c>
      <c r="CH4" s="8">
        <v>2.6855500000000001</v>
      </c>
      <c r="CI4" s="8">
        <v>0.42929999999999996</v>
      </c>
      <c r="CJ4" s="8">
        <v>0.2792</v>
      </c>
      <c r="CK4" s="8">
        <v>1.9472</v>
      </c>
      <c r="CL4" s="8">
        <v>0.26530000000000004</v>
      </c>
      <c r="CM4" s="8">
        <v>1.0000499999999999</v>
      </c>
      <c r="CN4" s="8">
        <v>0.18019999999999992</v>
      </c>
    </row>
    <row r="5" spans="1:92">
      <c r="B5" s="8">
        <v>0.42980000000000018</v>
      </c>
      <c r="C5" s="8">
        <v>2.551400000000001</v>
      </c>
      <c r="D5" s="8">
        <v>2.0264499999999988</v>
      </c>
      <c r="E5" s="8">
        <v>1.6951000000000001</v>
      </c>
      <c r="F5" s="8">
        <v>0.17559999999999998</v>
      </c>
      <c r="G5" s="8">
        <v>1.7578999999999998</v>
      </c>
      <c r="H5" s="8">
        <v>4.5398499999999995</v>
      </c>
      <c r="I5" s="8">
        <v>2.5099</v>
      </c>
      <c r="J5" s="8">
        <v>7.6049999999999951E-2</v>
      </c>
      <c r="K5" s="8">
        <v>4.7600000000000031E-2</v>
      </c>
      <c r="L5" s="8">
        <v>0.81295000000000073</v>
      </c>
      <c r="M5" s="8">
        <v>5.7450499999999991</v>
      </c>
      <c r="N5" s="8">
        <v>0.4073</v>
      </c>
      <c r="O5" s="8">
        <v>1.7744000000000002</v>
      </c>
      <c r="P5" s="8">
        <v>2.6629500000000004</v>
      </c>
      <c r="Q5" s="8">
        <v>1.94445</v>
      </c>
      <c r="R5" s="8">
        <v>8.7400500000000001</v>
      </c>
      <c r="S5" s="8">
        <v>1.5038</v>
      </c>
      <c r="T5" s="8">
        <v>1.6703999999999999</v>
      </c>
      <c r="U5" s="8">
        <v>0.40034999999999998</v>
      </c>
      <c r="V5" s="8">
        <v>0.36559999999999993</v>
      </c>
      <c r="W5" s="8">
        <v>0.59325000000000006</v>
      </c>
      <c r="X5" s="8">
        <v>0.95840000000000003</v>
      </c>
      <c r="Y5" s="8">
        <v>0.48465000000000003</v>
      </c>
      <c r="Z5" s="8">
        <v>0.61549999999999905</v>
      </c>
      <c r="AA5" s="8">
        <v>0.59384999999999988</v>
      </c>
      <c r="AB5" s="8">
        <v>1.3203499999999999</v>
      </c>
      <c r="AC5" s="8">
        <v>0.35565000000000002</v>
      </c>
      <c r="AD5" s="8">
        <v>1.0367500000000001</v>
      </c>
      <c r="AE5" s="8">
        <v>3.8731</v>
      </c>
      <c r="AF5" s="8">
        <v>1.3499000000000008</v>
      </c>
      <c r="AG5" s="8">
        <v>0.29259999999999997</v>
      </c>
      <c r="AH5" s="8">
        <v>0.23309999999999986</v>
      </c>
      <c r="AI5" s="8">
        <v>9.430000000000005E-2</v>
      </c>
      <c r="AJ5" s="8">
        <v>0.14095000000000002</v>
      </c>
      <c r="AK5" s="8">
        <v>2.1231</v>
      </c>
      <c r="AL5" s="8">
        <v>0.20134999999999997</v>
      </c>
      <c r="AM5" s="8">
        <v>3.6507499999999995</v>
      </c>
      <c r="AN5" s="8">
        <v>1.4992000000000001</v>
      </c>
      <c r="AO5" s="8">
        <v>0.47560000000000002</v>
      </c>
      <c r="AP5" s="8">
        <v>2.1213499999999996</v>
      </c>
      <c r="AQ5" s="8">
        <v>8.0400000000000027E-2</v>
      </c>
      <c r="AR5" s="8">
        <v>0.26769999999999994</v>
      </c>
      <c r="AS5" s="8">
        <v>2.2775500000000002</v>
      </c>
      <c r="AT5" s="8">
        <v>2.7489499999999998</v>
      </c>
      <c r="AU5" s="8">
        <v>0.22515000000000007</v>
      </c>
      <c r="AV5" s="8">
        <v>0.97055000000000025</v>
      </c>
      <c r="AW5" s="8">
        <v>7.7542499999999999</v>
      </c>
      <c r="AX5" s="8">
        <v>6.5449999999999953E-2</v>
      </c>
      <c r="AY5" s="8">
        <v>0.22629999999999995</v>
      </c>
      <c r="AZ5" s="8">
        <v>0.17620000000000002</v>
      </c>
      <c r="BA5" s="8">
        <v>0.75189999999999957</v>
      </c>
      <c r="BB5" s="8">
        <v>9.2549999999999993E-2</v>
      </c>
      <c r="BC5" s="8">
        <v>1.3572500000000001</v>
      </c>
      <c r="BD5" s="8">
        <v>3.0650000000000011E-2</v>
      </c>
      <c r="BE5" s="8">
        <v>0.36099999999999999</v>
      </c>
      <c r="BF5" s="8">
        <v>0.88149999999999995</v>
      </c>
      <c r="BG5" s="8">
        <v>0.62924999999999986</v>
      </c>
      <c r="BH5" s="8">
        <v>0.9587</v>
      </c>
      <c r="BI5" s="8">
        <v>0.53379999999999983</v>
      </c>
      <c r="BJ5" s="8">
        <v>0.29710000000000036</v>
      </c>
      <c r="BK5" s="8">
        <v>0.43210000000000015</v>
      </c>
      <c r="BL5" s="8">
        <v>0.55449999999999999</v>
      </c>
      <c r="BM5" s="8">
        <v>0.19195000000000007</v>
      </c>
      <c r="BN5" s="8">
        <v>0.14265000000000017</v>
      </c>
      <c r="BO5" s="8">
        <v>0.23205000000000009</v>
      </c>
      <c r="BP5" s="8">
        <v>0.50225000000000009</v>
      </c>
      <c r="BQ5" s="8">
        <v>0.14924999999999988</v>
      </c>
      <c r="BR5" s="8">
        <v>2.6701499999999996</v>
      </c>
      <c r="BS5" s="8">
        <v>7.1200000000000041E-2</v>
      </c>
      <c r="BT5" s="8">
        <v>2.9497</v>
      </c>
      <c r="BU5" s="8">
        <v>3.0019500000000008</v>
      </c>
      <c r="BV5" s="8">
        <v>0.45854999999999979</v>
      </c>
      <c r="BW5" s="8">
        <v>2.1016000000000004</v>
      </c>
      <c r="BX5" s="8">
        <v>1.3203000000000003</v>
      </c>
      <c r="BY5" s="8">
        <v>0.43535000000000013</v>
      </c>
      <c r="BZ5" s="8">
        <v>0.23330000000000001</v>
      </c>
      <c r="CA5" s="8">
        <v>0.57674999999999965</v>
      </c>
      <c r="CB5" s="8">
        <v>0.40004999999999991</v>
      </c>
      <c r="CC5" s="8">
        <v>0.5414000000000001</v>
      </c>
      <c r="CD5" s="8">
        <v>2.0679499999999997</v>
      </c>
      <c r="CE5" s="8">
        <v>1.1386000000000003</v>
      </c>
      <c r="CF5" s="8">
        <v>0.70889999999999986</v>
      </c>
      <c r="CG5" s="8">
        <v>0.13435</v>
      </c>
      <c r="CH5" s="8">
        <v>0.15160000000000018</v>
      </c>
      <c r="CI5" s="8">
        <v>0.48360000000000003</v>
      </c>
      <c r="CJ5" s="8">
        <v>0.30600000000000005</v>
      </c>
      <c r="CK5" s="8">
        <v>4.3498999999999999</v>
      </c>
      <c r="CL5" s="8">
        <v>0.4373999999999999</v>
      </c>
      <c r="CM5" s="8">
        <v>1.24905</v>
      </c>
      <c r="CN5" s="8">
        <v>1.2212500000000002</v>
      </c>
    </row>
    <row r="6" spans="1:92">
      <c r="B6" s="8">
        <v>0.32295000000000007</v>
      </c>
      <c r="C6" s="8">
        <v>0.12284999999999968</v>
      </c>
      <c r="D6" s="8">
        <v>1.6350000000000975E-2</v>
      </c>
      <c r="E6" s="8">
        <v>4.1483999999999996</v>
      </c>
      <c r="F6" s="8">
        <v>0.43185000000000007</v>
      </c>
      <c r="G6" s="8">
        <v>3.5400000000000098E-2</v>
      </c>
      <c r="H6" s="8">
        <v>5.2472999999999992</v>
      </c>
      <c r="I6" s="8">
        <v>1.969850000000001</v>
      </c>
      <c r="J6" s="8">
        <v>1.1063000000000001</v>
      </c>
      <c r="K6" s="8">
        <v>0.50849999999999995</v>
      </c>
      <c r="L6" s="8">
        <v>0.23229999999999951</v>
      </c>
      <c r="M6" s="8">
        <v>2.0808000000000009</v>
      </c>
      <c r="N6" s="8">
        <v>1.7213499999999999</v>
      </c>
      <c r="O6" s="8">
        <v>4.1964000000000006</v>
      </c>
      <c r="P6" s="8">
        <v>3.4140999999999995</v>
      </c>
      <c r="Q6" s="8">
        <v>1.2599999999999998</v>
      </c>
      <c r="R6" s="8">
        <v>2.3310999999999993</v>
      </c>
      <c r="S6" s="8">
        <v>1.2243500000000003</v>
      </c>
      <c r="T6" s="8">
        <v>0.8329500000000003</v>
      </c>
      <c r="U6" s="8">
        <v>0.49274999999999991</v>
      </c>
      <c r="V6" s="8">
        <v>0.68235000000000001</v>
      </c>
      <c r="W6" s="8">
        <v>0.63354999999999995</v>
      </c>
      <c r="X6" s="8">
        <v>0.85750000000000015</v>
      </c>
      <c r="Y6" s="8">
        <v>2.9690500000000002</v>
      </c>
      <c r="Z6" s="8">
        <v>4.9952500000000004</v>
      </c>
      <c r="AA6" s="8">
        <v>2.7300000000000102E-2</v>
      </c>
      <c r="AB6" s="8">
        <v>0.89515000000000011</v>
      </c>
      <c r="AC6" s="8">
        <v>1.5915999999999999</v>
      </c>
      <c r="AD6" s="8">
        <v>0.34105000000000008</v>
      </c>
      <c r="AE6" s="8">
        <v>0.42525000000000013</v>
      </c>
      <c r="AF6" s="8">
        <v>0.35219999999999985</v>
      </c>
      <c r="AG6" s="8">
        <v>9.3450000000000033E-2</v>
      </c>
      <c r="AH6" s="8">
        <v>3.7116000000000007</v>
      </c>
      <c r="AI6" s="8">
        <v>0.23220000000000018</v>
      </c>
      <c r="AJ6" s="8">
        <v>0.7420500000000001</v>
      </c>
      <c r="AK6" s="8">
        <v>1.1860500000000003</v>
      </c>
      <c r="AL6" s="8">
        <v>1.5449999999999964E-2</v>
      </c>
      <c r="AM6" s="8">
        <v>0.22945000000000082</v>
      </c>
      <c r="AN6" s="8">
        <v>0.61880000000000024</v>
      </c>
      <c r="AO6" s="8">
        <v>1.4049999999999896E-2</v>
      </c>
      <c r="AP6" s="8">
        <v>1.6492500000000003</v>
      </c>
      <c r="AQ6" s="8">
        <v>9.8050000000000193E-2</v>
      </c>
      <c r="AR6" s="8">
        <v>2.7975500000000002</v>
      </c>
      <c r="AS6" s="8">
        <v>5.1080999999999994</v>
      </c>
      <c r="AT6" s="8">
        <v>0.65649999999999942</v>
      </c>
      <c r="AU6" s="8">
        <v>0.38214999999999999</v>
      </c>
      <c r="AV6" s="8">
        <v>0.14480000000000004</v>
      </c>
      <c r="AW6" s="8">
        <v>0.26229999999999976</v>
      </c>
      <c r="AX6" s="8">
        <v>0.21090000000000009</v>
      </c>
      <c r="AY6" s="8">
        <v>9.825000000000006E-2</v>
      </c>
      <c r="AZ6" s="8">
        <v>0.14679999999999993</v>
      </c>
      <c r="BA6" s="8">
        <v>0.22020000000000017</v>
      </c>
      <c r="BB6" s="8">
        <v>0.12144999999999997</v>
      </c>
      <c r="BC6" s="8">
        <v>1.8261499999999997</v>
      </c>
      <c r="BD6" s="8">
        <v>0.37554999999999999</v>
      </c>
      <c r="BE6" s="8">
        <v>0.44945000000000002</v>
      </c>
      <c r="BF6" s="8">
        <v>1.2320499999999999</v>
      </c>
      <c r="BG6" s="8">
        <v>1.9474</v>
      </c>
      <c r="BH6" s="8">
        <v>1.26555</v>
      </c>
      <c r="BI6" s="8">
        <v>1.6057000000000001</v>
      </c>
      <c r="BJ6" s="8">
        <v>2.7676999999999996</v>
      </c>
      <c r="BK6" s="8">
        <v>0.14179999999999993</v>
      </c>
      <c r="BL6" s="8">
        <v>0.14644999999999975</v>
      </c>
      <c r="BM6" s="8">
        <v>0.10414999999999996</v>
      </c>
      <c r="BN6" s="8">
        <v>0.73999999999999977</v>
      </c>
      <c r="BO6" s="8">
        <v>2.8747000000000003</v>
      </c>
      <c r="BP6" s="8">
        <v>0.26839999999999986</v>
      </c>
      <c r="BQ6" s="8">
        <v>0.11319999999999997</v>
      </c>
      <c r="BR6" s="8">
        <v>0.63895000000000035</v>
      </c>
      <c r="BS6" s="8">
        <v>6.2349999999999905E-2</v>
      </c>
      <c r="BT6" s="8">
        <v>1.2502999999999993</v>
      </c>
      <c r="BU6" s="8">
        <v>0.86495000000000033</v>
      </c>
      <c r="BV6" s="8">
        <v>0.38900000000000023</v>
      </c>
      <c r="BW6" s="8">
        <v>1.5137999999999998</v>
      </c>
      <c r="BX6" s="8">
        <v>1.8982999999999999</v>
      </c>
      <c r="BY6" s="8">
        <v>2.9799999999999827E-2</v>
      </c>
      <c r="BZ6" s="8">
        <v>0.19389999999999996</v>
      </c>
      <c r="CA6" s="8">
        <v>0.78150000000000031</v>
      </c>
      <c r="CB6" s="8">
        <v>0.19845000000000002</v>
      </c>
      <c r="CC6" s="8">
        <v>1.45025</v>
      </c>
      <c r="CD6" s="8">
        <v>0.44050000000000011</v>
      </c>
      <c r="CE6" s="8">
        <v>7.6899999999999746E-2</v>
      </c>
      <c r="CF6" s="8">
        <v>0.60785</v>
      </c>
      <c r="CG6" s="8">
        <v>6.4599999999999991E-2</v>
      </c>
      <c r="CH6" s="8">
        <v>0.81599999999999984</v>
      </c>
      <c r="CI6" s="8">
        <v>0.51164999999999994</v>
      </c>
      <c r="CJ6" s="8">
        <v>0.45884999999999998</v>
      </c>
      <c r="CK6" s="8">
        <v>1.5059500000000003</v>
      </c>
      <c r="CL6" s="8">
        <v>6.4156500000000003</v>
      </c>
      <c r="CM6" s="8">
        <v>0.76315</v>
      </c>
      <c r="CN6" s="8">
        <v>0.24829999999999997</v>
      </c>
    </row>
    <row r="7" spans="1:92">
      <c r="B7" s="8">
        <v>1.6041499999999997</v>
      </c>
      <c r="C7" s="8">
        <v>9.6999999999999531E-2</v>
      </c>
      <c r="D7" s="8">
        <v>5.9069499999999984</v>
      </c>
      <c r="E7" s="8">
        <v>2.87235</v>
      </c>
      <c r="F7" s="8">
        <v>1.0230999999999999</v>
      </c>
      <c r="G7" s="8">
        <v>1.2286000000000001</v>
      </c>
      <c r="H7" s="8">
        <v>2.4853000000000023</v>
      </c>
      <c r="I7" s="8">
        <v>1.8399999999999999</v>
      </c>
      <c r="J7" s="8">
        <v>1.44475</v>
      </c>
      <c r="K7" s="8">
        <v>4.0349999999999997E-2</v>
      </c>
      <c r="L7" s="8">
        <v>4.9432499999999999</v>
      </c>
      <c r="M7" s="8">
        <v>2.2873000000000001</v>
      </c>
      <c r="N7" s="8">
        <v>1.2879499999999999</v>
      </c>
      <c r="O7" s="8">
        <v>3.4083999999999994</v>
      </c>
      <c r="P7" s="8">
        <v>0.2231500000000004</v>
      </c>
      <c r="Q7" s="8">
        <v>7.7150000000000496E-2</v>
      </c>
      <c r="R7" s="8">
        <v>2.2000000000000242E-2</v>
      </c>
      <c r="S7" s="8">
        <v>0.34609999999999985</v>
      </c>
      <c r="T7" s="8">
        <v>0.40120000000000022</v>
      </c>
      <c r="U7" s="8">
        <v>5.8797999999999995</v>
      </c>
      <c r="V7" s="8">
        <v>1.6362499999999995</v>
      </c>
      <c r="W7" s="8">
        <v>0.63215000000000021</v>
      </c>
      <c r="X7" s="8">
        <v>0.34094999999999986</v>
      </c>
      <c r="Y7" s="8">
        <v>7.299999999999951E-2</v>
      </c>
      <c r="Z7" s="8">
        <v>6.077300000000001</v>
      </c>
      <c r="AA7" s="8">
        <v>0.21740000000000004</v>
      </c>
      <c r="AB7" s="8">
        <v>0.33455000000000013</v>
      </c>
      <c r="AC7" s="8">
        <v>7.0699999999999985E-2</v>
      </c>
      <c r="AD7" s="8">
        <v>1.0437000000000003</v>
      </c>
      <c r="AE7" s="8">
        <v>0.4015500000000003</v>
      </c>
      <c r="AF7" s="8">
        <v>2.2281000000000004</v>
      </c>
      <c r="AG7" s="8">
        <v>0.96604999999999985</v>
      </c>
      <c r="AH7" s="8">
        <v>0.43609999999999971</v>
      </c>
      <c r="AI7" s="8">
        <v>0.13654999999999973</v>
      </c>
      <c r="AJ7" s="8">
        <v>0.41199999999999992</v>
      </c>
      <c r="AK7" s="8">
        <v>0.53110000000000035</v>
      </c>
      <c r="AL7" s="8">
        <v>0.17910000000000004</v>
      </c>
      <c r="AM7" s="8">
        <v>0.34534999999999982</v>
      </c>
      <c r="AN7" s="8">
        <v>4.1993499999999999</v>
      </c>
      <c r="AO7" s="8">
        <v>0.31905000000000006</v>
      </c>
      <c r="AP7" s="8">
        <v>0.16604999999999936</v>
      </c>
      <c r="AQ7" s="8">
        <v>0.17569999999999997</v>
      </c>
      <c r="AR7" s="8">
        <v>1.7664500000000003</v>
      </c>
      <c r="AS7" s="8">
        <v>3.5724</v>
      </c>
      <c r="AT7" s="8">
        <v>0.32975000000000065</v>
      </c>
      <c r="AU7" s="8">
        <v>0.18140000000000001</v>
      </c>
      <c r="AV7" s="8">
        <v>3.2999999999999474E-2</v>
      </c>
      <c r="AW7" s="8">
        <v>0.30305000000000071</v>
      </c>
      <c r="AX7" s="8">
        <v>0.36914999999999987</v>
      </c>
      <c r="AY7" s="8">
        <v>0.16710000000000003</v>
      </c>
      <c r="AZ7" s="8">
        <v>4.0400000000000102E-2</v>
      </c>
      <c r="BA7" s="8">
        <v>3.9211000000000009</v>
      </c>
      <c r="BB7" s="8">
        <v>0.12830000000000003</v>
      </c>
      <c r="BC7" s="8">
        <v>0.54190000000000005</v>
      </c>
      <c r="BD7" s="8">
        <v>0.16389999999999993</v>
      </c>
      <c r="BE7" s="8">
        <v>0.20074999999999998</v>
      </c>
      <c r="BF7" s="8">
        <v>0.13770000000000016</v>
      </c>
      <c r="BG7" s="8">
        <v>0.14315000000000033</v>
      </c>
      <c r="BH7" s="8">
        <v>1.22655</v>
      </c>
      <c r="BI7" s="8">
        <v>0.92025000000000023</v>
      </c>
      <c r="BJ7" s="8">
        <v>0.20235000000000003</v>
      </c>
      <c r="BK7" s="8">
        <v>0.5028999999999999</v>
      </c>
      <c r="BL7" s="8">
        <v>0.39935000000000009</v>
      </c>
      <c r="BM7" s="8">
        <v>0.20409999999999995</v>
      </c>
      <c r="BN7" s="8">
        <v>0.37170000000000014</v>
      </c>
      <c r="BO7" s="8">
        <v>0.30405000000000015</v>
      </c>
      <c r="BP7" s="8">
        <v>0.10930000000000017</v>
      </c>
      <c r="BQ7" s="8">
        <v>1.5904500000000001</v>
      </c>
      <c r="BR7" s="8">
        <v>0.1216999999999997</v>
      </c>
      <c r="BS7" s="8">
        <v>9.9150000000000071E-2</v>
      </c>
      <c r="BT7" s="8">
        <v>0.35275000000000034</v>
      </c>
      <c r="BU7" s="8">
        <v>0.43365000000000009</v>
      </c>
      <c r="BV7" s="8">
        <v>0.13759999999999994</v>
      </c>
      <c r="BW7" s="8">
        <v>2.9449999999999754E-2</v>
      </c>
      <c r="BX7" s="8">
        <v>0.87790000000000035</v>
      </c>
      <c r="BY7" s="8">
        <v>2.3900500000000005</v>
      </c>
      <c r="BZ7" s="8">
        <v>0.18700000000000006</v>
      </c>
      <c r="CA7" s="8">
        <v>0.4782999999999995</v>
      </c>
      <c r="CB7" s="8">
        <v>0.19335000000000013</v>
      </c>
      <c r="CC7" s="8">
        <v>0.16979999999999995</v>
      </c>
      <c r="CD7" s="8">
        <v>1.3028999999999997</v>
      </c>
      <c r="CE7" s="8">
        <v>0.35475000000000012</v>
      </c>
      <c r="CF7" s="8">
        <v>0.34670000000000023</v>
      </c>
      <c r="CG7" s="8">
        <v>8.1000000000000016E-2</v>
      </c>
      <c r="CH7" s="8">
        <v>0.53164999999999996</v>
      </c>
      <c r="CI7" s="8">
        <v>1.9100000000000117E-2</v>
      </c>
      <c r="CJ7" s="8">
        <v>2.8950000000000031E-2</v>
      </c>
      <c r="CK7" s="8">
        <v>0.30085000000000051</v>
      </c>
      <c r="CL7" s="8">
        <v>0.56384999999999952</v>
      </c>
      <c r="CM7" s="8">
        <v>0.20564999999999989</v>
      </c>
      <c r="CN7" s="8">
        <v>0.7436499999999997</v>
      </c>
    </row>
    <row r="8" spans="1:92">
      <c r="B8" s="8">
        <v>0.13595000000000024</v>
      </c>
      <c r="C8" s="8">
        <v>0.72085000000000043</v>
      </c>
      <c r="D8" s="8">
        <v>0.12134999999999962</v>
      </c>
      <c r="E8" s="8">
        <v>0.88210000000000122</v>
      </c>
      <c r="F8" s="8">
        <v>1.7678500000000001</v>
      </c>
      <c r="G8" s="8">
        <v>0.37974999999999959</v>
      </c>
      <c r="H8" s="8">
        <v>1.1666999999999987</v>
      </c>
      <c r="I8" s="8">
        <v>0.90275000000000105</v>
      </c>
      <c r="J8" s="8">
        <v>0.26579999999999959</v>
      </c>
      <c r="K8" s="8">
        <v>7.3700000000000099E-2</v>
      </c>
      <c r="L8" s="8">
        <v>1.9618000000000002</v>
      </c>
      <c r="M8" s="8">
        <v>2.6944999999999997</v>
      </c>
      <c r="N8" s="8">
        <v>0.17925000000000013</v>
      </c>
      <c r="O8" s="8">
        <v>10.658100000000001</v>
      </c>
      <c r="P8" s="8">
        <v>1.0853000000000002</v>
      </c>
      <c r="Q8" s="8">
        <v>1.5786499999999997</v>
      </c>
      <c r="R8" s="8">
        <v>1.0060000000000002</v>
      </c>
      <c r="S8" s="8">
        <v>3.1887000000000008</v>
      </c>
      <c r="T8" s="8">
        <v>4.2449999999999655E-2</v>
      </c>
      <c r="U8" s="8">
        <v>0.11300000000000043</v>
      </c>
      <c r="V8" s="8">
        <v>1.1010000000000009</v>
      </c>
      <c r="W8" s="8">
        <v>0.95404999999999962</v>
      </c>
      <c r="X8" s="8">
        <v>2.0384999999999995</v>
      </c>
      <c r="Y8" s="8">
        <v>1.1189</v>
      </c>
      <c r="Z8" s="8">
        <v>0.38864999999999839</v>
      </c>
      <c r="AA8" s="8">
        <v>0.31679999999999997</v>
      </c>
      <c r="AB8" s="8">
        <v>1.8600000000000172E-2</v>
      </c>
      <c r="AC8" s="8">
        <v>0.2200000000000002</v>
      </c>
      <c r="AD8" s="8">
        <v>0.22889999999999944</v>
      </c>
      <c r="AE8" s="8">
        <v>0.3307500000000001</v>
      </c>
      <c r="AF8" s="8">
        <v>5.3649999999999309E-2</v>
      </c>
      <c r="AG8" s="8">
        <v>0.25165000000000015</v>
      </c>
      <c r="AH8" s="8">
        <v>0.54265000000000008</v>
      </c>
      <c r="AI8" s="8">
        <v>0.28399999999999981</v>
      </c>
      <c r="AJ8" s="8">
        <v>0.3963500000000002</v>
      </c>
      <c r="AK8" s="8">
        <v>0.24349999999999916</v>
      </c>
      <c r="AL8" s="8">
        <v>5.1699999999999968E-2</v>
      </c>
      <c r="AM8" s="8">
        <v>2.9039000000000001</v>
      </c>
      <c r="AN8" s="8">
        <v>0.22284999999999933</v>
      </c>
      <c r="AO8" s="8">
        <v>0.42830000000000013</v>
      </c>
      <c r="AP8" s="8">
        <v>3.7287000000000008</v>
      </c>
      <c r="AQ8" s="8">
        <v>0.97934999999999994</v>
      </c>
      <c r="AR8" s="8">
        <v>0.69464999999999932</v>
      </c>
      <c r="AS8" s="8">
        <v>4.7054000000000009</v>
      </c>
      <c r="AT8" s="8">
        <v>1.8917999999999999</v>
      </c>
      <c r="AU8" s="8">
        <v>0.29744999999999999</v>
      </c>
      <c r="AV8" s="8">
        <v>0.41694999999999993</v>
      </c>
      <c r="AW8" s="8">
        <v>0.53324999999999889</v>
      </c>
      <c r="AX8" s="8">
        <v>0.32960000000000012</v>
      </c>
      <c r="AY8" s="8">
        <v>0.17025000000000001</v>
      </c>
      <c r="AZ8" s="8">
        <v>0.27129999999999999</v>
      </c>
      <c r="BA8" s="8">
        <v>1.309099999999999</v>
      </c>
      <c r="BB8" s="8">
        <v>1.6119000000000001</v>
      </c>
      <c r="BC8" s="8">
        <v>0.15704999999999991</v>
      </c>
      <c r="BD8" s="8">
        <v>9.4100000000000072E-2</v>
      </c>
      <c r="BE8" s="8">
        <v>1.29925</v>
      </c>
      <c r="BF8" s="8">
        <v>1.1970499999999999</v>
      </c>
      <c r="BG8" s="8">
        <v>0.44649999999999945</v>
      </c>
      <c r="BH8" s="8">
        <v>7.394999999999996E-2</v>
      </c>
      <c r="BI8" s="8">
        <v>1.2894999999999994</v>
      </c>
      <c r="BJ8" s="8">
        <v>0.10864999999999991</v>
      </c>
      <c r="BK8" s="8">
        <v>0.55125000000000002</v>
      </c>
      <c r="BL8" s="8">
        <v>0.71710000000000029</v>
      </c>
      <c r="BM8" s="8">
        <v>0.21910000000000007</v>
      </c>
      <c r="BN8" s="8">
        <v>1.0095000000000001</v>
      </c>
      <c r="BO8" s="8">
        <v>6.2999999999999723E-2</v>
      </c>
      <c r="BP8" s="8">
        <v>0.1411</v>
      </c>
      <c r="BQ8" s="8">
        <v>8.6400000000000254E-2</v>
      </c>
      <c r="BR8" s="8">
        <v>1.9476499999999999</v>
      </c>
      <c r="BS8" s="8">
        <v>1.9749999999999934E-2</v>
      </c>
      <c r="BT8" s="8">
        <v>1.1290500000000003</v>
      </c>
      <c r="BU8" s="8">
        <v>0.61374999999999957</v>
      </c>
      <c r="BV8" s="8">
        <v>1.2665000000000002</v>
      </c>
      <c r="BW8" s="8">
        <v>1.9697500000000003</v>
      </c>
      <c r="BX8" s="8">
        <v>3.7508999999999997</v>
      </c>
      <c r="BY8" s="8">
        <v>2.2590499999999993</v>
      </c>
      <c r="BZ8" s="8">
        <v>1.1813000000000002</v>
      </c>
      <c r="CA8" s="8">
        <v>0.24150000000000027</v>
      </c>
      <c r="CB8" s="8">
        <v>4.2399999999999993E-2</v>
      </c>
      <c r="CC8" s="8">
        <v>5.7249999999999801E-2</v>
      </c>
      <c r="CD8" s="8">
        <v>1.1425999999999998</v>
      </c>
      <c r="CE8" s="8">
        <v>5.9960500000000003</v>
      </c>
      <c r="CF8" s="8">
        <v>2.0913999999999997</v>
      </c>
      <c r="CG8" s="8">
        <v>8.9600000000000013E-2</v>
      </c>
      <c r="CH8" s="8">
        <v>1.1336000000000004</v>
      </c>
      <c r="CI8" s="8">
        <v>0.30469999999999997</v>
      </c>
      <c r="CJ8" s="8">
        <v>0.2319</v>
      </c>
      <c r="CK8" s="8">
        <v>6.5699999999999648E-2</v>
      </c>
      <c r="CL8" s="8">
        <v>3.7532999999999994</v>
      </c>
      <c r="CM8" s="8">
        <v>0.54574999999999996</v>
      </c>
      <c r="CN8" s="8">
        <v>0.67464999999999975</v>
      </c>
    </row>
    <row r="9" spans="1:92">
      <c r="B9" s="8">
        <v>0.70195000000000007</v>
      </c>
      <c r="C9" s="8">
        <v>2.395249999999999</v>
      </c>
      <c r="D9" s="8">
        <v>1.00085</v>
      </c>
      <c r="E9" s="8">
        <v>0.32339999999999947</v>
      </c>
      <c r="F9" s="8">
        <v>7.5172999999999996</v>
      </c>
      <c r="G9" s="8">
        <v>0.79115000000000002</v>
      </c>
      <c r="H9" s="8">
        <v>3.718399999999999</v>
      </c>
      <c r="I9" s="8">
        <v>0.37159999999999727</v>
      </c>
      <c r="J9" s="8">
        <v>8.97865</v>
      </c>
      <c r="K9" s="8">
        <v>0.22414999999999985</v>
      </c>
      <c r="L9" s="8">
        <v>0.31409999999999982</v>
      </c>
      <c r="M9" s="8">
        <v>3.3672499999999985</v>
      </c>
      <c r="N9" s="8">
        <v>1.2931999999999997</v>
      </c>
      <c r="O9" s="8">
        <v>0.13850000000000051</v>
      </c>
      <c r="P9" s="8">
        <v>1.0419</v>
      </c>
      <c r="Q9" s="8">
        <v>0.13424999999999976</v>
      </c>
      <c r="R9" s="8">
        <v>0.1302500000000002</v>
      </c>
      <c r="S9" s="8">
        <v>0.50414999999999921</v>
      </c>
      <c r="T9" s="8">
        <v>0.18714999999999993</v>
      </c>
      <c r="U9" s="8">
        <v>0.65154999999999941</v>
      </c>
      <c r="V9" s="8">
        <v>1.4174999999999995</v>
      </c>
      <c r="W9" s="8">
        <v>0.2200000000000002</v>
      </c>
      <c r="X9" s="8">
        <v>2.2800000000000002</v>
      </c>
      <c r="Y9" s="8">
        <v>0.23805000000000032</v>
      </c>
      <c r="Z9" s="8">
        <v>9.946550000000002</v>
      </c>
      <c r="AA9" s="8">
        <v>3.4850000000000048E-2</v>
      </c>
      <c r="AB9" s="8">
        <v>0.1452</v>
      </c>
      <c r="AC9" s="8">
        <v>1.5327999999999999</v>
      </c>
      <c r="AD9" s="8">
        <v>0.36410000000000053</v>
      </c>
      <c r="AE9" s="8">
        <v>0.74114999999999931</v>
      </c>
      <c r="AF9" s="8">
        <v>0.13925000000000054</v>
      </c>
      <c r="AG9" s="8">
        <v>0.48780000000000001</v>
      </c>
      <c r="AH9" s="8">
        <v>0.1916500000000001</v>
      </c>
      <c r="AI9" s="8">
        <v>0.22120000000000051</v>
      </c>
      <c r="AJ9" s="8">
        <v>1.2074499999999997</v>
      </c>
      <c r="AK9" s="8">
        <v>1.0291000000000006</v>
      </c>
      <c r="AL9" s="8">
        <v>0.13060000000000005</v>
      </c>
      <c r="AM9" s="8">
        <v>2.9676999999999998</v>
      </c>
      <c r="AN9" s="8">
        <v>0.2234499999999997</v>
      </c>
      <c r="AO9" s="8">
        <v>1.24505</v>
      </c>
      <c r="AP9" s="8">
        <v>1.0460499999999993</v>
      </c>
      <c r="AQ9" s="8">
        <v>1.3007499999999999</v>
      </c>
      <c r="AR9" s="8">
        <v>1.8000000000000682E-2</v>
      </c>
      <c r="AS9" s="8">
        <v>0.8221500000000006</v>
      </c>
      <c r="AT9" s="8">
        <v>0.60720000000000063</v>
      </c>
      <c r="AU9" s="8">
        <v>2.0988499999999997</v>
      </c>
      <c r="AV9" s="8">
        <v>0.20670000000000055</v>
      </c>
      <c r="AW9" s="8">
        <v>0.44860000000000078</v>
      </c>
      <c r="AX9" s="8">
        <v>0.45015000000000005</v>
      </c>
      <c r="AY9" s="8">
        <v>6.1150000000000038E-2</v>
      </c>
      <c r="AZ9" s="8">
        <v>0.64510000000000001</v>
      </c>
      <c r="BA9" s="8">
        <v>0.18350000000000044</v>
      </c>
      <c r="BB9" s="8">
        <v>0.1256999999999997</v>
      </c>
      <c r="BC9" s="8">
        <v>1.2599999999999945E-2</v>
      </c>
      <c r="BD9" s="8">
        <v>8.6100000000000065E-2</v>
      </c>
      <c r="BE9" s="8">
        <v>0.21384999999999987</v>
      </c>
      <c r="BF9" s="8">
        <v>1.5350000000000001</v>
      </c>
      <c r="BG9" s="8">
        <v>8.1400000000000361E-2</v>
      </c>
      <c r="BH9" s="8">
        <v>1.1471500000000003</v>
      </c>
      <c r="BI9" s="8">
        <v>0.88065000000000104</v>
      </c>
      <c r="BJ9" s="8">
        <v>1.7223999999999995</v>
      </c>
      <c r="BK9" s="8">
        <v>0.35050000000000026</v>
      </c>
      <c r="BL9" s="8">
        <v>2.1191500000000003</v>
      </c>
      <c r="BM9" s="8">
        <v>3.499999999999992E-2</v>
      </c>
      <c r="BN9" s="8">
        <v>0.12255000000000038</v>
      </c>
      <c r="BO9" s="8">
        <v>0.81864999999999988</v>
      </c>
      <c r="BP9" s="8">
        <v>0.30814999999999992</v>
      </c>
      <c r="BQ9" s="8">
        <v>0.8340999999999994</v>
      </c>
      <c r="BR9" s="8">
        <v>0.72564999999999991</v>
      </c>
      <c r="BS9" s="8">
        <v>2.5949999999999918E-2</v>
      </c>
      <c r="BT9" s="8">
        <v>0.25234999999999985</v>
      </c>
      <c r="BU9" s="8">
        <v>1.4350000000000307E-2</v>
      </c>
      <c r="BV9" s="8">
        <v>9.615000000000018E-2</v>
      </c>
      <c r="BW9" s="8">
        <v>8.0099999999999838E-2</v>
      </c>
      <c r="BX9" s="8">
        <v>4.5105000000000004</v>
      </c>
      <c r="BY9" s="8">
        <v>0.87270000000000003</v>
      </c>
      <c r="BZ9" s="8">
        <v>0.1157499999999998</v>
      </c>
      <c r="CA9" s="8">
        <v>0.82125000000000004</v>
      </c>
      <c r="CB9" s="8">
        <v>0.10644999999999993</v>
      </c>
      <c r="CC9" s="8">
        <v>6.4249999999999918E-2</v>
      </c>
      <c r="CD9" s="8">
        <v>9.2350000000000598E-2</v>
      </c>
      <c r="CE9" s="8">
        <v>0.96449999999999925</v>
      </c>
      <c r="CF9" s="8">
        <v>1.2255500000000001</v>
      </c>
      <c r="CG9" s="8">
        <v>0.53295000000000003</v>
      </c>
      <c r="CH9" s="8">
        <v>0.28744999999999976</v>
      </c>
      <c r="CI9" s="8">
        <v>1.05575</v>
      </c>
      <c r="CJ9" s="8">
        <v>0.11444999999999994</v>
      </c>
      <c r="CK9" s="8">
        <v>0.93585000000000029</v>
      </c>
      <c r="CL9" s="8">
        <v>2.7809000000000008</v>
      </c>
      <c r="CM9" s="8">
        <v>0.97380000000000022</v>
      </c>
      <c r="CN9" s="8">
        <v>4.3800000000000061E-2</v>
      </c>
    </row>
    <row r="10" spans="1:92">
      <c r="B10" s="8">
        <v>5.8699999999999974E-2</v>
      </c>
      <c r="C10" s="8">
        <v>4.970000000000141E-2</v>
      </c>
      <c r="D10" s="8">
        <v>4.1467000000000027</v>
      </c>
      <c r="E10" s="8">
        <v>0.55804999999999971</v>
      </c>
      <c r="F10" s="8">
        <v>0.298350000000001</v>
      </c>
      <c r="G10" s="8">
        <v>2.550250000000001</v>
      </c>
      <c r="H10" s="8">
        <v>4.5198500000000017</v>
      </c>
      <c r="I10" s="8">
        <v>1.7649999999999721E-2</v>
      </c>
      <c r="J10" s="8">
        <v>2.9689999999999994</v>
      </c>
      <c r="K10" s="8">
        <v>7.5850000000000195E-2</v>
      </c>
      <c r="L10" s="8">
        <v>1.200800000000001</v>
      </c>
      <c r="M10" s="8">
        <v>5.0943000000000005</v>
      </c>
      <c r="N10" s="8">
        <v>0.94880000000000031</v>
      </c>
      <c r="O10" s="8">
        <v>1.7036499999999997</v>
      </c>
      <c r="P10" s="8">
        <v>0.1294000000000004</v>
      </c>
      <c r="Q10" s="8">
        <v>0.92970000000000041</v>
      </c>
      <c r="R10" s="8">
        <v>1.0267499999999998</v>
      </c>
      <c r="S10" s="8">
        <v>7.1699999999999875E-2</v>
      </c>
      <c r="T10" s="8">
        <v>0.97965000000000035</v>
      </c>
      <c r="U10" s="8">
        <v>1.1838999999999995</v>
      </c>
      <c r="V10" s="8">
        <v>0.54250000000000043</v>
      </c>
      <c r="W10" s="8">
        <v>0.23910000000000009</v>
      </c>
      <c r="X10" s="8">
        <v>0.82680000000000042</v>
      </c>
      <c r="Y10" s="8">
        <v>0.36875000000000036</v>
      </c>
      <c r="Z10" s="8">
        <v>7.1799999999999642E-2</v>
      </c>
      <c r="AA10" s="8">
        <v>0.65285000000000015</v>
      </c>
      <c r="AB10" s="8">
        <v>0.78684999999999938</v>
      </c>
      <c r="AC10" s="8">
        <v>4.9749999999999517E-2</v>
      </c>
      <c r="AD10" s="8">
        <v>1.8499999999999517E-2</v>
      </c>
      <c r="AE10" s="8">
        <v>1.8122500000000006</v>
      </c>
      <c r="AF10" s="8">
        <v>0.51154999999999973</v>
      </c>
      <c r="AG10" s="8">
        <v>0.12259999999999982</v>
      </c>
      <c r="AH10" s="8">
        <v>1.004999999999967E-2</v>
      </c>
      <c r="AI10" s="8">
        <v>1.1745000000000001</v>
      </c>
      <c r="AJ10" s="8">
        <v>0.34390000000000009</v>
      </c>
      <c r="AK10" s="8">
        <v>0.84715000000000007</v>
      </c>
      <c r="AL10" s="8">
        <v>0.4464499999999999</v>
      </c>
      <c r="AM10" s="8">
        <v>0.13344999999999985</v>
      </c>
      <c r="AN10" s="8">
        <v>6.1826000000000008</v>
      </c>
      <c r="AO10" s="8">
        <v>3.819999999999979E-2</v>
      </c>
      <c r="AP10" s="8">
        <v>0.2273499999999995</v>
      </c>
      <c r="AQ10" s="8">
        <v>2.2019000000000002</v>
      </c>
      <c r="AR10" s="8">
        <v>1.3251499999999998</v>
      </c>
      <c r="AS10" s="8">
        <v>2.9739499999999985</v>
      </c>
      <c r="AT10" s="8">
        <v>3.6003999999999987</v>
      </c>
      <c r="AU10" s="8">
        <v>0.24310000000000009</v>
      </c>
      <c r="AV10" s="8">
        <v>0.33704999999999963</v>
      </c>
      <c r="AW10" s="8">
        <v>0.2295499999999997</v>
      </c>
      <c r="AX10" s="8">
        <v>1.0275499999999997</v>
      </c>
      <c r="AY10" s="8">
        <v>0.55104999999999982</v>
      </c>
      <c r="AZ10" s="8">
        <v>0.59504999999999986</v>
      </c>
      <c r="BA10" s="8">
        <v>3.1263000000000005</v>
      </c>
      <c r="BB10" s="8">
        <v>0.24380000000000024</v>
      </c>
      <c r="BC10" s="8">
        <v>0.33330000000000037</v>
      </c>
      <c r="BD10" s="8">
        <v>0.41284999999999994</v>
      </c>
      <c r="BE10" s="8">
        <v>0.45305000000000017</v>
      </c>
      <c r="BF10" s="8">
        <v>0.11345000000000027</v>
      </c>
      <c r="BG10" s="8">
        <v>0.61509999999999998</v>
      </c>
      <c r="BH10" s="8">
        <v>2.6654499999999999</v>
      </c>
      <c r="BI10" s="8">
        <v>1.4409499999999991</v>
      </c>
      <c r="BJ10" s="8">
        <v>0.13680000000000092</v>
      </c>
      <c r="BK10" s="8">
        <v>0.96899999999999986</v>
      </c>
      <c r="BL10" s="8">
        <v>1.5078999999999994</v>
      </c>
      <c r="BM10" s="8">
        <v>8.1250000000000044E-2</v>
      </c>
      <c r="BN10" s="8">
        <v>0.62129999999999974</v>
      </c>
      <c r="BO10" s="8">
        <v>4.8569500000000003</v>
      </c>
      <c r="BP10" s="8">
        <v>1.03735</v>
      </c>
      <c r="BQ10" s="8">
        <v>0.42499999999999982</v>
      </c>
      <c r="BR10" s="8">
        <v>0.23730000000000029</v>
      </c>
      <c r="BS10" s="8">
        <v>0.11875000000000013</v>
      </c>
      <c r="BT10" s="8">
        <v>0.22109999999999985</v>
      </c>
      <c r="BU10" s="8">
        <v>1.068249999999999</v>
      </c>
      <c r="BV10" s="8">
        <v>9.2299999999999827E-2</v>
      </c>
      <c r="BW10" s="8">
        <v>3.1150000000000233E-2</v>
      </c>
      <c r="BX10" s="8">
        <v>0.3127999999999993</v>
      </c>
      <c r="BY10" s="8">
        <v>1.7415000000000003</v>
      </c>
      <c r="BZ10" s="8">
        <v>0.15045000000000019</v>
      </c>
      <c r="CA10" s="8">
        <v>0.54670000000000041</v>
      </c>
      <c r="CB10" s="8">
        <v>0.17189999999999994</v>
      </c>
      <c r="CC10" s="8">
        <v>3.7050000000000249E-2</v>
      </c>
      <c r="CD10" s="8">
        <v>1.2092999999999998</v>
      </c>
      <c r="CE10" s="8">
        <v>0.36829999999999963</v>
      </c>
      <c r="CF10" s="8">
        <v>1.3712</v>
      </c>
      <c r="CG10" s="8">
        <v>0.11275000000000002</v>
      </c>
      <c r="CH10" s="8">
        <v>1.2960499999999993</v>
      </c>
      <c r="CI10" s="8">
        <v>5.6500000000000217E-2</v>
      </c>
      <c r="CJ10" s="8">
        <v>0.71879999999999988</v>
      </c>
      <c r="CK10" s="8">
        <v>0.24144999999999861</v>
      </c>
      <c r="CL10" s="8">
        <v>1.6221000000000014</v>
      </c>
      <c r="CM10" s="8">
        <v>0.42989999999999995</v>
      </c>
      <c r="CN10" s="8">
        <v>0.47045000000000048</v>
      </c>
    </row>
    <row r="11" spans="1:92">
      <c r="B11" s="8">
        <v>5.0866000000000007</v>
      </c>
      <c r="C11" s="8">
        <v>0.93089999999999939</v>
      </c>
      <c r="D11" s="8">
        <v>0.32624999999999815</v>
      </c>
      <c r="E11" s="8">
        <v>0.1432500000000001</v>
      </c>
      <c r="F11" s="8">
        <v>0.27339999999999876</v>
      </c>
      <c r="G11" s="8">
        <v>0.28009999999999913</v>
      </c>
      <c r="H11" s="8">
        <v>5.0364499999999985</v>
      </c>
      <c r="I11" s="8">
        <v>1.7300000000002314E-2</v>
      </c>
      <c r="J11" s="8">
        <v>1.0329499999999996</v>
      </c>
      <c r="K11" s="8">
        <v>0.20229999999999992</v>
      </c>
      <c r="L11" s="8">
        <v>0.23475000000000001</v>
      </c>
      <c r="M11" s="8">
        <v>0.41714999999999947</v>
      </c>
      <c r="N11" s="8">
        <v>1.2244000000000002</v>
      </c>
      <c r="O11" s="8">
        <v>3.0027499999999989</v>
      </c>
      <c r="P11" s="8">
        <v>0.81319999999999837</v>
      </c>
      <c r="Q11" s="8">
        <v>1.4817499999999999</v>
      </c>
      <c r="R11" s="8">
        <v>1.2959000000000014</v>
      </c>
      <c r="S11" s="8">
        <v>0.33939999999999948</v>
      </c>
      <c r="T11" s="8">
        <v>0.77469999999999928</v>
      </c>
      <c r="U11" s="8">
        <v>1.69815</v>
      </c>
      <c r="V11" s="8">
        <v>0.24619999999999997</v>
      </c>
      <c r="W11" s="8">
        <v>1.9699999999999829E-2</v>
      </c>
      <c r="X11" s="8">
        <v>2.0320499999999999</v>
      </c>
      <c r="Y11" s="8">
        <v>0.54284999999999961</v>
      </c>
      <c r="Z11" s="8">
        <v>0.24339999999999762</v>
      </c>
      <c r="AA11" s="8">
        <v>3.8499999999999979E-2</v>
      </c>
      <c r="AB11" s="8">
        <v>0.11624999999999996</v>
      </c>
      <c r="AC11" s="8">
        <v>0.16490000000000027</v>
      </c>
      <c r="AD11" s="8">
        <v>0.13580000000000059</v>
      </c>
      <c r="AE11" s="8">
        <v>0.48569999999999958</v>
      </c>
      <c r="AF11" s="8">
        <v>0.25194999999999901</v>
      </c>
      <c r="AG11" s="8">
        <v>0.12465000000000037</v>
      </c>
      <c r="AH11" s="8">
        <v>1.5191499999999998</v>
      </c>
      <c r="AI11" s="8">
        <v>0.27034999999999965</v>
      </c>
      <c r="AJ11" s="8">
        <v>0.25275000000000025</v>
      </c>
      <c r="AK11" s="8">
        <v>0.45024999999999959</v>
      </c>
      <c r="AL11" s="8">
        <v>0.10765000000000002</v>
      </c>
      <c r="AM11" s="8">
        <v>1.3893500000000003</v>
      </c>
      <c r="AN11" s="8">
        <v>0.36850000000000094</v>
      </c>
      <c r="AO11" s="8">
        <v>0.36060000000000025</v>
      </c>
      <c r="AP11" s="8">
        <v>1.3478500000000011</v>
      </c>
      <c r="AQ11" s="8">
        <v>0.31644999999999968</v>
      </c>
      <c r="AR11" s="8">
        <v>1.6773500000000006</v>
      </c>
      <c r="AS11" s="8">
        <v>3.9041500000000013</v>
      </c>
      <c r="AT11" s="8">
        <v>0.75065000000000026</v>
      </c>
      <c r="AU11" s="8">
        <v>0.22930000000000028</v>
      </c>
      <c r="AV11" s="8">
        <v>4.5300000000000118E-2</v>
      </c>
      <c r="AW11" s="8">
        <v>2.3015000000000008</v>
      </c>
      <c r="AX11" s="8">
        <v>0.47550000000000026</v>
      </c>
      <c r="AY11" s="8">
        <v>0.21605000000000008</v>
      </c>
      <c r="AZ11" s="8">
        <v>0.48950000000000005</v>
      </c>
      <c r="BA11" s="8">
        <v>0.25614999999999988</v>
      </c>
      <c r="BB11" s="8">
        <v>0.25669999999999993</v>
      </c>
      <c r="BC11" s="8">
        <v>0.32864999999999966</v>
      </c>
      <c r="BD11" s="8">
        <v>0.14700000000000002</v>
      </c>
      <c r="BE11" s="8">
        <v>0.56754999999999978</v>
      </c>
      <c r="BF11" s="8">
        <v>5.474999999999941E-2</v>
      </c>
      <c r="BG11" s="8">
        <v>0.59970000000000034</v>
      </c>
      <c r="BH11" s="8">
        <v>0.32094999999999985</v>
      </c>
      <c r="BI11" s="8">
        <v>0.77800000000000047</v>
      </c>
      <c r="BJ11" s="8">
        <v>0.33985000000000021</v>
      </c>
      <c r="BK11" s="8">
        <v>8.429999999999982E-2</v>
      </c>
      <c r="BL11" s="8">
        <v>3.2062500000000007</v>
      </c>
      <c r="BM11" s="8">
        <v>0.18764999999999987</v>
      </c>
      <c r="BN11" s="8">
        <v>0.43394999999999939</v>
      </c>
      <c r="BO11" s="8">
        <v>0.38020000000000032</v>
      </c>
      <c r="BP11" s="8">
        <v>0.15454999999999997</v>
      </c>
      <c r="BQ11" s="8">
        <v>0.48065000000000069</v>
      </c>
      <c r="BR11" s="8">
        <v>0.11739999999999995</v>
      </c>
      <c r="BS11" s="8">
        <v>0.14844999999999997</v>
      </c>
      <c r="BT11" s="8">
        <v>0.18030000000000079</v>
      </c>
      <c r="BU11" s="8">
        <v>7.7450000000000685E-2</v>
      </c>
      <c r="BV11" s="8">
        <v>0.3105500000000001</v>
      </c>
      <c r="BW11" s="8">
        <v>0.12094999999999967</v>
      </c>
      <c r="BX11" s="8">
        <v>1.3843499999999995</v>
      </c>
      <c r="BY11" s="8">
        <v>0.72765000000000057</v>
      </c>
      <c r="BZ11" s="8">
        <v>3.5376499999999997</v>
      </c>
      <c r="CA11" s="8">
        <v>2.0499999999999297E-2</v>
      </c>
      <c r="CB11" s="8">
        <v>0.51300000000000012</v>
      </c>
      <c r="CC11" s="8">
        <v>4.6799999999999731E-2</v>
      </c>
      <c r="CD11" s="8">
        <v>2.8200000000000003E-2</v>
      </c>
      <c r="CE11" s="8">
        <v>0.35135000000000005</v>
      </c>
      <c r="CF11" s="8">
        <v>0.86510000000000087</v>
      </c>
      <c r="CG11" s="8">
        <v>0.13274999999999992</v>
      </c>
      <c r="CH11" s="8">
        <v>0.33415000000000106</v>
      </c>
      <c r="CI11" s="8">
        <v>0.61419999999999986</v>
      </c>
      <c r="CJ11" s="8">
        <v>7.7550000000000008E-2</v>
      </c>
      <c r="CK11" s="8">
        <v>1.1045500000000015</v>
      </c>
      <c r="CL11" s="8">
        <v>3.2036499999999997</v>
      </c>
      <c r="CM11" s="8">
        <v>2.2252999999999998</v>
      </c>
      <c r="CN11" s="8">
        <v>0.65270000000000028</v>
      </c>
    </row>
    <row r="12" spans="1:92">
      <c r="B12" s="8">
        <v>4.3892499999999988</v>
      </c>
      <c r="C12" s="8">
        <v>2.0376499999999993</v>
      </c>
      <c r="D12" s="8">
        <v>2.8850000000002041E-2</v>
      </c>
      <c r="E12" s="8">
        <v>2.2081499999999998</v>
      </c>
      <c r="F12" s="8">
        <v>0.26030000000000086</v>
      </c>
      <c r="G12" s="8">
        <v>0.21770000000000067</v>
      </c>
      <c r="H12" s="8">
        <v>1.6259999999999977</v>
      </c>
      <c r="I12" s="8">
        <v>6.0900000000000176E-2</v>
      </c>
      <c r="J12" s="8">
        <v>0.12225000000000108</v>
      </c>
      <c r="K12" s="8">
        <v>5.3449999999999998E-2</v>
      </c>
      <c r="L12" s="8">
        <v>1.0488999999999979</v>
      </c>
      <c r="M12" s="8">
        <v>3.7301000000000002</v>
      </c>
      <c r="N12" s="8">
        <v>0.84524999999999917</v>
      </c>
      <c r="O12" s="8">
        <v>1.0976999999999997</v>
      </c>
      <c r="P12" s="8">
        <v>0.38905000000000101</v>
      </c>
      <c r="Q12" s="8">
        <v>8.7049999999999628E-2</v>
      </c>
      <c r="R12" s="8">
        <v>0.33329999999999771</v>
      </c>
      <c r="S12" s="8">
        <v>0.18800000000000061</v>
      </c>
      <c r="T12" s="8">
        <v>1.068950000000001</v>
      </c>
      <c r="U12" s="8">
        <v>0.68355000000000032</v>
      </c>
      <c r="V12" s="8">
        <v>1.1963499999999998</v>
      </c>
      <c r="W12" s="8">
        <v>0.63395000000000046</v>
      </c>
      <c r="X12" s="8">
        <v>0.72540000000000049</v>
      </c>
      <c r="Y12" s="8">
        <v>0.37480000000000047</v>
      </c>
      <c r="Z12" s="8">
        <v>0.62450000000000117</v>
      </c>
      <c r="AA12" s="8">
        <v>0.50429999999999975</v>
      </c>
      <c r="AB12" s="8">
        <v>0.28225000000000033</v>
      </c>
      <c r="AC12" s="8">
        <v>0.37619999999999987</v>
      </c>
      <c r="AD12" s="8">
        <v>8.3549999999999791E-2</v>
      </c>
      <c r="AE12" s="8">
        <v>0.60015000000000107</v>
      </c>
      <c r="AF12" s="8">
        <v>1.1850000000000804E-2</v>
      </c>
      <c r="AG12" s="8">
        <v>1.0414999999999996</v>
      </c>
      <c r="AH12" s="8">
        <v>0.90120000000000022</v>
      </c>
      <c r="AI12" s="8">
        <v>0.47909999999999986</v>
      </c>
      <c r="AJ12" s="8">
        <v>0.24009999999999998</v>
      </c>
      <c r="AK12" s="8">
        <v>2.7500500000000008</v>
      </c>
      <c r="AL12" s="8">
        <v>8.4600000000000009E-2</v>
      </c>
      <c r="AM12" s="8">
        <v>2.6049999999999685E-2</v>
      </c>
      <c r="AN12" s="8">
        <v>4.4558999999999997</v>
      </c>
      <c r="AO12" s="8">
        <v>0.14904999999999946</v>
      </c>
      <c r="AP12" s="8">
        <v>0.10660000000000025</v>
      </c>
      <c r="AQ12" s="8">
        <v>1.2495500000000002</v>
      </c>
      <c r="AR12" s="8">
        <v>0.6546499999999984</v>
      </c>
      <c r="AS12" s="8">
        <v>5.4309499999999957</v>
      </c>
      <c r="AT12" s="8">
        <v>3.6041000000000007</v>
      </c>
      <c r="AU12" s="8">
        <v>0.30025000000000013</v>
      </c>
      <c r="AV12" s="8">
        <v>0.15754999999999963</v>
      </c>
      <c r="AW12" s="8">
        <v>0.1357999999999997</v>
      </c>
      <c r="AX12" s="8">
        <v>0.23654999999999982</v>
      </c>
      <c r="AY12" s="8">
        <v>0.61969999999999992</v>
      </c>
      <c r="AZ12" s="8">
        <v>1.6067499999999999</v>
      </c>
      <c r="BA12" s="8">
        <v>0.38030000000000008</v>
      </c>
      <c r="BB12" s="8">
        <v>3.1649999999999956E-2</v>
      </c>
      <c r="BC12" s="8">
        <v>0.43585000000000029</v>
      </c>
      <c r="BD12" s="8">
        <v>0.40995000000000004</v>
      </c>
      <c r="BE12" s="8">
        <v>0.20900000000000052</v>
      </c>
      <c r="BF12" s="8">
        <v>0.37785000000000046</v>
      </c>
      <c r="BG12" s="8">
        <v>0.25094999999999956</v>
      </c>
      <c r="BH12" s="8">
        <v>0.10335000000000072</v>
      </c>
      <c r="BI12" s="8">
        <v>0.81649999999999956</v>
      </c>
      <c r="BJ12" s="8">
        <v>1.1610499999999995</v>
      </c>
      <c r="BK12" s="8">
        <v>0.51840000000000019</v>
      </c>
      <c r="BL12" s="8">
        <v>1.2757000000000005</v>
      </c>
      <c r="BM12" s="8">
        <v>9.9550000000000249E-2</v>
      </c>
      <c r="BN12" s="8">
        <v>1.3538000000000006</v>
      </c>
      <c r="BO12" s="8">
        <v>0.11514999999999986</v>
      </c>
      <c r="BP12" s="8">
        <v>0.44510000000000005</v>
      </c>
      <c r="BQ12" s="8">
        <v>0.23184999999999967</v>
      </c>
      <c r="BR12" s="8">
        <v>4.0399999999999991E-2</v>
      </c>
      <c r="BS12" s="8">
        <v>0.35189999999999988</v>
      </c>
      <c r="BT12" s="8">
        <v>0.73084999999999845</v>
      </c>
      <c r="BU12" s="8">
        <v>0.61909999999999954</v>
      </c>
      <c r="BV12" s="8">
        <v>0.31924999999999937</v>
      </c>
      <c r="BW12" s="8">
        <v>2.4334500000000006</v>
      </c>
      <c r="BX12" s="8">
        <v>0.71395000000000053</v>
      </c>
      <c r="BY12" s="8">
        <v>0.59869999999999912</v>
      </c>
      <c r="BZ12" s="8">
        <v>0.95920000000000005</v>
      </c>
      <c r="CA12" s="8">
        <v>0.14085000000000036</v>
      </c>
      <c r="CB12" s="8">
        <v>0.10524999999999984</v>
      </c>
      <c r="CC12" s="8">
        <v>4.7050000000000036E-2</v>
      </c>
      <c r="CD12" s="8">
        <v>0.31310000000000038</v>
      </c>
      <c r="CE12" s="8">
        <v>0.10210000000000008</v>
      </c>
      <c r="CF12" s="8">
        <v>1.3170500000000001</v>
      </c>
      <c r="CG12" s="8">
        <v>0.14369999999999994</v>
      </c>
      <c r="CH12" s="8">
        <v>2.5136000000000003</v>
      </c>
      <c r="CI12" s="8">
        <v>9.0450000000000141E-2</v>
      </c>
      <c r="CJ12" s="8">
        <v>0.36850000000000005</v>
      </c>
      <c r="CK12" s="8">
        <v>3.0847999999999995</v>
      </c>
      <c r="CL12" s="8">
        <v>3.4800000000000608E-2</v>
      </c>
      <c r="CM12" s="8">
        <v>0.61909999999999954</v>
      </c>
      <c r="CN12" s="8">
        <v>1.1419499999999996</v>
      </c>
    </row>
    <row r="13" spans="1:92">
      <c r="B13" s="8">
        <v>7.7393500000000017</v>
      </c>
      <c r="C13" s="8">
        <v>0.17389999999999972</v>
      </c>
      <c r="D13" s="8">
        <v>0.1892499999999977</v>
      </c>
      <c r="E13" s="8">
        <v>2.0064000000000011</v>
      </c>
      <c r="F13" s="8">
        <v>0.85435000000000016</v>
      </c>
      <c r="G13" s="8">
        <v>0.57774999999999999</v>
      </c>
      <c r="H13" s="8">
        <v>0.21075000000000443</v>
      </c>
      <c r="I13" s="8">
        <v>1.3261000000000003</v>
      </c>
      <c r="J13" s="8">
        <v>1.8627000000000002</v>
      </c>
      <c r="K13" s="8">
        <v>0.20865</v>
      </c>
      <c r="L13" s="8">
        <v>7.0221000000000018</v>
      </c>
      <c r="M13" s="8">
        <v>2.8721999999999994</v>
      </c>
      <c r="N13" s="8">
        <v>0.1504000000000012</v>
      </c>
      <c r="O13" s="8">
        <v>2.7760999999999996</v>
      </c>
      <c r="P13" s="8">
        <v>2.3185500000000001</v>
      </c>
      <c r="Q13" s="8">
        <v>2.1800000000000708E-2</v>
      </c>
      <c r="R13" s="8">
        <v>0.43805000000000049</v>
      </c>
      <c r="S13" s="8">
        <v>0.63279999999999959</v>
      </c>
      <c r="T13" s="8">
        <v>2.4671000000000003</v>
      </c>
      <c r="U13" s="8">
        <v>1.4832999999999998</v>
      </c>
      <c r="V13" s="8">
        <v>0.54444999999999943</v>
      </c>
      <c r="W13" s="8">
        <v>0.17279999999999962</v>
      </c>
      <c r="X13" s="8">
        <v>0.94699999999999918</v>
      </c>
      <c r="Y13" s="8">
        <v>0.2629999999999999</v>
      </c>
      <c r="Z13" s="8">
        <v>1.1563999999999979</v>
      </c>
      <c r="AA13" s="8">
        <v>0.15094999999999992</v>
      </c>
      <c r="AB13" s="8">
        <v>0.78174999999999972</v>
      </c>
      <c r="AC13" s="8">
        <v>0.49295000000000044</v>
      </c>
      <c r="AD13" s="8">
        <v>0.38335000000000008</v>
      </c>
      <c r="AE13" s="8">
        <v>3.7725999999999988</v>
      </c>
      <c r="AF13" s="8">
        <v>3.0176499999999997</v>
      </c>
      <c r="AG13" s="8">
        <v>4.7950000000000159E-2</v>
      </c>
      <c r="AH13" s="8">
        <v>1.2623999999999995</v>
      </c>
      <c r="AI13" s="8">
        <v>1.485000000000003E-2</v>
      </c>
      <c r="AJ13" s="8">
        <v>9.3499999999995254E-3</v>
      </c>
      <c r="AK13" s="8">
        <v>0.51344999999999885</v>
      </c>
      <c r="AL13" s="8">
        <v>1.419999999999999E-2</v>
      </c>
      <c r="AM13" s="8">
        <v>1.0305999999999997</v>
      </c>
      <c r="AN13" s="8">
        <v>2.8747000000000007</v>
      </c>
      <c r="AO13" s="8">
        <v>0.19570000000000043</v>
      </c>
      <c r="AP13" s="8">
        <v>1.3620999999999999</v>
      </c>
      <c r="AQ13" s="8">
        <v>3.8149499999999996</v>
      </c>
      <c r="AR13" s="8">
        <v>2.9055</v>
      </c>
      <c r="AS13" s="8">
        <v>8.2632000000000048</v>
      </c>
      <c r="AT13" s="8">
        <v>0.58084999999999809</v>
      </c>
      <c r="AU13" s="8">
        <v>0.58129999999999971</v>
      </c>
      <c r="AV13" s="8">
        <v>0.20845000000000002</v>
      </c>
      <c r="AW13" s="8">
        <v>7.5719500000000011</v>
      </c>
      <c r="AX13" s="8">
        <v>1.4350999999999998</v>
      </c>
      <c r="AY13" s="8">
        <v>0.40015000000000001</v>
      </c>
      <c r="AZ13" s="8">
        <v>0.76459999999999972</v>
      </c>
      <c r="BA13" s="8">
        <v>0.4076999999999984</v>
      </c>
      <c r="BB13" s="8">
        <v>0.33745000000000003</v>
      </c>
      <c r="BC13" s="8">
        <v>8.2650000000000112E-2</v>
      </c>
      <c r="BD13" s="8">
        <v>0.27849999999999975</v>
      </c>
      <c r="BE13" s="8">
        <v>9.8049999999999748E-2</v>
      </c>
      <c r="BF13" s="8">
        <v>7.2149999999999714E-2</v>
      </c>
      <c r="BG13" s="8">
        <v>0.11460000000000026</v>
      </c>
      <c r="BH13" s="8">
        <v>0.11864999999999881</v>
      </c>
      <c r="BI13" s="8">
        <v>0.11444999999999972</v>
      </c>
      <c r="BJ13" s="8">
        <v>0.14884999999999948</v>
      </c>
      <c r="BK13" s="8">
        <v>1.2908499999999998</v>
      </c>
      <c r="BL13" s="8">
        <v>3.2379999999999995</v>
      </c>
      <c r="BM13" s="8">
        <v>3.2099999999999795E-2</v>
      </c>
      <c r="BN13" s="8">
        <v>3.2189499999999995</v>
      </c>
      <c r="BO13" s="8">
        <v>2.7256999999999998</v>
      </c>
      <c r="BP13" s="8">
        <v>0.85935000000000006</v>
      </c>
      <c r="BQ13" s="8">
        <v>0.43684999999999974</v>
      </c>
      <c r="BR13" s="8">
        <v>0.14460000000000051</v>
      </c>
      <c r="BS13" s="8">
        <v>8.3450000000000024E-2</v>
      </c>
      <c r="BT13" s="8">
        <v>0.19035000000000046</v>
      </c>
      <c r="BU13" s="8">
        <v>0.47010000000000041</v>
      </c>
      <c r="BV13" s="8">
        <v>1.8493500000000003</v>
      </c>
      <c r="BW13" s="8">
        <v>0.33649999999999913</v>
      </c>
      <c r="BX13" s="8">
        <v>5.5749999999999744E-2</v>
      </c>
      <c r="BY13" s="8">
        <v>2.8525000000000009</v>
      </c>
      <c r="BZ13" s="8">
        <v>0.50434999999999963</v>
      </c>
      <c r="CA13" s="8">
        <v>2.6572499999999994</v>
      </c>
      <c r="CB13" s="8">
        <v>0.14389999999999992</v>
      </c>
      <c r="CC13" s="8">
        <v>8.8200000000000056E-2</v>
      </c>
      <c r="CD13" s="8">
        <v>0.19104999999999972</v>
      </c>
      <c r="CE13" s="8">
        <v>2.6543500000000009</v>
      </c>
      <c r="CF13" s="8">
        <v>0.20464999999999911</v>
      </c>
      <c r="CG13" s="8">
        <v>0.62490000000000001</v>
      </c>
      <c r="CH13" s="8">
        <v>0.88244999999999862</v>
      </c>
      <c r="CI13" s="8">
        <v>0.20979999999999999</v>
      </c>
      <c r="CJ13" s="8">
        <v>0.54280000000000017</v>
      </c>
      <c r="CK13" s="8">
        <v>2.1019999999999985</v>
      </c>
      <c r="CL13" s="8">
        <v>1.8175499999999971</v>
      </c>
      <c r="CM13" s="8">
        <v>0.82335000000000136</v>
      </c>
      <c r="CN13" s="8">
        <v>0.4139999999999997</v>
      </c>
    </row>
    <row r="14" spans="1:92">
      <c r="B14" s="8">
        <v>0.97309999999999874</v>
      </c>
      <c r="C14" s="8">
        <v>0.16580000000000084</v>
      </c>
      <c r="D14" s="8">
        <v>0.10314999999999941</v>
      </c>
      <c r="E14" s="8">
        <v>0.56445000000000078</v>
      </c>
      <c r="F14" s="8">
        <v>0.76224999999999987</v>
      </c>
      <c r="G14" s="8">
        <v>9.6249999999999503E-2</v>
      </c>
      <c r="H14" s="8">
        <v>5.7460499999999968</v>
      </c>
      <c r="I14" s="8">
        <v>2.9386999999999972</v>
      </c>
      <c r="J14" s="8">
        <v>1.8473000000000006</v>
      </c>
      <c r="K14" s="8">
        <v>0.13634999999999997</v>
      </c>
      <c r="L14" s="8">
        <v>1.0702499999999979</v>
      </c>
      <c r="M14" s="8">
        <v>2.32545</v>
      </c>
      <c r="N14" s="8">
        <v>0.15979999999999883</v>
      </c>
      <c r="O14" s="8">
        <v>0.77094999999999914</v>
      </c>
      <c r="P14" s="8">
        <v>1.7020999999999997</v>
      </c>
      <c r="Q14" s="8">
        <v>0.18975000000000009</v>
      </c>
      <c r="R14" s="8">
        <v>1.4052499999999988</v>
      </c>
      <c r="S14" s="8">
        <v>0.84960000000000058</v>
      </c>
      <c r="T14" s="8">
        <v>1.1519499999999994</v>
      </c>
      <c r="U14" s="8">
        <v>0.31460000000000043</v>
      </c>
      <c r="V14" s="8">
        <v>0.49864999999999959</v>
      </c>
      <c r="W14" s="8">
        <v>0.82479999999999976</v>
      </c>
      <c r="X14" s="8">
        <v>0.26859999999999928</v>
      </c>
      <c r="Y14" s="8">
        <v>0.26324999999999932</v>
      </c>
      <c r="Z14" s="8">
        <v>0.63360000000000127</v>
      </c>
      <c r="AA14" s="8">
        <v>2.9850000000000154E-2</v>
      </c>
      <c r="AB14" s="8">
        <v>1.6697000000000006</v>
      </c>
      <c r="AC14" s="8">
        <v>0.22750000000000004</v>
      </c>
      <c r="AD14" s="8">
        <v>2.9349999999999987E-2</v>
      </c>
      <c r="AE14" s="8">
        <v>0.83000000000000007</v>
      </c>
      <c r="AF14" s="8">
        <v>1.1834500000000006</v>
      </c>
      <c r="AG14" s="8">
        <v>9.9999999999997868E-3</v>
      </c>
      <c r="AH14" s="8">
        <v>0.48605000000000054</v>
      </c>
      <c r="AI14" s="8">
        <v>2.2800000000000153E-2</v>
      </c>
      <c r="AJ14" s="8">
        <v>0.12464999999999993</v>
      </c>
      <c r="AK14" s="8">
        <v>0.45100000000000051</v>
      </c>
      <c r="AL14" s="8">
        <v>5.4050000000000153E-2</v>
      </c>
      <c r="AM14" s="8">
        <v>1.5238999999999994</v>
      </c>
      <c r="AN14" s="8">
        <v>2.4785499999999985</v>
      </c>
      <c r="AO14" s="8">
        <v>0.42590000000000039</v>
      </c>
      <c r="AP14" s="8">
        <v>0.24790000000000134</v>
      </c>
      <c r="AQ14" s="8">
        <v>0.3650500000000001</v>
      </c>
      <c r="AR14" s="8">
        <v>0.78520000000000145</v>
      </c>
      <c r="AS14" s="8">
        <v>5.6021500000000017</v>
      </c>
      <c r="AT14" s="8">
        <v>1.4104500000000009</v>
      </c>
      <c r="AU14" s="8">
        <v>0.52764999999999951</v>
      </c>
      <c r="AV14" s="8">
        <v>2.2139500000000005</v>
      </c>
      <c r="AW14" s="8">
        <v>0.58634999999999948</v>
      </c>
      <c r="AX14" s="8">
        <v>0.48120000000000029</v>
      </c>
      <c r="AY14" s="8">
        <v>8.4300000000000264E-2</v>
      </c>
      <c r="AZ14" s="8">
        <v>2.555000000000085E-2</v>
      </c>
      <c r="BA14" s="8">
        <v>0.21920000000000073</v>
      </c>
      <c r="BB14" s="8">
        <v>0.19225000000000003</v>
      </c>
      <c r="BC14" s="8">
        <v>1.7215999999999996</v>
      </c>
      <c r="BD14" s="8">
        <v>0.16575000000000006</v>
      </c>
      <c r="BE14" s="8">
        <v>0.10804999999999954</v>
      </c>
      <c r="BF14" s="8">
        <v>8.4499999999998465E-3</v>
      </c>
      <c r="BG14" s="8">
        <v>3.0750000000000277E-2</v>
      </c>
      <c r="BH14" s="8">
        <v>2.5150000000000006E-2</v>
      </c>
      <c r="BI14" s="8">
        <v>0.1797500000000003</v>
      </c>
      <c r="BJ14" s="8">
        <v>0.82075000000000031</v>
      </c>
      <c r="BK14" s="8">
        <v>0.78880000000000017</v>
      </c>
      <c r="BL14" s="8">
        <v>0.38925000000000054</v>
      </c>
      <c r="BM14" s="8">
        <v>8.4200000000000053E-2</v>
      </c>
      <c r="BN14" s="8">
        <v>0.45350000000000001</v>
      </c>
      <c r="BO14" s="8">
        <v>2.2903499999999983</v>
      </c>
      <c r="BP14" s="8">
        <v>2.0550000000000068E-2</v>
      </c>
      <c r="BQ14" s="8">
        <v>3.7950000000000372E-2</v>
      </c>
      <c r="BR14" s="8">
        <v>0.21074999999999999</v>
      </c>
      <c r="BS14" s="8">
        <v>5.1000000000000156E-2</v>
      </c>
      <c r="BT14" s="8">
        <v>0.17940000000000111</v>
      </c>
      <c r="BU14" s="8">
        <v>1.6511999999999993</v>
      </c>
      <c r="BV14" s="8">
        <v>0.9524499999999998</v>
      </c>
      <c r="BW14" s="8">
        <v>0.57950000000000124</v>
      </c>
      <c r="BX14" s="8">
        <v>0.2676999999999996</v>
      </c>
      <c r="BY14" s="8">
        <v>2.6033500000000007</v>
      </c>
      <c r="BZ14" s="8">
        <v>0.9040000000000008</v>
      </c>
      <c r="CA14" s="8">
        <v>0.29610000000000092</v>
      </c>
      <c r="CB14" s="8">
        <v>1.2210500000000004</v>
      </c>
      <c r="CC14" s="8">
        <v>0.14450000000000029</v>
      </c>
      <c r="CD14" s="8">
        <v>7.099999999999973E-2</v>
      </c>
      <c r="CE14" s="8">
        <v>1.0607999999999986</v>
      </c>
      <c r="CF14" s="8">
        <v>0.30959999999999965</v>
      </c>
      <c r="CG14" s="8">
        <v>0.84715000000000007</v>
      </c>
      <c r="CH14" s="8">
        <v>0.65295000000000059</v>
      </c>
      <c r="CI14" s="8">
        <v>0.82019999999999982</v>
      </c>
      <c r="CJ14" s="8">
        <v>0.70884999999999954</v>
      </c>
      <c r="CK14" s="8">
        <v>1.2340000000000018</v>
      </c>
      <c r="CL14" s="8">
        <v>1.0417000000000023</v>
      </c>
      <c r="CM14" s="8">
        <v>6.9649999999999324E-2</v>
      </c>
      <c r="CN14" s="8">
        <v>0.45995000000000008</v>
      </c>
    </row>
    <row r="15" spans="1:92">
      <c r="B15" s="8">
        <v>4.072849999999999</v>
      </c>
      <c r="C15" s="8">
        <v>1.3491</v>
      </c>
      <c r="D15" s="8">
        <v>8.2000000000022055E-3</v>
      </c>
      <c r="E15" s="8">
        <v>1.7489499999999971</v>
      </c>
      <c r="F15" s="8">
        <v>0.73460000000000036</v>
      </c>
      <c r="G15" s="8">
        <v>1.2680500000000006</v>
      </c>
      <c r="H15" s="8">
        <v>4.2728499999999983</v>
      </c>
      <c r="I15" s="8">
        <v>0.19050000000000011</v>
      </c>
      <c r="J15" s="8">
        <v>0.41934999999999789</v>
      </c>
      <c r="K15" s="8">
        <v>0.47289999999999988</v>
      </c>
      <c r="L15" s="8">
        <v>2.7250000000002217E-2</v>
      </c>
      <c r="M15" s="8">
        <v>3.8255499999999998</v>
      </c>
      <c r="N15" s="8">
        <v>1.1026000000000007</v>
      </c>
      <c r="O15" s="8">
        <v>5.9634000000000036</v>
      </c>
      <c r="P15" s="8">
        <v>4.6811499999999988</v>
      </c>
      <c r="Q15" s="8">
        <v>2.1749999999999048E-2</v>
      </c>
      <c r="R15" s="8">
        <v>15.665800000000001</v>
      </c>
      <c r="S15" s="8">
        <v>1.5009999999999994</v>
      </c>
      <c r="T15" s="8">
        <v>3.7735000000000003</v>
      </c>
      <c r="U15" s="8">
        <v>1.2157</v>
      </c>
      <c r="V15" s="8">
        <v>0.17030000000000101</v>
      </c>
      <c r="W15" s="8">
        <v>0.22930000000000028</v>
      </c>
      <c r="X15" s="8">
        <v>0.15575000000000117</v>
      </c>
      <c r="Y15" s="8">
        <v>3.3949999999999925E-2</v>
      </c>
      <c r="Z15" s="8">
        <v>0.55109999999999815</v>
      </c>
      <c r="AA15" s="8">
        <v>9.6249999999999947E-2</v>
      </c>
      <c r="AB15" s="8">
        <v>2.25685</v>
      </c>
      <c r="AC15" s="8">
        <v>0.17049999999999965</v>
      </c>
      <c r="AD15" s="8">
        <v>0.18764999999999965</v>
      </c>
      <c r="AE15" s="8">
        <v>0.71450000000000102</v>
      </c>
      <c r="AF15" s="8">
        <v>1.1498999999999988</v>
      </c>
      <c r="AG15" s="8">
        <v>0.20835000000000026</v>
      </c>
      <c r="AH15" s="8">
        <v>0.21369999999999933</v>
      </c>
      <c r="AI15" s="8">
        <v>0.2411500000000002</v>
      </c>
      <c r="AJ15" s="8">
        <v>5.7800000000000296E-2</v>
      </c>
      <c r="AK15" s="8">
        <v>0.88894999999999946</v>
      </c>
      <c r="AL15" s="8">
        <v>0.56869999999999998</v>
      </c>
      <c r="AM15" s="8">
        <v>0.68260000000000076</v>
      </c>
      <c r="AN15" s="8">
        <v>0.21734999999999971</v>
      </c>
      <c r="AO15" s="8">
        <v>0.3468</v>
      </c>
      <c r="AP15" s="8">
        <v>0.91594999999999871</v>
      </c>
      <c r="AQ15" s="8">
        <v>2.2218499999999999</v>
      </c>
      <c r="AR15" s="8">
        <v>0.82254999999999967</v>
      </c>
      <c r="AS15" s="8">
        <v>2.184199999999997</v>
      </c>
      <c r="AT15" s="8">
        <v>0.97475000000000023</v>
      </c>
      <c r="AU15" s="8">
        <v>0.125</v>
      </c>
      <c r="AV15" s="8">
        <v>0.66464999999999996</v>
      </c>
      <c r="AW15" s="8">
        <v>0.82484999999999786</v>
      </c>
      <c r="AX15" s="8">
        <v>1.0015999999999998</v>
      </c>
      <c r="AY15" s="8">
        <v>1.1374499999999999</v>
      </c>
      <c r="AZ15" s="8">
        <v>0.15284999999999993</v>
      </c>
      <c r="BA15" s="8">
        <v>0.23939999999999984</v>
      </c>
      <c r="BB15" s="8">
        <v>0.51964999999999995</v>
      </c>
      <c r="BC15" s="8">
        <v>1.2999999999999901E-2</v>
      </c>
      <c r="BD15" s="8">
        <v>3.0299999999999994E-2</v>
      </c>
      <c r="BE15" s="8">
        <v>4.0960500000000009</v>
      </c>
      <c r="BF15" s="8">
        <v>0.18355000000000032</v>
      </c>
      <c r="BG15" s="8">
        <v>0.31944999999999979</v>
      </c>
      <c r="BH15" s="8">
        <v>4.1750000000000398E-2</v>
      </c>
      <c r="BI15" s="8">
        <v>1.3264999999999993</v>
      </c>
      <c r="BJ15" s="8">
        <v>4.6609999999999996</v>
      </c>
      <c r="BK15" s="8">
        <v>2.8749999999999609E-2</v>
      </c>
      <c r="BL15" s="8">
        <v>0.39364999999999739</v>
      </c>
      <c r="BM15" s="8">
        <v>0.34644999999999992</v>
      </c>
      <c r="BN15" s="8">
        <v>1.0066000000000006</v>
      </c>
      <c r="BO15" s="8">
        <v>4.1777499999999996</v>
      </c>
      <c r="BP15" s="8">
        <v>0.55124999999999957</v>
      </c>
      <c r="BQ15" s="8">
        <v>0.55189999999999984</v>
      </c>
      <c r="BR15" s="8">
        <v>0.25659999999999972</v>
      </c>
      <c r="BS15" s="8">
        <v>8.0649999999999888E-2</v>
      </c>
      <c r="BT15" s="8">
        <v>0.33599999999999852</v>
      </c>
      <c r="BU15" s="8">
        <v>2.2340999999999998</v>
      </c>
      <c r="BV15" s="8">
        <v>0.24145000000000039</v>
      </c>
      <c r="BW15" s="8">
        <v>0.8338000000000001</v>
      </c>
      <c r="BX15" s="8">
        <v>4.7759000000000018</v>
      </c>
      <c r="BY15" s="8">
        <v>0.14010000000000034</v>
      </c>
      <c r="BZ15" s="8">
        <v>3.2979000000000003</v>
      </c>
      <c r="CA15" s="8">
        <v>3.1075999999999997</v>
      </c>
      <c r="CB15" s="8">
        <v>2.8999999999999915E-2</v>
      </c>
      <c r="CC15" s="8">
        <v>5.5499999999999439E-2</v>
      </c>
      <c r="CD15" s="8">
        <v>2.6994500000000006</v>
      </c>
      <c r="CE15" s="8">
        <v>0.33520000000000039</v>
      </c>
      <c r="CF15" s="8">
        <v>3.7950000000000372E-2</v>
      </c>
      <c r="CG15" s="8">
        <v>1.2105999999999999</v>
      </c>
      <c r="CH15" s="8">
        <v>2.1051500000000001</v>
      </c>
      <c r="CI15" s="8">
        <v>0.16725000000000012</v>
      </c>
      <c r="CJ15" s="8">
        <v>0.28380000000000027</v>
      </c>
      <c r="CK15" s="8">
        <v>0.51069999999999993</v>
      </c>
      <c r="CL15" s="8">
        <v>0.61779999999999902</v>
      </c>
      <c r="CM15" s="8">
        <v>2.3384499999999999</v>
      </c>
      <c r="CN15" s="8">
        <v>0.4740000000000002</v>
      </c>
    </row>
    <row r="16" spans="1:92">
      <c r="B16" s="8">
        <v>0.33345000000000269</v>
      </c>
      <c r="C16" s="8">
        <v>2.985199999999999</v>
      </c>
      <c r="D16" s="8">
        <v>3.715000000000046E-2</v>
      </c>
      <c r="E16" s="8">
        <v>0.50360000000000227</v>
      </c>
      <c r="F16" s="8">
        <v>1.5420499999999997</v>
      </c>
      <c r="G16" s="8">
        <v>0.34354999999999869</v>
      </c>
      <c r="H16" s="8">
        <v>0.76920000000000499</v>
      </c>
      <c r="I16" s="8">
        <v>1.1974499999999999</v>
      </c>
      <c r="J16" s="8">
        <v>0.5759500000000024</v>
      </c>
      <c r="K16" s="8">
        <v>4.3500000000000316E-2</v>
      </c>
      <c r="L16" s="8">
        <v>0.94695000000000107</v>
      </c>
      <c r="M16" s="8">
        <v>1.6160500000000013</v>
      </c>
      <c r="N16" s="8">
        <v>0.36839999999999939</v>
      </c>
      <c r="O16" s="8">
        <v>1.0373999999999981</v>
      </c>
      <c r="P16" s="8">
        <v>0.85685000000000144</v>
      </c>
      <c r="Q16" s="8">
        <v>5.2150000000001029E-2</v>
      </c>
      <c r="R16" s="8">
        <v>7.3337000000000003</v>
      </c>
      <c r="S16" s="8">
        <v>0.11904999999999966</v>
      </c>
      <c r="T16" s="8">
        <v>0.75774999999999793</v>
      </c>
      <c r="U16" s="8">
        <v>0.2477999999999998</v>
      </c>
      <c r="V16" s="8">
        <v>0.25999999999999979</v>
      </c>
      <c r="W16" s="8">
        <v>9.4699999999999562E-2</v>
      </c>
      <c r="X16" s="8">
        <v>0.52939999999999898</v>
      </c>
      <c r="Y16" s="8">
        <v>2.9200000000001225E-2</v>
      </c>
      <c r="Z16" s="8">
        <v>0.83395000000000152</v>
      </c>
      <c r="AA16" s="8">
        <v>0.41920000000000002</v>
      </c>
      <c r="AB16" s="8">
        <v>0.27444999999999986</v>
      </c>
      <c r="AC16" s="8">
        <v>0.83305000000000007</v>
      </c>
      <c r="AD16" s="8">
        <v>0.14135000000000009</v>
      </c>
      <c r="AE16" s="8">
        <v>0.82264999999999944</v>
      </c>
      <c r="AF16" s="8">
        <v>2.5050000000000239E-2</v>
      </c>
      <c r="AG16" s="8">
        <v>0.23404999999999987</v>
      </c>
      <c r="AH16" s="8">
        <v>0.13360000000000127</v>
      </c>
      <c r="AI16" s="8">
        <v>0.39379999999999971</v>
      </c>
      <c r="AJ16" s="8">
        <v>2.0299999999999763E-2</v>
      </c>
      <c r="AK16" s="8">
        <v>4.8000000000000043E-2</v>
      </c>
      <c r="AL16" s="8">
        <v>1.2288999999999999</v>
      </c>
      <c r="AM16" s="8">
        <v>2.213849999999999</v>
      </c>
      <c r="AN16" s="8">
        <v>4.4104500000000009</v>
      </c>
      <c r="AO16" s="8">
        <v>0.21174999999999944</v>
      </c>
      <c r="AP16" s="8">
        <v>0.17374999999999829</v>
      </c>
      <c r="AQ16" s="8">
        <v>0.16460000000000008</v>
      </c>
      <c r="AR16" s="8">
        <v>1.7665999999999986</v>
      </c>
      <c r="AS16" s="8">
        <v>0.8478500000000011</v>
      </c>
      <c r="AT16" s="8">
        <v>1.8939000000000021</v>
      </c>
      <c r="AU16" s="8">
        <v>0.19200000000000017</v>
      </c>
      <c r="AV16" s="8">
        <v>3.6785499999999995</v>
      </c>
      <c r="AW16" s="8">
        <v>1.6618500000000012</v>
      </c>
      <c r="AX16" s="8">
        <v>1.6341999999999999</v>
      </c>
      <c r="AY16" s="8">
        <v>4.5399999999999885E-2</v>
      </c>
      <c r="AZ16" s="8">
        <v>1.5249999999999986E-2</v>
      </c>
      <c r="BA16" s="8">
        <v>0.9275500000000001</v>
      </c>
      <c r="BB16" s="8">
        <v>0.94920000000000027</v>
      </c>
      <c r="BC16" s="8">
        <v>4.8849999999999838E-2</v>
      </c>
      <c r="BD16" s="8">
        <v>0.27560000000000029</v>
      </c>
      <c r="BE16" s="8">
        <v>0.19534999999999947</v>
      </c>
      <c r="BF16" s="8">
        <v>0.11829999999999963</v>
      </c>
      <c r="BG16" s="8">
        <v>0.43095000000000017</v>
      </c>
      <c r="BH16" s="8">
        <v>2.7499999999999858E-2</v>
      </c>
      <c r="BI16" s="8">
        <v>0.6225000000000005</v>
      </c>
      <c r="BJ16" s="8">
        <v>0.26845000000000141</v>
      </c>
      <c r="BK16" s="8">
        <v>0.71879999999999988</v>
      </c>
      <c r="BL16" s="8">
        <v>2.1781000000000006</v>
      </c>
      <c r="BM16" s="8">
        <v>4.7699999999999854E-2</v>
      </c>
      <c r="BN16" s="8">
        <v>0.27764999999999951</v>
      </c>
      <c r="BO16" s="8">
        <v>0.68095000000000283</v>
      </c>
      <c r="BP16" s="8">
        <v>1.2836500000000006</v>
      </c>
      <c r="BQ16" s="8">
        <v>0.75350000000000072</v>
      </c>
      <c r="BR16" s="8">
        <v>0.61124999999999918</v>
      </c>
      <c r="BS16" s="8">
        <v>6.2250000000000139E-2</v>
      </c>
      <c r="BT16" s="8">
        <v>0.21770000000000067</v>
      </c>
      <c r="BU16" s="8">
        <v>1.3128499999999992</v>
      </c>
      <c r="BV16" s="8">
        <v>0.32814999999999905</v>
      </c>
      <c r="BW16" s="8">
        <v>3.1923499999999994</v>
      </c>
      <c r="BX16" s="8">
        <v>2.2073999999999998</v>
      </c>
      <c r="BY16" s="8">
        <v>4.985599999999998</v>
      </c>
      <c r="BZ16" s="8">
        <v>0.44684999999999953</v>
      </c>
      <c r="CA16" s="8">
        <v>0.35539999999999949</v>
      </c>
      <c r="CB16" s="8">
        <v>1.2550000000000061E-2</v>
      </c>
      <c r="CC16" s="8">
        <v>2.8550000000000075E-2</v>
      </c>
      <c r="CD16" s="8">
        <v>1.2056000000000004</v>
      </c>
      <c r="CE16" s="8">
        <v>1.6938500000000012</v>
      </c>
      <c r="CF16" s="8">
        <v>1.6956500000000005</v>
      </c>
      <c r="CG16" s="8">
        <v>0.85590000000000011</v>
      </c>
      <c r="CH16" s="8">
        <v>3.9672499999999999</v>
      </c>
      <c r="CI16" s="8">
        <v>4.0996499999999996</v>
      </c>
      <c r="CJ16" s="8">
        <v>0.1952499999999997</v>
      </c>
      <c r="CK16" s="8">
        <v>8.2599999999999341E-2</v>
      </c>
      <c r="CL16" s="8">
        <v>0.7713499999999982</v>
      </c>
      <c r="CM16" s="8">
        <v>0.66474999999999973</v>
      </c>
      <c r="CN16" s="8">
        <v>0.41164999999999985</v>
      </c>
    </row>
    <row r="17" spans="2:92">
      <c r="B17" s="8">
        <v>0.73344999999999771</v>
      </c>
      <c r="C17" s="8">
        <v>0.2906000000000013</v>
      </c>
      <c r="D17" s="8">
        <v>9.8699999999997345E-2</v>
      </c>
      <c r="E17" s="8">
        <v>0.54209999999999781</v>
      </c>
      <c r="F17" s="8">
        <v>0.34419999999999895</v>
      </c>
      <c r="G17" s="8">
        <v>9.6055499999999991</v>
      </c>
      <c r="H17" s="8">
        <v>1.2497499999999988</v>
      </c>
      <c r="I17" s="8">
        <v>1.7276500000000006</v>
      </c>
      <c r="J17" s="8">
        <v>3.2892999999999972</v>
      </c>
      <c r="K17" s="8">
        <v>1.9699999999999829E-2</v>
      </c>
      <c r="L17" s="8">
        <v>4.6348499999999966</v>
      </c>
      <c r="M17" s="8">
        <v>1.9528000000000034</v>
      </c>
      <c r="N17" s="8">
        <v>0.43340000000000067</v>
      </c>
      <c r="O17" s="8">
        <v>3.0848000000000013</v>
      </c>
      <c r="P17" s="8">
        <v>2.1033000000000008</v>
      </c>
      <c r="Q17" s="8">
        <v>0.46335000000000015</v>
      </c>
      <c r="R17" s="8">
        <v>0.13830000000000098</v>
      </c>
      <c r="S17" s="8">
        <v>0.65895000000000081</v>
      </c>
      <c r="T17" s="8">
        <v>0.72920000000000229</v>
      </c>
      <c r="U17" s="8">
        <v>0.92630000000000123</v>
      </c>
      <c r="V17" s="8">
        <v>0.9847999999999999</v>
      </c>
      <c r="W17" s="8">
        <v>0.54455000000000009</v>
      </c>
      <c r="X17" s="8">
        <v>0.87760000000000105</v>
      </c>
      <c r="Y17" s="8">
        <v>9.7349999999998715E-2</v>
      </c>
      <c r="Z17" s="8">
        <v>0.48409999999999798</v>
      </c>
      <c r="AA17" s="8">
        <v>0.30364999999999975</v>
      </c>
      <c r="AB17" s="8">
        <v>5.2649999999999864E-2</v>
      </c>
      <c r="AC17" s="8">
        <v>0.45549999999999979</v>
      </c>
      <c r="AD17" s="8">
        <v>1.1306500000000002</v>
      </c>
      <c r="AE17" s="8">
        <v>2.9478000000000009</v>
      </c>
      <c r="AF17" s="8">
        <v>2.4168000000000021</v>
      </c>
      <c r="AG17" s="8">
        <v>0.15275000000000016</v>
      </c>
      <c r="AH17" s="8">
        <v>0.4222999999999999</v>
      </c>
      <c r="AI17" s="8">
        <v>0.53375000000000039</v>
      </c>
      <c r="AJ17" s="8">
        <v>8.1999999999999851E-2</v>
      </c>
      <c r="AK17" s="8">
        <v>6.4750000000000085E-2</v>
      </c>
      <c r="AL17" s="8">
        <v>0.57030000000000003</v>
      </c>
      <c r="AM17" s="8">
        <v>0.76265000000000072</v>
      </c>
      <c r="AN17" s="8">
        <v>2.8593000000000011</v>
      </c>
      <c r="AO17" s="8">
        <v>0.49960000000000004</v>
      </c>
      <c r="AP17" s="8">
        <v>0.30820000000000292</v>
      </c>
      <c r="AQ17" s="8">
        <v>0.80480000000000018</v>
      </c>
      <c r="AR17" s="8">
        <v>0.13644999999999996</v>
      </c>
      <c r="AS17" s="8">
        <v>0.25220000000000198</v>
      </c>
      <c r="AT17" s="8">
        <v>1.5264999999999986</v>
      </c>
      <c r="AU17" s="8">
        <v>0.35519999999999996</v>
      </c>
      <c r="AV17" s="8">
        <v>0.97245000000000026</v>
      </c>
      <c r="AW17" s="8">
        <v>2.9141499999999994</v>
      </c>
      <c r="AX17" s="8">
        <v>3.8050000000000139E-2</v>
      </c>
      <c r="AY17" s="8">
        <v>0.31385000000000041</v>
      </c>
      <c r="AZ17" s="8">
        <v>0.68264999999999976</v>
      </c>
      <c r="BA17" s="8">
        <v>1.8994999999999997</v>
      </c>
      <c r="BB17" s="8">
        <v>1.3788</v>
      </c>
      <c r="BC17" s="8">
        <v>0.12610000000000099</v>
      </c>
      <c r="BD17" s="8">
        <v>0.34949999999999992</v>
      </c>
      <c r="BE17" s="8">
        <v>0.7986500000000003</v>
      </c>
      <c r="BF17" s="8">
        <v>1.9650000000000389E-2</v>
      </c>
      <c r="BG17" s="8">
        <v>0.1186499999999997</v>
      </c>
      <c r="BH17" s="8">
        <v>5.7249999999999801E-2</v>
      </c>
      <c r="BI17" s="8">
        <v>0.6097999999999999</v>
      </c>
      <c r="BJ17" s="8">
        <v>0.31479999999999819</v>
      </c>
      <c r="BK17" s="8">
        <v>1.1195500000000003</v>
      </c>
      <c r="BL17" s="8">
        <v>5.6437500000000007</v>
      </c>
      <c r="BM17" s="8">
        <v>7.9550000000000232E-2</v>
      </c>
      <c r="BN17" s="8">
        <v>2.0893999999999995</v>
      </c>
      <c r="BO17" s="8">
        <v>0.98519999999999897</v>
      </c>
      <c r="BP17" s="8">
        <v>0.69294999999999973</v>
      </c>
      <c r="BQ17" s="8">
        <v>0.18820000000000014</v>
      </c>
      <c r="BR17" s="8">
        <v>0.13920000000000066</v>
      </c>
      <c r="BS17" s="8">
        <v>0.19479999999999986</v>
      </c>
      <c r="BT17" s="8">
        <v>1.5463500000000003</v>
      </c>
      <c r="BU17" s="8">
        <v>0.18795000000000073</v>
      </c>
      <c r="BV17" s="8">
        <v>1.2926000000000002</v>
      </c>
      <c r="BW17" s="8">
        <v>0.74605000000000032</v>
      </c>
      <c r="BX17" s="8">
        <v>4.4899999999998386E-2</v>
      </c>
      <c r="BY17" s="8">
        <v>0.96710000000000207</v>
      </c>
      <c r="BZ17" s="8">
        <v>1.3311999999999991</v>
      </c>
      <c r="CA17" s="8">
        <v>1.9793000000000003</v>
      </c>
      <c r="CB17" s="8">
        <v>0.69979999999999976</v>
      </c>
      <c r="CC17" s="8">
        <v>0.19900000000000073</v>
      </c>
      <c r="CD17" s="8">
        <v>0.26224999999999987</v>
      </c>
      <c r="CE17" s="8">
        <v>1.5894999999999975</v>
      </c>
      <c r="CF17" s="8">
        <v>3.4132999999999996</v>
      </c>
      <c r="CG17" s="8">
        <v>0.30165000000000042</v>
      </c>
      <c r="CH17" s="8">
        <v>0.89734999999999943</v>
      </c>
      <c r="CI17" s="8">
        <v>0.41629999999999967</v>
      </c>
      <c r="CJ17" s="8">
        <v>0.37395000000000067</v>
      </c>
      <c r="CK17" s="8">
        <v>0.10494999999999877</v>
      </c>
      <c r="CL17" s="8">
        <v>1.4233000000000011</v>
      </c>
      <c r="CM17" s="8">
        <v>0.11509999999999998</v>
      </c>
      <c r="CN17" s="8">
        <v>1.9799000000000007</v>
      </c>
    </row>
    <row r="18" spans="2:92">
      <c r="B18" s="8">
        <v>0.37679999999999936</v>
      </c>
      <c r="C18" s="8">
        <v>2.8166000000000011</v>
      </c>
      <c r="D18" s="8">
        <v>0.21505000000000152</v>
      </c>
      <c r="E18" s="8">
        <v>1.7148000000000003</v>
      </c>
      <c r="F18" s="8">
        <v>0.64594999999999914</v>
      </c>
      <c r="G18" s="8">
        <v>0.2739500000000028</v>
      </c>
      <c r="H18" s="8">
        <v>2.0450000000000017</v>
      </c>
      <c r="I18" s="8">
        <v>2.9395000000000024</v>
      </c>
      <c r="J18" s="8">
        <v>3.8314000000000021</v>
      </c>
      <c r="K18" s="8">
        <v>0.35884999999999989</v>
      </c>
      <c r="L18" s="8">
        <v>3.3108000000000004</v>
      </c>
      <c r="M18" s="8">
        <v>2.4449499999999986</v>
      </c>
      <c r="N18" s="8">
        <v>0.24869999999999948</v>
      </c>
      <c r="O18" s="8">
        <v>2.1164500000000004</v>
      </c>
      <c r="P18" s="8">
        <v>1.0018499999999975</v>
      </c>
      <c r="Q18" s="8">
        <v>0.29219999999999935</v>
      </c>
      <c r="R18" s="8">
        <v>7.003149999999998</v>
      </c>
      <c r="S18" s="8">
        <v>0.50174999999999947</v>
      </c>
      <c r="T18" s="8">
        <v>1.0213000000000001</v>
      </c>
      <c r="U18" s="8">
        <v>0.44884999999999842</v>
      </c>
      <c r="V18" s="8">
        <v>0.36190000000000033</v>
      </c>
      <c r="W18" s="8">
        <v>0.87265000000000015</v>
      </c>
      <c r="X18" s="8">
        <v>3.4150000000000347E-2</v>
      </c>
      <c r="Y18" s="8">
        <v>3.2550000000000523E-2</v>
      </c>
      <c r="Z18" s="8">
        <v>1.7006000000000014</v>
      </c>
      <c r="AA18" s="8">
        <v>0.15995000000000026</v>
      </c>
      <c r="AB18" s="8">
        <v>0.48840000000000039</v>
      </c>
      <c r="AC18" s="8">
        <v>0.19925000000000015</v>
      </c>
      <c r="AD18" s="8">
        <v>0.42724999999999991</v>
      </c>
      <c r="AE18" s="8">
        <v>0.44619999999999749</v>
      </c>
      <c r="AF18" s="8">
        <v>1.6105499999999999</v>
      </c>
      <c r="AG18" s="8">
        <v>0.39125000000000032</v>
      </c>
      <c r="AH18" s="8">
        <v>0.28279999999999994</v>
      </c>
      <c r="AI18" s="8">
        <v>0.1454999999999993</v>
      </c>
      <c r="AJ18" s="8">
        <v>0.53775000000000084</v>
      </c>
      <c r="AK18" s="8">
        <v>2.7451500000000006</v>
      </c>
      <c r="AL18" s="8">
        <v>0.14559999999999995</v>
      </c>
      <c r="AM18" s="8">
        <v>0.84169999999999945</v>
      </c>
      <c r="AN18" s="8">
        <v>3.8751999999999995</v>
      </c>
      <c r="AO18" s="8">
        <v>0.50295000000000023</v>
      </c>
      <c r="AP18" s="8">
        <v>1.8187499999999979</v>
      </c>
      <c r="AQ18" s="8">
        <v>0.55000000000000071</v>
      </c>
      <c r="AR18" s="8">
        <v>1.6035000000000004</v>
      </c>
      <c r="AS18" s="8">
        <v>1.0799999999996146E-2</v>
      </c>
      <c r="AT18" s="8">
        <v>0.27120000000000033</v>
      </c>
      <c r="AU18" s="8">
        <v>1.3659500000000007</v>
      </c>
      <c r="AV18" s="8">
        <v>1.7561000000000018</v>
      </c>
      <c r="AW18" s="8">
        <v>2.1300000000000097E-2</v>
      </c>
      <c r="AX18" s="8">
        <v>0.79605000000000103</v>
      </c>
      <c r="AY18" s="8">
        <v>0.89959999999999951</v>
      </c>
      <c r="AZ18" s="8">
        <v>3.8815500000000007</v>
      </c>
      <c r="BA18" s="8">
        <v>1.1112000000000002</v>
      </c>
      <c r="BB18" s="8">
        <v>0.57289999999999974</v>
      </c>
      <c r="BC18" s="8">
        <v>8.9199999999999946E-2</v>
      </c>
      <c r="BD18" s="8">
        <v>0.26229999999999976</v>
      </c>
      <c r="BE18" s="8">
        <v>3.1150000000000233E-2</v>
      </c>
      <c r="BF18" s="8">
        <v>1.8299999999999983E-2</v>
      </c>
      <c r="BG18" s="8">
        <v>0.84604999999999908</v>
      </c>
      <c r="BH18" s="8">
        <v>3.6749999999999616E-2</v>
      </c>
      <c r="BI18" s="8">
        <v>0.26035000000000075</v>
      </c>
      <c r="BJ18" s="8">
        <v>0.1863500000000009</v>
      </c>
      <c r="BK18" s="8">
        <v>0.77219999999999978</v>
      </c>
      <c r="BL18" s="8">
        <v>1.9218000000000011</v>
      </c>
      <c r="BM18" s="8">
        <v>0.10539999999999994</v>
      </c>
      <c r="BN18" s="8">
        <v>2.3365000000000009</v>
      </c>
      <c r="BO18" s="8">
        <v>2.4613499999999995</v>
      </c>
      <c r="BP18" s="8">
        <v>0.67309999999999981</v>
      </c>
      <c r="BQ18" s="8">
        <v>0.1534999999999993</v>
      </c>
      <c r="BR18" s="8">
        <v>2.1518999999999995</v>
      </c>
      <c r="BS18" s="8">
        <v>0.15585000000000004</v>
      </c>
      <c r="BT18" s="8">
        <v>0.30079999999999885</v>
      </c>
      <c r="BU18" s="8">
        <v>1.0381</v>
      </c>
      <c r="BV18" s="8">
        <v>2.0850500000000007</v>
      </c>
      <c r="BW18" s="8">
        <v>0.94205000000000005</v>
      </c>
      <c r="BX18" s="8">
        <v>1.1257000000000019</v>
      </c>
      <c r="BY18" s="8">
        <v>1.4728499999999976</v>
      </c>
      <c r="BZ18" s="8">
        <v>1.2592500000000015</v>
      </c>
      <c r="CA18" s="8">
        <v>0.46250000000000036</v>
      </c>
      <c r="CB18" s="8">
        <v>1.9400500000000003</v>
      </c>
      <c r="CC18" s="8">
        <v>5.9949999999999726E-2</v>
      </c>
      <c r="CD18" s="8">
        <v>0.75225000000000009</v>
      </c>
      <c r="CE18" s="8">
        <v>1.3965000000000032</v>
      </c>
      <c r="CF18" s="8">
        <v>1.4377999999999993</v>
      </c>
      <c r="CG18" s="8">
        <v>0.65479999999999983</v>
      </c>
      <c r="CH18" s="8">
        <v>2.9541500000000021</v>
      </c>
      <c r="CI18" s="8">
        <v>1.1301000000000005</v>
      </c>
      <c r="CJ18" s="8">
        <v>6.3699999999999868E-2</v>
      </c>
      <c r="CK18" s="8">
        <v>1.3145000000000024</v>
      </c>
      <c r="CL18" s="8">
        <v>0.27420000000000044</v>
      </c>
      <c r="CM18" s="8">
        <v>0.22574999999999967</v>
      </c>
      <c r="CN18" s="8">
        <v>9.6099999999999852E-2</v>
      </c>
    </row>
    <row r="19" spans="2:92">
      <c r="B19" s="8">
        <v>1.9511500000000019</v>
      </c>
      <c r="C19" s="8">
        <v>0.25439999999999685</v>
      </c>
      <c r="D19" s="8">
        <v>5.6499999999999773E-2</v>
      </c>
      <c r="E19" s="8">
        <v>1.006450000000001</v>
      </c>
      <c r="F19" s="8">
        <v>0.55275000000000318</v>
      </c>
      <c r="G19" s="8">
        <v>0.28294999999999959</v>
      </c>
      <c r="H19" s="8">
        <v>5.4460499999999996</v>
      </c>
      <c r="I19" s="8">
        <v>2.3494499999999974</v>
      </c>
      <c r="J19" s="8">
        <v>0.80079999999999885</v>
      </c>
      <c r="K19" s="8">
        <v>1.2721999999999998</v>
      </c>
      <c r="L19" s="8">
        <v>0.54084999999999894</v>
      </c>
      <c r="M19" s="8">
        <v>4.6060999999999979</v>
      </c>
      <c r="N19" s="8">
        <v>1.0612000000000013</v>
      </c>
      <c r="O19" s="8">
        <v>0.61614999999999753</v>
      </c>
      <c r="P19" s="8">
        <v>3.0124500000000012</v>
      </c>
      <c r="Q19" s="8">
        <v>1.3838000000000008</v>
      </c>
      <c r="R19" s="8">
        <v>1.6418000000000035</v>
      </c>
      <c r="S19" s="8">
        <v>6.545000000000023E-2</v>
      </c>
      <c r="T19" s="8">
        <v>2.3541500000000006</v>
      </c>
      <c r="U19" s="8">
        <v>0.18205000000000027</v>
      </c>
      <c r="V19" s="8">
        <v>8.1500000000005457E-3</v>
      </c>
      <c r="W19" s="8">
        <v>0.32120000000000015</v>
      </c>
      <c r="X19" s="8">
        <v>2.7212499999999995</v>
      </c>
      <c r="Y19" s="8">
        <v>0.22574999999999967</v>
      </c>
      <c r="Z19" s="8">
        <v>0.78345000000000198</v>
      </c>
      <c r="AA19" s="8">
        <v>2.8100000000000236E-2</v>
      </c>
      <c r="AB19" s="8">
        <v>0.1667500000000004</v>
      </c>
      <c r="AC19" s="8">
        <v>0.2845500000000003</v>
      </c>
      <c r="AD19" s="8">
        <v>0.27934999999999999</v>
      </c>
      <c r="AE19" s="8">
        <v>0.51960000000000051</v>
      </c>
      <c r="AF19" s="8">
        <v>1.0969499999999996</v>
      </c>
      <c r="AG19" s="8">
        <v>1.1524999999999999</v>
      </c>
      <c r="AH19" s="8">
        <v>0.21319999999999872</v>
      </c>
      <c r="AI19" s="8">
        <v>0.23114999999999952</v>
      </c>
      <c r="AJ19" s="8">
        <v>0.76734999999999953</v>
      </c>
      <c r="AK19" s="8">
        <v>1.086549999999999</v>
      </c>
      <c r="AL19" s="8">
        <v>0.64080000000000048</v>
      </c>
      <c r="AM19" s="8">
        <v>2.3141999999999996</v>
      </c>
      <c r="AN19" s="8">
        <v>1.0426000000000002</v>
      </c>
      <c r="AO19" s="8">
        <v>1.6955</v>
      </c>
      <c r="AP19" s="8">
        <v>0.87000000000000099</v>
      </c>
      <c r="AQ19" s="8">
        <v>7.9328000000000003</v>
      </c>
      <c r="AR19" s="8">
        <v>1.0782500000000006</v>
      </c>
      <c r="AS19" s="8">
        <v>9.5050000000000523E-2</v>
      </c>
      <c r="AT19" s="8">
        <v>0.12879999999999825</v>
      </c>
      <c r="AU19" s="8">
        <v>0.12664999999999882</v>
      </c>
      <c r="AV19" s="8">
        <v>1.9103499999999976</v>
      </c>
      <c r="AW19" s="8">
        <v>7.809999999999917E-2</v>
      </c>
      <c r="AX19" s="8">
        <v>8.5849999999998872E-2</v>
      </c>
      <c r="AY19" s="8">
        <v>1.6950000000000465E-2</v>
      </c>
      <c r="AZ19" s="8">
        <v>3.8948</v>
      </c>
      <c r="BA19" s="8">
        <v>1.5934500000000007</v>
      </c>
      <c r="BB19" s="8">
        <v>0.14970000000000017</v>
      </c>
      <c r="BC19" s="8">
        <v>3.9649999999999963E-2</v>
      </c>
      <c r="BD19" s="8">
        <v>0.35115000000000007</v>
      </c>
      <c r="BE19" s="8">
        <v>5.9749999999999304E-2</v>
      </c>
      <c r="BF19" s="8">
        <v>4.5599999999999419E-2</v>
      </c>
      <c r="BG19" s="8">
        <v>0.27630000000000088</v>
      </c>
      <c r="BH19" s="8">
        <v>0.23445000000000071</v>
      </c>
      <c r="BI19" s="8">
        <v>0.91535000000000011</v>
      </c>
      <c r="BJ19" s="8">
        <v>1.4819500000000012</v>
      </c>
      <c r="BK19" s="8">
        <v>0.31855000000000011</v>
      </c>
      <c r="BL19" s="8">
        <v>0.54155000000000086</v>
      </c>
      <c r="BM19" s="8">
        <v>5.600000000000005E-2</v>
      </c>
      <c r="BN19" s="8">
        <v>6.0000000000000497E-2</v>
      </c>
      <c r="BO19" s="8">
        <v>0.18295000000000172</v>
      </c>
      <c r="BP19" s="8">
        <v>0.21470000000000056</v>
      </c>
      <c r="BQ19" s="8">
        <v>0.1645500000000002</v>
      </c>
      <c r="BR19" s="8">
        <v>7.0249999999999702E-2</v>
      </c>
      <c r="BS19" s="8">
        <v>0.29459999999999997</v>
      </c>
      <c r="BT19" s="8">
        <v>1.3576500000000014</v>
      </c>
      <c r="BU19" s="8">
        <v>0.80969999999999942</v>
      </c>
      <c r="BV19" s="8">
        <v>3.2083999999999993</v>
      </c>
      <c r="BW19" s="8">
        <v>0.62964999999999804</v>
      </c>
      <c r="BX19" s="8">
        <v>6.2549999999998107E-2</v>
      </c>
      <c r="BY19" s="8">
        <v>3.4616500000000023</v>
      </c>
      <c r="BZ19" s="8">
        <v>0.29884999999999984</v>
      </c>
      <c r="CA19" s="8">
        <v>2.4152999999999984</v>
      </c>
      <c r="CB19" s="8">
        <v>0.64219999999999988</v>
      </c>
      <c r="CC19" s="8">
        <v>0.10970000000000013</v>
      </c>
      <c r="CD19" s="8">
        <v>0.61214999999999975</v>
      </c>
      <c r="CE19" s="8">
        <v>2.7704500000000003</v>
      </c>
      <c r="CF19" s="8">
        <v>1.6130999999999993</v>
      </c>
      <c r="CG19" s="8">
        <v>1.5903999999999998</v>
      </c>
      <c r="CH19" s="8">
        <v>0.24779999999999802</v>
      </c>
      <c r="CI19" s="8">
        <v>1.0246499999999994</v>
      </c>
      <c r="CJ19" s="8">
        <v>1.3749999999999929E-2</v>
      </c>
      <c r="CK19" s="8">
        <v>0.58070000000000022</v>
      </c>
      <c r="CL19" s="8">
        <v>0.13635000000000019</v>
      </c>
      <c r="CM19" s="8">
        <v>1.4384000000000015</v>
      </c>
      <c r="CN19" s="8">
        <v>1.6443499999999993</v>
      </c>
    </row>
    <row r="20" spans="2:92">
      <c r="B20" s="8">
        <v>0.4643999999999977</v>
      </c>
      <c r="C20" s="8">
        <v>2.3532000000000011</v>
      </c>
      <c r="D20" s="8">
        <v>0.28314999999999912</v>
      </c>
      <c r="E20" s="8">
        <v>0.53030000000000044</v>
      </c>
      <c r="F20" s="8">
        <v>3.3744499999999995</v>
      </c>
      <c r="G20" s="8">
        <v>2.3206500000000005</v>
      </c>
      <c r="H20" s="8">
        <v>0.77939999999999543</v>
      </c>
      <c r="I20" s="8">
        <v>4.690000000000083E-2</v>
      </c>
      <c r="J20" s="8">
        <v>1.299000000000003</v>
      </c>
      <c r="K20" s="8">
        <v>0.42530000000000001</v>
      </c>
      <c r="L20" s="8">
        <v>2.7081500000000034</v>
      </c>
      <c r="M20" s="8">
        <v>2.8558500000000038</v>
      </c>
      <c r="N20" s="8">
        <v>0.44249999999999901</v>
      </c>
      <c r="O20" s="8">
        <v>1.8994500000000016</v>
      </c>
      <c r="P20" s="8">
        <v>3.8179000000000016</v>
      </c>
      <c r="Q20" s="8">
        <v>9.1549999999999798E-2</v>
      </c>
      <c r="R20" s="8">
        <v>0.27984999999999616</v>
      </c>
      <c r="S20" s="8">
        <v>1.1028500000000001</v>
      </c>
      <c r="T20" s="8">
        <v>2.0573999999999977</v>
      </c>
      <c r="U20" s="8">
        <v>4.865000000000208E-2</v>
      </c>
      <c r="V20" s="8">
        <v>0.54334999999999845</v>
      </c>
      <c r="W20" s="8">
        <v>7.5899999999999856E-2</v>
      </c>
      <c r="X20" s="8">
        <v>0.19780000000000086</v>
      </c>
      <c r="Y20" s="8">
        <v>0.15799999999999947</v>
      </c>
      <c r="Z20" s="8">
        <v>0.93330000000000268</v>
      </c>
      <c r="AA20" s="8">
        <v>3.3999999999999808E-2</v>
      </c>
      <c r="AB20" s="8">
        <v>0.23279999999999923</v>
      </c>
      <c r="AC20" s="8">
        <v>0.3456999999999999</v>
      </c>
      <c r="AD20" s="8">
        <v>0.15249999999999986</v>
      </c>
      <c r="AE20" s="8">
        <v>0.59619999999999962</v>
      </c>
      <c r="AF20" s="8">
        <v>0.13359999999999772</v>
      </c>
      <c r="AG20" s="8">
        <v>0.14055000000000017</v>
      </c>
      <c r="AH20" s="8">
        <v>9.0700000000000003E-2</v>
      </c>
      <c r="AI20" s="8">
        <v>1.1257000000000001</v>
      </c>
      <c r="AJ20" s="8">
        <v>0.96659999999999968</v>
      </c>
      <c r="AK20" s="8">
        <v>1.4040500000000016</v>
      </c>
      <c r="AL20" s="8">
        <v>0.13949999999999996</v>
      </c>
      <c r="AM20" s="8">
        <v>0.24540000000000006</v>
      </c>
      <c r="AN20" s="8">
        <v>2.2149000000000001</v>
      </c>
      <c r="AO20" s="8">
        <v>0.18334999999999901</v>
      </c>
      <c r="AP20" s="8">
        <v>0.30089999999999861</v>
      </c>
      <c r="AQ20" s="8">
        <v>0.73535000000000039</v>
      </c>
      <c r="AR20" s="8">
        <v>0.27745000000000175</v>
      </c>
      <c r="AS20" s="8">
        <v>7.7700000000000102E-2</v>
      </c>
      <c r="AT20" s="8">
        <v>6.9250000000000256E-2</v>
      </c>
      <c r="AU20" s="8">
        <v>0.11155000000000115</v>
      </c>
      <c r="AV20" s="8">
        <v>2.2919000000000018</v>
      </c>
      <c r="AW20" s="8">
        <v>1.880000000000237E-2</v>
      </c>
      <c r="AX20" s="8">
        <v>0.22080000000000055</v>
      </c>
      <c r="AY20" s="8">
        <v>0.59049999999999958</v>
      </c>
      <c r="AZ20" s="8">
        <v>0.40354999999999919</v>
      </c>
      <c r="BA20" s="8">
        <v>0.23659999999999926</v>
      </c>
      <c r="BB20" s="8">
        <v>0.6036999999999999</v>
      </c>
      <c r="BC20" s="8">
        <v>9.5749999999998892E-2</v>
      </c>
      <c r="BD20" s="8">
        <v>0.10110000000000019</v>
      </c>
      <c r="BE20" s="8">
        <v>1.5538500000000006</v>
      </c>
      <c r="BF20" s="8">
        <v>0.40575000000000028</v>
      </c>
      <c r="BG20" s="8">
        <v>0.10934999999999917</v>
      </c>
      <c r="BH20" s="8">
        <v>6.0600000000000875E-2</v>
      </c>
      <c r="BI20" s="8">
        <v>0.46519999999999939</v>
      </c>
      <c r="BJ20" s="8">
        <v>0.80634999999999835</v>
      </c>
      <c r="BK20" s="8">
        <v>0.15574999999999939</v>
      </c>
      <c r="BL20" s="8">
        <v>0.17974999999999852</v>
      </c>
      <c r="BM20" s="8">
        <v>0.21534999999999993</v>
      </c>
      <c r="BN20" s="8">
        <v>1.6139499999999991</v>
      </c>
      <c r="BO20" s="8">
        <v>4.0660999999999987</v>
      </c>
      <c r="BP20" s="8">
        <v>0.39674999999999905</v>
      </c>
      <c r="BQ20" s="8">
        <v>0.21090000000000053</v>
      </c>
      <c r="BR20" s="8">
        <v>4.7750000000000625E-2</v>
      </c>
      <c r="BS20" s="8">
        <v>0.85849999999999982</v>
      </c>
      <c r="BT20" s="8">
        <v>0.88780000000000037</v>
      </c>
      <c r="BU20" s="8">
        <v>1.1065500000000021</v>
      </c>
      <c r="BV20" s="8">
        <v>1.5321499999999997</v>
      </c>
      <c r="BW20" s="8">
        <v>9.5300000000001717E-2</v>
      </c>
      <c r="BX20" s="8">
        <v>3.2652000000000001</v>
      </c>
      <c r="BY20" s="8">
        <v>0.96074999999999733</v>
      </c>
      <c r="BZ20" s="8">
        <v>1.5934499999999989</v>
      </c>
      <c r="CA20" s="8">
        <v>0.47300000000000253</v>
      </c>
      <c r="CB20" s="8">
        <v>4.3889499999999995</v>
      </c>
      <c r="CC20" s="8">
        <v>1.5200000000000102E-2</v>
      </c>
      <c r="CD20" s="8">
        <v>0.28229999999999933</v>
      </c>
      <c r="CE20" s="8">
        <v>0.24574999999999747</v>
      </c>
      <c r="CF20" s="8">
        <v>0.25534999999999997</v>
      </c>
      <c r="CG20" s="8">
        <v>5.4949999999999832E-2</v>
      </c>
      <c r="CH20" s="8">
        <v>4.7771500000000024</v>
      </c>
      <c r="CI20" s="8">
        <v>1.1594000000000015</v>
      </c>
      <c r="CJ20" s="8">
        <v>7.5050000000000061E-2</v>
      </c>
      <c r="CK20" s="8">
        <v>0.72064999999999912</v>
      </c>
      <c r="CL20" s="8">
        <v>1.3138499999999986</v>
      </c>
      <c r="CM20" s="8">
        <v>8.0099999999999838E-2</v>
      </c>
      <c r="CN20" s="8">
        <v>1.6986000000000008</v>
      </c>
    </row>
    <row r="21" spans="2:92">
      <c r="B21" s="8">
        <v>0.4301500000000047</v>
      </c>
      <c r="C21" s="8">
        <v>2.1477000000000004</v>
      </c>
      <c r="D21" s="8">
        <v>0.21975000000000122</v>
      </c>
      <c r="E21" s="8">
        <v>1.5982500000000002</v>
      </c>
      <c r="F21" s="8">
        <v>1.1655999999999977</v>
      </c>
      <c r="G21" s="8">
        <v>4.4015999999999984</v>
      </c>
      <c r="H21" s="8">
        <v>1.9435500000000019</v>
      </c>
      <c r="I21" s="8">
        <v>0.65919999999999845</v>
      </c>
      <c r="J21" s="8">
        <v>0.77764999999999418</v>
      </c>
      <c r="K21" s="8">
        <v>0.11050000000000004</v>
      </c>
      <c r="L21" s="8">
        <v>1.033299999999997</v>
      </c>
      <c r="M21" s="8">
        <v>0.43524999999999636</v>
      </c>
      <c r="N21" s="8">
        <v>0.38405000000000022</v>
      </c>
      <c r="O21" s="8">
        <v>9.5557999999999979</v>
      </c>
      <c r="P21" s="8">
        <v>1.8196499999999958</v>
      </c>
      <c r="Q21" s="8">
        <v>15.394049999999998</v>
      </c>
      <c r="R21" s="8">
        <v>1.4310000000000045</v>
      </c>
      <c r="S21" s="8">
        <v>1.3056500000000018</v>
      </c>
      <c r="T21" s="8">
        <v>0.45149999999999935</v>
      </c>
      <c r="U21" s="8">
        <v>8.3800000000000097E-2</v>
      </c>
      <c r="V21" s="8">
        <v>1.0760000000000005</v>
      </c>
      <c r="W21" s="8">
        <v>0.12725000000000009</v>
      </c>
      <c r="X21" s="8">
        <v>7.9000000000000625E-2</v>
      </c>
      <c r="Y21" s="8">
        <v>0.24590000000000067</v>
      </c>
      <c r="Z21" s="8">
        <v>0.22949999999999449</v>
      </c>
      <c r="AA21" s="8">
        <v>8.4999999999999964E-2</v>
      </c>
      <c r="AB21" s="8">
        <v>0.12989999999999924</v>
      </c>
      <c r="AC21" s="8">
        <v>2.8399999999999537E-2</v>
      </c>
      <c r="AD21" s="8">
        <v>0.61854999999999993</v>
      </c>
      <c r="AE21" s="8">
        <v>7.9474499999999999</v>
      </c>
      <c r="AF21" s="8">
        <v>3.3172500000000014</v>
      </c>
      <c r="AG21" s="8">
        <v>1.7399999999999416E-2</v>
      </c>
      <c r="AH21" s="8">
        <v>1.7383500000000005</v>
      </c>
      <c r="AI21" s="8">
        <v>0.14190000000000147</v>
      </c>
      <c r="AJ21" s="8">
        <v>0.21825000000000028</v>
      </c>
      <c r="AK21" s="8">
        <v>0.58859999999999957</v>
      </c>
      <c r="AL21" s="8">
        <v>4.0750000000000064E-2</v>
      </c>
      <c r="AM21" s="8">
        <v>0.9205500000000022</v>
      </c>
      <c r="AN21" s="8">
        <v>2.4822999999999951</v>
      </c>
      <c r="AO21" s="8">
        <v>0.47110000000000163</v>
      </c>
      <c r="AP21" s="8">
        <v>4.3152000000000008</v>
      </c>
      <c r="AQ21" s="8">
        <v>2.8690499999999979</v>
      </c>
      <c r="AR21" s="8">
        <v>1.8006999999999991</v>
      </c>
      <c r="AS21" s="8">
        <v>0.78640000000000043</v>
      </c>
      <c r="AT21" s="8">
        <v>1.5250000000001762E-2</v>
      </c>
      <c r="AU21" s="8">
        <v>2.1649999999999281E-2</v>
      </c>
      <c r="AV21" s="8">
        <v>1.0381999999999998</v>
      </c>
      <c r="AW21" s="8">
        <v>6.4999999999997726E-2</v>
      </c>
      <c r="AX21" s="8">
        <v>1.082749999999999</v>
      </c>
      <c r="AY21" s="8">
        <v>0.39810000000000034</v>
      </c>
      <c r="AZ21" s="8">
        <v>1.0911500000000007</v>
      </c>
      <c r="BA21" s="8">
        <v>0.4004000000000012</v>
      </c>
      <c r="BB21" s="8">
        <v>0.21234999999999982</v>
      </c>
      <c r="BC21" s="8">
        <v>0.25950000000000095</v>
      </c>
      <c r="BD21" s="8">
        <v>3.5199999999999676E-2</v>
      </c>
      <c r="BE21" s="8">
        <v>0.23714999999999975</v>
      </c>
      <c r="BF21" s="8">
        <v>0.27700000000000014</v>
      </c>
      <c r="BG21" s="8">
        <v>4.39500000000006E-2</v>
      </c>
      <c r="BH21" s="8">
        <v>0.17724999999999902</v>
      </c>
      <c r="BI21" s="8">
        <v>0.65095000000000169</v>
      </c>
      <c r="BJ21" s="8">
        <v>0.43290000000000006</v>
      </c>
      <c r="BK21" s="8">
        <v>0.58480000000000132</v>
      </c>
      <c r="BL21" s="8">
        <v>0.25424999999999898</v>
      </c>
      <c r="BM21" s="8">
        <v>4.9399999999999888E-2</v>
      </c>
      <c r="BN21" s="8">
        <v>4.3638000000000012</v>
      </c>
      <c r="BO21" s="8">
        <v>0.96644999999999825</v>
      </c>
      <c r="BP21" s="8">
        <v>1.9574499999999997</v>
      </c>
      <c r="BQ21" s="8">
        <v>0.94024999999999892</v>
      </c>
      <c r="BR21" s="8">
        <v>3.2863000000000007</v>
      </c>
      <c r="BS21" s="8">
        <v>0.23220000000000018</v>
      </c>
      <c r="BT21" s="8">
        <v>7.0199999999999818E-2</v>
      </c>
      <c r="BU21" s="8">
        <v>0.46555000000000035</v>
      </c>
      <c r="BV21" s="8">
        <v>0.52625000000000099</v>
      </c>
      <c r="BW21" s="8">
        <v>2.6593499999999999</v>
      </c>
      <c r="BX21" s="8">
        <v>3.6709500000000013</v>
      </c>
      <c r="BY21" s="8">
        <v>1.4377500000000012</v>
      </c>
      <c r="BZ21" s="8">
        <v>1.1722999999999999</v>
      </c>
      <c r="CA21" s="8">
        <v>0.10885000000000034</v>
      </c>
      <c r="CB21" s="8">
        <v>0.49135000000000062</v>
      </c>
      <c r="CC21" s="8">
        <v>1.3099999999999667E-2</v>
      </c>
      <c r="CD21" s="8">
        <v>4.0900000000000603E-2</v>
      </c>
      <c r="CE21" s="8">
        <v>1.2781500000000001</v>
      </c>
      <c r="CF21" s="8">
        <v>1.6654499999999999</v>
      </c>
      <c r="CG21" s="8">
        <v>0.74384999999999923</v>
      </c>
      <c r="CH21" s="8">
        <v>0.8305999999999969</v>
      </c>
      <c r="CI21" s="8">
        <v>1.1738999999999997</v>
      </c>
      <c r="CJ21" s="8">
        <v>0.16099999999999959</v>
      </c>
      <c r="CK21" s="8">
        <v>0.32444999999999879</v>
      </c>
      <c r="CL21" s="8">
        <v>2.3054000000000023</v>
      </c>
      <c r="CM21" s="8">
        <v>0.19109999999999872</v>
      </c>
      <c r="CN21" s="8">
        <v>1.3447999999999993</v>
      </c>
    </row>
    <row r="22" spans="2:92">
      <c r="B22" s="8">
        <v>4.0298499999999962</v>
      </c>
      <c r="C22" s="8">
        <v>5.0527500000000032</v>
      </c>
      <c r="D22" s="8">
        <v>1.9154499999999999</v>
      </c>
      <c r="E22" s="8">
        <v>3.8830999999999989</v>
      </c>
      <c r="F22" s="8">
        <v>2.7200000000000557E-2</v>
      </c>
      <c r="G22" s="8">
        <v>1.4185499999999998</v>
      </c>
      <c r="H22" s="8">
        <v>9.1821500000000071</v>
      </c>
      <c r="I22" s="8">
        <v>0.17190000000000083</v>
      </c>
      <c r="J22" s="8">
        <v>0.48000000000000398</v>
      </c>
      <c r="K22" s="8">
        <v>0.24040000000000017</v>
      </c>
      <c r="L22" s="8">
        <v>1.4452500000000015</v>
      </c>
      <c r="M22" s="8">
        <v>0.65950000000000131</v>
      </c>
      <c r="N22" s="8">
        <v>1.2045999999999992</v>
      </c>
      <c r="O22" s="8">
        <v>1.1879500000000007</v>
      </c>
      <c r="P22" s="8">
        <v>0.95374999999999943</v>
      </c>
      <c r="Q22" s="8">
        <v>2.120000000000033E-2</v>
      </c>
      <c r="R22" s="8">
        <v>0.19749999999999801</v>
      </c>
      <c r="S22" s="8">
        <v>0.15634999999999977</v>
      </c>
      <c r="T22" s="8">
        <v>1.6184500000000028</v>
      </c>
      <c r="U22" s="8">
        <v>4.7949999999996606E-2</v>
      </c>
      <c r="V22" s="8">
        <v>0.79025000000000034</v>
      </c>
      <c r="W22" s="8">
        <v>9.1800000000000104E-2</v>
      </c>
      <c r="X22" s="8">
        <v>0.953599999999998</v>
      </c>
      <c r="Y22" s="8">
        <v>0.54429999999999978</v>
      </c>
      <c r="Z22" s="8">
        <v>0.16760000000000019</v>
      </c>
      <c r="AA22" s="8">
        <v>0.12765000000000004</v>
      </c>
      <c r="AB22" s="8">
        <v>6.1700000000000088E-2</v>
      </c>
      <c r="AC22" s="8">
        <v>1.0368000000000004</v>
      </c>
      <c r="AD22" s="8">
        <v>0.24874999999999936</v>
      </c>
      <c r="AE22" s="8">
        <v>3.1121499999999997</v>
      </c>
      <c r="AF22" s="8">
        <v>0.91870000000000118</v>
      </c>
      <c r="AG22" s="8">
        <v>9.5600000000000129E-2</v>
      </c>
      <c r="AH22" s="8">
        <v>0.92935000000000123</v>
      </c>
      <c r="AI22" s="8">
        <v>0.69864999999999888</v>
      </c>
      <c r="AJ22" s="8">
        <v>0.62685000000000013</v>
      </c>
      <c r="AK22" s="8">
        <v>0.55999999999999872</v>
      </c>
      <c r="AL22" s="8">
        <v>0.15314999999999923</v>
      </c>
      <c r="AM22" s="8">
        <v>0.23085000000000022</v>
      </c>
      <c r="AN22" s="8">
        <v>0.69295000000000329</v>
      </c>
      <c r="AO22" s="8">
        <v>0.10914999999999964</v>
      </c>
      <c r="AP22" s="8">
        <v>0.18874999999999886</v>
      </c>
      <c r="AQ22" s="8">
        <v>0.92365000000000208</v>
      </c>
      <c r="AR22" s="8">
        <v>0.23734999999999928</v>
      </c>
      <c r="AS22" s="8">
        <v>0.13389999999999702</v>
      </c>
      <c r="AT22" s="8">
        <v>0.70449999999999946</v>
      </c>
      <c r="AU22" s="8">
        <v>0.34030000000000094</v>
      </c>
      <c r="AV22" s="8">
        <v>1.3899499999999989</v>
      </c>
      <c r="AW22" s="8">
        <v>0.16250000000000142</v>
      </c>
      <c r="AX22" s="8">
        <v>0.16050000000000075</v>
      </c>
      <c r="AY22" s="8">
        <v>0.11519999999999975</v>
      </c>
      <c r="AZ22" s="8">
        <v>4.3307000000000002</v>
      </c>
      <c r="BA22" s="8">
        <v>4.4277499999999996</v>
      </c>
      <c r="BB22" s="8">
        <v>0.63400000000000034</v>
      </c>
      <c r="BC22" s="8">
        <v>0.15794999999999959</v>
      </c>
      <c r="BD22" s="8">
        <v>0.25114999999999998</v>
      </c>
      <c r="BE22" s="8">
        <v>7.1899999999999409E-2</v>
      </c>
      <c r="BF22" s="8">
        <v>1.4249999999999652E-2</v>
      </c>
      <c r="BG22" s="8">
        <v>0.2110000000000003</v>
      </c>
      <c r="BH22" s="8">
        <v>2.4549999999999628E-2</v>
      </c>
      <c r="BI22" s="8">
        <v>0.19819999999999993</v>
      </c>
      <c r="BJ22" s="8">
        <v>2.0361000000000011</v>
      </c>
      <c r="BK22" s="8">
        <v>1.2021499999999996</v>
      </c>
      <c r="BL22" s="8">
        <v>1.6304500000000033</v>
      </c>
      <c r="BM22" s="8">
        <v>4.8650000000000304E-2</v>
      </c>
      <c r="BN22" s="8">
        <v>0.65445000000000064</v>
      </c>
      <c r="BO22" s="8">
        <v>2.2175499999999992</v>
      </c>
      <c r="BP22" s="8">
        <v>8.4150000000001057E-2</v>
      </c>
      <c r="BQ22" s="8">
        <v>0.56090000000000018</v>
      </c>
      <c r="BR22" s="8">
        <v>0.13105000000000011</v>
      </c>
      <c r="BS22" s="8">
        <v>0.5215500000000004</v>
      </c>
      <c r="BT22" s="8">
        <v>0.44130000000000003</v>
      </c>
      <c r="BU22" s="8">
        <v>1.4390000000000001</v>
      </c>
      <c r="BV22" s="8">
        <v>0.23499999999999943</v>
      </c>
      <c r="BW22" s="8">
        <v>1.5887999999999991</v>
      </c>
      <c r="BX22" s="8">
        <v>4.4882500000000007</v>
      </c>
      <c r="BY22" s="8">
        <v>0.13615000000000066</v>
      </c>
      <c r="BZ22" s="8">
        <v>2.1820500000000003</v>
      </c>
      <c r="CA22" s="8">
        <v>0.85234999999999772</v>
      </c>
      <c r="CB22" s="8">
        <v>0.52924999999999933</v>
      </c>
      <c r="CC22" s="8">
        <v>5.3650000000000198E-2</v>
      </c>
      <c r="CD22" s="8">
        <v>0.21369999999999933</v>
      </c>
      <c r="CE22" s="8">
        <v>1.036999999999999</v>
      </c>
      <c r="CF22" s="8">
        <v>0.12349999999999994</v>
      </c>
      <c r="CG22" s="8">
        <v>0.87100000000000044</v>
      </c>
      <c r="CH22" s="8">
        <v>2.6285000000000025</v>
      </c>
      <c r="CI22" s="8">
        <v>1.4147499999999997</v>
      </c>
      <c r="CJ22" s="8">
        <v>1.0034000000000001</v>
      </c>
      <c r="CK22" s="8">
        <v>9.8727000000000018</v>
      </c>
      <c r="CL22" s="8">
        <v>0.31530000000000058</v>
      </c>
      <c r="CM22" s="8">
        <v>3.545000000000087E-2</v>
      </c>
      <c r="CN22" s="8">
        <v>0.26500000000000057</v>
      </c>
    </row>
    <row r="23" spans="2:92">
      <c r="B23" s="8">
        <v>1.2389500000000027</v>
      </c>
      <c r="C23" s="8">
        <v>0.91604999999999848</v>
      </c>
      <c r="D23" s="8">
        <v>4.044550000000001</v>
      </c>
      <c r="E23" s="8">
        <v>1.852450000000001</v>
      </c>
      <c r="F23" s="8">
        <v>4.4900000000001938E-2</v>
      </c>
      <c r="G23" s="8">
        <v>0.60614999999999952</v>
      </c>
      <c r="H23" s="8">
        <v>6.0979499999999973</v>
      </c>
      <c r="I23" s="8">
        <v>0.46059999999999945</v>
      </c>
      <c r="J23" s="8">
        <v>0.49765000000000015</v>
      </c>
      <c r="K23" s="8">
        <v>0.37349999999999994</v>
      </c>
      <c r="L23" s="8">
        <v>0.96229999999999905</v>
      </c>
      <c r="M23" s="8">
        <v>3.6890999999999963</v>
      </c>
      <c r="N23" s="8">
        <v>0.18780000000000108</v>
      </c>
      <c r="O23" s="8">
        <v>1.8633999999999986</v>
      </c>
      <c r="P23" s="8">
        <v>0.10805000000000575</v>
      </c>
      <c r="Q23" s="8">
        <v>2.5000000000119371E-4</v>
      </c>
      <c r="R23" s="8">
        <v>1.370750000000001</v>
      </c>
      <c r="S23" s="8">
        <v>0.17334999999999923</v>
      </c>
      <c r="T23" s="8">
        <v>6.8449999999998568E-2</v>
      </c>
      <c r="U23" s="8">
        <v>0.30805000000000149</v>
      </c>
      <c r="V23" s="8">
        <v>0.13615000000000066</v>
      </c>
      <c r="W23" s="8">
        <v>7.0299999999999585E-2</v>
      </c>
      <c r="X23" s="8">
        <v>1.9998000000000005</v>
      </c>
      <c r="Y23" s="8">
        <v>1.2246000000000006</v>
      </c>
      <c r="Z23" s="8">
        <v>0.41815000000000424</v>
      </c>
      <c r="AA23" s="8">
        <v>0.10374999999999979</v>
      </c>
      <c r="AB23" s="8">
        <v>0.2909000000000006</v>
      </c>
      <c r="AC23" s="8">
        <v>0.46749999999999936</v>
      </c>
      <c r="AD23" s="8">
        <v>0.26840000000000153</v>
      </c>
      <c r="AE23" s="8">
        <v>0.45035000000000025</v>
      </c>
      <c r="AF23" s="8">
        <v>0.63165000000000049</v>
      </c>
      <c r="AG23" s="8">
        <v>0.27955000000000041</v>
      </c>
      <c r="AH23" s="8">
        <v>2.3432499999999994</v>
      </c>
      <c r="AI23" s="8">
        <v>0.488900000000001</v>
      </c>
      <c r="AJ23" s="8">
        <v>0.68734999999999946</v>
      </c>
      <c r="AK23" s="8">
        <v>0.68410000000000082</v>
      </c>
      <c r="AL23" s="8">
        <v>0.26020000000000021</v>
      </c>
      <c r="AM23" s="8">
        <v>0.18754999999999811</v>
      </c>
      <c r="AN23" s="8">
        <v>9.2529499999999985</v>
      </c>
      <c r="AO23" s="8">
        <v>0.1828000000000003</v>
      </c>
      <c r="AP23" s="8">
        <v>3.3112500000000011</v>
      </c>
      <c r="AQ23" s="8">
        <v>4.8857999999999961</v>
      </c>
      <c r="AR23" s="8">
        <v>4.1195500000000003</v>
      </c>
      <c r="AS23" s="8">
        <v>0.18220000000000169</v>
      </c>
      <c r="AT23" s="8">
        <v>0.13325000000000031</v>
      </c>
      <c r="AU23" s="8">
        <v>1.3988999999999994</v>
      </c>
      <c r="AV23" s="8">
        <v>2.0376499999999993</v>
      </c>
      <c r="AW23" s="8">
        <v>7.1300000000000807E-2</v>
      </c>
      <c r="AX23" s="8">
        <v>0.2895500000000002</v>
      </c>
      <c r="AY23" s="8">
        <v>0.22370000000000001</v>
      </c>
      <c r="AZ23" s="8">
        <v>2.5900000000000034E-2</v>
      </c>
      <c r="BA23" s="8">
        <v>0.53689999999999927</v>
      </c>
      <c r="BB23" s="8">
        <v>0.32830000000000048</v>
      </c>
      <c r="BC23" s="8">
        <v>0.29344999999999999</v>
      </c>
      <c r="BD23" s="8">
        <v>3.9500000000000313E-2</v>
      </c>
      <c r="BE23" s="8">
        <v>1.4036500000000007</v>
      </c>
      <c r="BF23" s="8">
        <v>0.18710000000000004</v>
      </c>
      <c r="BG23" s="8">
        <v>0.10004999999999953</v>
      </c>
      <c r="BH23" s="8">
        <v>9.4450000000000145E-2</v>
      </c>
      <c r="BI23" s="8">
        <v>0.66674999999999685</v>
      </c>
      <c r="BJ23" s="8">
        <v>0.11309999999999931</v>
      </c>
      <c r="BK23" s="8">
        <v>0.38429999999999964</v>
      </c>
      <c r="BL23" s="8">
        <v>2.4719499999999996</v>
      </c>
      <c r="BM23" s="8">
        <v>6.7800000000000082E-2</v>
      </c>
      <c r="BN23" s="8">
        <v>2.3704499999999982</v>
      </c>
      <c r="BO23" s="8">
        <v>0.14115000000000322</v>
      </c>
      <c r="BP23" s="8">
        <v>0.17910000000000004</v>
      </c>
      <c r="BQ23" s="8">
        <v>1.0838000000000001</v>
      </c>
      <c r="BR23" s="8">
        <v>0.74144999999999861</v>
      </c>
      <c r="BS23" s="8">
        <v>0.40359999999999996</v>
      </c>
      <c r="BT23" s="8">
        <v>2.1475500000000007</v>
      </c>
      <c r="BU23" s="8">
        <v>1.3430999999999997</v>
      </c>
      <c r="BV23" s="8">
        <v>0.25360000000000227</v>
      </c>
      <c r="BW23" s="8">
        <v>1.647549999999999</v>
      </c>
      <c r="BX23" s="8">
        <v>1.1731499999999997</v>
      </c>
      <c r="BY23" s="8">
        <v>0.18815000000000026</v>
      </c>
      <c r="BZ23" s="8">
        <v>0.59665000000000035</v>
      </c>
      <c r="CA23" s="8">
        <v>0.77169999999999916</v>
      </c>
      <c r="CB23" s="8">
        <v>3.4900000000000375E-2</v>
      </c>
      <c r="CC23" s="8">
        <v>9.0549999999999464E-2</v>
      </c>
      <c r="CD23" s="8">
        <v>0.14390000000000036</v>
      </c>
      <c r="CE23" s="8">
        <v>0.69940000000000069</v>
      </c>
      <c r="CF23" s="8">
        <v>2.4029500000000006</v>
      </c>
      <c r="CG23" s="8">
        <v>4.000350000000001</v>
      </c>
      <c r="CH23" s="8">
        <v>5.0847499999999997</v>
      </c>
      <c r="CI23" s="8">
        <v>1.7459499999999988</v>
      </c>
      <c r="CJ23" s="8">
        <v>2.2741999999999996</v>
      </c>
      <c r="CK23" s="8">
        <v>2.4869000000000021</v>
      </c>
      <c r="CL23" s="8">
        <v>3.8463999999999992</v>
      </c>
      <c r="CM23" s="8">
        <v>0.37565000000000026</v>
      </c>
      <c r="CN23" s="8">
        <v>0.22499999999999964</v>
      </c>
    </row>
    <row r="24" spans="2:92">
      <c r="B24" s="8">
        <v>0.14470000000000027</v>
      </c>
      <c r="C24" s="8">
        <v>3.1146999999999991</v>
      </c>
      <c r="D24" s="8">
        <v>1.0219999999999985</v>
      </c>
      <c r="E24" s="8">
        <v>1.2758499999999984</v>
      </c>
      <c r="F24" s="8">
        <v>0.58479999999999777</v>
      </c>
      <c r="G24" s="8">
        <v>3.0261500000000012</v>
      </c>
      <c r="H24" s="8">
        <v>4.3192999999999984</v>
      </c>
      <c r="I24" s="8">
        <v>4.9714500000000008</v>
      </c>
      <c r="J24" s="8">
        <v>3.443799999999996</v>
      </c>
      <c r="K24" s="8">
        <v>4.1500000000000092E-2</v>
      </c>
      <c r="L24" s="8">
        <v>2.8826000000000036</v>
      </c>
      <c r="M24" s="8">
        <v>1.2053500000000028</v>
      </c>
      <c r="N24" s="8">
        <v>0.11409999999999876</v>
      </c>
      <c r="O24" s="8">
        <v>3.3556999999999988</v>
      </c>
      <c r="P24" s="8">
        <v>1.6372499999999945</v>
      </c>
      <c r="Q24" s="8">
        <v>0.70789999999999864</v>
      </c>
      <c r="R24" s="8">
        <v>3.6287999999999982</v>
      </c>
      <c r="S24" s="8">
        <v>0.16345000000000098</v>
      </c>
      <c r="T24" s="8">
        <v>1.0625999999999998</v>
      </c>
      <c r="U24" s="8">
        <v>3.2900000000001484E-2</v>
      </c>
      <c r="V24" s="8">
        <v>0.1335999999999995</v>
      </c>
      <c r="W24" s="8">
        <v>0.41470000000000073</v>
      </c>
      <c r="X24" s="8">
        <v>0.44369999999999976</v>
      </c>
      <c r="Y24" s="8">
        <v>8.3499999999999019E-2</v>
      </c>
      <c r="Z24" s="8">
        <v>0.18560000000000088</v>
      </c>
      <c r="AA24" s="8">
        <v>8.4850000000000314E-2</v>
      </c>
      <c r="AB24" s="8">
        <v>0.43485000000000085</v>
      </c>
      <c r="AC24" s="8">
        <v>0.90090000000000003</v>
      </c>
      <c r="AD24" s="8">
        <v>0.88689999999999891</v>
      </c>
      <c r="AE24" s="8">
        <v>1.8999999999999986</v>
      </c>
      <c r="AF24" s="8">
        <v>0.21754999999999924</v>
      </c>
      <c r="AG24" s="8">
        <v>0.1648499999999995</v>
      </c>
      <c r="AH24" s="8">
        <v>1.6485999999999983</v>
      </c>
      <c r="AI24" s="8">
        <v>0.57224999999999859</v>
      </c>
      <c r="AJ24" s="8">
        <v>1.0641499999999997</v>
      </c>
      <c r="AK24" s="8">
        <v>1.7119500000000016</v>
      </c>
      <c r="AL24" s="8">
        <v>0.44770000000000021</v>
      </c>
      <c r="AM24" s="8">
        <v>7.3850000000000193E-2</v>
      </c>
      <c r="AN24" s="8">
        <v>1.6084999999999994</v>
      </c>
      <c r="AO24" s="8">
        <v>0.53999999999999915</v>
      </c>
      <c r="AP24" s="8">
        <v>0.80339999999999989</v>
      </c>
      <c r="AQ24" s="8">
        <v>0.21059999999999945</v>
      </c>
      <c r="AR24" s="8">
        <v>1.8166499999999992</v>
      </c>
      <c r="AS24" s="8">
        <v>1.9911499999999975</v>
      </c>
      <c r="AT24" s="8">
        <v>0.27779999999999916</v>
      </c>
      <c r="AU24" s="8">
        <v>7.6499999999999346E-2</v>
      </c>
      <c r="AV24" s="8">
        <v>6.6549999999999443E-2</v>
      </c>
      <c r="AW24" s="8">
        <v>3.4399999999997988E-2</v>
      </c>
      <c r="AX24" s="8">
        <v>1.5458999999999996</v>
      </c>
      <c r="AY24" s="8">
        <v>2.2649999999999615E-2</v>
      </c>
      <c r="AZ24" s="8">
        <v>2.5463999999999984</v>
      </c>
      <c r="BA24" s="8">
        <v>1.6465500000000013</v>
      </c>
      <c r="BB24" s="8">
        <v>0.27039999999999864</v>
      </c>
      <c r="BC24" s="8">
        <v>5.6750000000000966E-2</v>
      </c>
      <c r="BD24" s="8">
        <v>0.21624999999999961</v>
      </c>
      <c r="BE24" s="8">
        <v>0.41690000000000005</v>
      </c>
      <c r="BF24" s="8">
        <v>0.12985000000000024</v>
      </c>
      <c r="BG24" s="8">
        <v>0.10374999999999979</v>
      </c>
      <c r="BH24" s="8">
        <v>6.4899999999999736E-2</v>
      </c>
      <c r="BI24" s="8">
        <v>0.11985000000000312</v>
      </c>
      <c r="BJ24" s="8">
        <v>8.8300000000000267E-2</v>
      </c>
      <c r="BK24" s="8">
        <v>0.3338000000000001</v>
      </c>
      <c r="BL24" s="8">
        <v>2.1152499999999961</v>
      </c>
      <c r="BM24" s="8">
        <v>1.0499999999999954E-2</v>
      </c>
      <c r="BN24" s="8">
        <v>8.4099999999999397E-2</v>
      </c>
      <c r="BO24" s="8">
        <v>0.36265000000000214</v>
      </c>
      <c r="BP24" s="8">
        <v>1.2280999999999995</v>
      </c>
      <c r="BQ24" s="8">
        <v>2.9400000000000759E-2</v>
      </c>
      <c r="BR24" s="8">
        <v>0.11130000000000173</v>
      </c>
      <c r="BS24" s="8">
        <v>1.5499999999999403E-2</v>
      </c>
      <c r="BT24" s="8">
        <v>3.1854999999999976</v>
      </c>
      <c r="BU24" s="8">
        <v>1.7845999999999975</v>
      </c>
      <c r="BV24" s="8">
        <v>1.3259499999999989</v>
      </c>
      <c r="BW24" s="8">
        <v>0.48575000000000301</v>
      </c>
      <c r="BX24" s="8">
        <v>2.2183999999999955</v>
      </c>
      <c r="BY24" s="8">
        <v>1.3580999999999968</v>
      </c>
      <c r="BZ24" s="8">
        <v>0.4159000000000006</v>
      </c>
      <c r="CA24" s="8">
        <v>0.15100000000000335</v>
      </c>
      <c r="CB24" s="8">
        <v>0.36614999999999931</v>
      </c>
      <c r="CC24" s="8">
        <v>2.9950000000000365E-2</v>
      </c>
      <c r="CD24" s="8">
        <v>0.89869999999999983</v>
      </c>
      <c r="CE24" s="8">
        <v>0.26774999999999949</v>
      </c>
      <c r="CF24" s="8">
        <v>0.40970000000000084</v>
      </c>
      <c r="CG24" s="8">
        <v>0.68854999999999933</v>
      </c>
      <c r="CH24" s="8">
        <v>1.2600499999999997</v>
      </c>
      <c r="CI24" s="8">
        <v>1.3207000000000022</v>
      </c>
      <c r="CJ24" s="8">
        <v>1.3360000000000003</v>
      </c>
      <c r="CK24" s="8">
        <v>6.865949999999998</v>
      </c>
      <c r="CL24" s="8">
        <v>0.22954999999999615</v>
      </c>
      <c r="CM24" s="8">
        <v>0.35374999999999979</v>
      </c>
      <c r="CN24" s="8">
        <v>1.7606999999999999</v>
      </c>
    </row>
    <row r="25" spans="2:92">
      <c r="B25" s="8">
        <v>6.018499999999996</v>
      </c>
      <c r="C25" s="8">
        <v>6.4279999999999973</v>
      </c>
      <c r="D25" s="8">
        <v>0.22620000000000218</v>
      </c>
      <c r="E25" s="8">
        <v>1.4431000000000012</v>
      </c>
      <c r="F25" s="8">
        <v>8.0100000000001614E-2</v>
      </c>
      <c r="G25" s="8">
        <v>0.15729999999999933</v>
      </c>
      <c r="H25" s="8">
        <v>16.963499999999996</v>
      </c>
      <c r="I25" s="8">
        <v>1.1413000000000011</v>
      </c>
      <c r="J25" s="8">
        <v>3.2620000000000005</v>
      </c>
      <c r="K25" s="8">
        <v>0.11465000000000014</v>
      </c>
      <c r="L25" s="8">
        <v>0.4874499999999955</v>
      </c>
      <c r="M25" s="8">
        <v>0.1054499999999976</v>
      </c>
      <c r="N25" s="8">
        <v>1.0795500000000011</v>
      </c>
      <c r="O25" s="8">
        <v>1.2649000000000044</v>
      </c>
      <c r="P25" s="8">
        <v>0.46940000000000026</v>
      </c>
      <c r="Q25" s="8">
        <v>1.0652500000000025</v>
      </c>
      <c r="R25" s="8">
        <v>4.132399999999997</v>
      </c>
      <c r="S25" s="8">
        <v>0.86749999999999972</v>
      </c>
      <c r="T25" s="8">
        <v>0.28099999999999881</v>
      </c>
      <c r="U25" s="8">
        <v>3.5999999999987153E-3</v>
      </c>
      <c r="V25" s="8">
        <v>1.4917499999999997</v>
      </c>
      <c r="W25" s="8">
        <v>0.45655000000000001</v>
      </c>
      <c r="X25" s="8">
        <v>3.3689</v>
      </c>
      <c r="Y25" s="8">
        <v>0.17920000000000158</v>
      </c>
      <c r="Z25" s="8">
        <v>0.13214999999999577</v>
      </c>
      <c r="AA25" s="8">
        <v>0.13124999999999964</v>
      </c>
      <c r="AB25" s="8">
        <v>0.56479999999999997</v>
      </c>
      <c r="AC25" s="8">
        <v>0.13535000000000075</v>
      </c>
      <c r="AD25" s="8">
        <v>1.0736000000000008</v>
      </c>
      <c r="AE25" s="8">
        <v>6.8164000000000016</v>
      </c>
      <c r="AF25" s="8">
        <v>0.15499999999999758</v>
      </c>
      <c r="AG25" s="8">
        <v>0.43794999999999984</v>
      </c>
      <c r="AH25" s="8">
        <v>0.59475000000000122</v>
      </c>
      <c r="AI25" s="8">
        <v>0.14155000000000051</v>
      </c>
      <c r="AJ25" s="8">
        <v>0.36490000000000045</v>
      </c>
      <c r="AK25" s="8">
        <v>0.60704999999999742</v>
      </c>
      <c r="AL25" s="8">
        <v>0.53509999999999991</v>
      </c>
      <c r="AM25" s="8">
        <v>0.15700000000000003</v>
      </c>
      <c r="AN25" s="8">
        <v>1.2491500000000002</v>
      </c>
      <c r="AO25" s="8">
        <v>0.3462499999999995</v>
      </c>
      <c r="AP25" s="8">
        <v>3.3202500000000015</v>
      </c>
      <c r="AQ25" s="8">
        <v>0.94850000000000279</v>
      </c>
      <c r="AR25" s="8">
        <v>1.3125500000000017</v>
      </c>
      <c r="AS25" s="8">
        <v>0.10810000000000031</v>
      </c>
      <c r="AT25" s="8">
        <v>0.22265000000000157</v>
      </c>
      <c r="AU25" s="8">
        <v>0.33915000000000006</v>
      </c>
      <c r="AV25" s="8">
        <v>0.94080000000000297</v>
      </c>
      <c r="AW25" s="8">
        <v>2.3400000000002308E-2</v>
      </c>
      <c r="AX25" s="8">
        <v>0.58340000000000103</v>
      </c>
      <c r="AY25" s="8">
        <v>2.5500000000002743E-3</v>
      </c>
      <c r="AZ25" s="8">
        <v>0.74859999999999971</v>
      </c>
      <c r="BA25" s="8">
        <v>0.65349999999999753</v>
      </c>
      <c r="BB25" s="8">
        <v>0.69940000000000069</v>
      </c>
      <c r="BC25" s="8">
        <v>0.17989999999999995</v>
      </c>
      <c r="BD25" s="8">
        <v>0.10335000000000072</v>
      </c>
      <c r="BE25" s="8">
        <v>0.82589999999999897</v>
      </c>
      <c r="BF25" s="8">
        <v>7.1500000000002117E-3</v>
      </c>
      <c r="BG25" s="8">
        <v>0.2497000000000007</v>
      </c>
      <c r="BH25" s="8">
        <v>0.11680000000000135</v>
      </c>
      <c r="BI25" s="8">
        <v>0.63809999999999789</v>
      </c>
      <c r="BJ25" s="8">
        <v>0.1404999999999994</v>
      </c>
      <c r="BK25" s="8">
        <v>0.40015000000000001</v>
      </c>
      <c r="BL25" s="8">
        <v>0.57720000000000482</v>
      </c>
      <c r="BM25" s="8">
        <v>3.4599999999999742E-2</v>
      </c>
      <c r="BN25" s="8">
        <v>0.41240000000000165</v>
      </c>
      <c r="BO25" s="8">
        <v>1.2543999999999969</v>
      </c>
      <c r="BP25" s="8">
        <v>0.30480000000000018</v>
      </c>
      <c r="BQ25" s="8">
        <v>1.014149999999999</v>
      </c>
      <c r="BR25" s="8">
        <v>2.2357999999999993</v>
      </c>
      <c r="BS25" s="8">
        <v>0.23704999999999998</v>
      </c>
      <c r="BT25" s="8">
        <v>2.984999999999971E-2</v>
      </c>
      <c r="BU25" s="8">
        <v>3.5849999999999937E-2</v>
      </c>
      <c r="BV25" s="8">
        <v>1.1176500000000011</v>
      </c>
      <c r="BW25" s="8">
        <v>0.2873999999999981</v>
      </c>
      <c r="BX25" s="8">
        <v>0.82160000000000366</v>
      </c>
      <c r="BY25" s="8">
        <v>2.7599999999999625E-2</v>
      </c>
      <c r="BZ25" s="8">
        <v>4.0625499999999981</v>
      </c>
      <c r="CA25" s="8">
        <v>0.84759999999999991</v>
      </c>
      <c r="CB25" s="8">
        <v>0.19330000000000069</v>
      </c>
      <c r="CC25" s="8">
        <v>4.8449999999999882E-2</v>
      </c>
      <c r="CD25" s="8">
        <v>1.5215999999999994</v>
      </c>
      <c r="CE25" s="8">
        <v>8.0550000000002342E-2</v>
      </c>
      <c r="CF25" s="8">
        <v>0.3708999999999989</v>
      </c>
      <c r="CG25" s="8">
        <v>6.8200000000000927E-2</v>
      </c>
      <c r="CH25" s="8">
        <v>2.030149999999999</v>
      </c>
      <c r="CI25" s="8">
        <v>1.1129999999999995</v>
      </c>
      <c r="CJ25" s="8">
        <v>0.85470000000000113</v>
      </c>
      <c r="CK25" s="8">
        <v>6.5092999999999961</v>
      </c>
      <c r="CL25" s="8">
        <v>2.2534500000000008</v>
      </c>
      <c r="CM25" s="8">
        <v>1.6715499999999999</v>
      </c>
      <c r="CN25" s="8">
        <v>4.5950000000001268E-2</v>
      </c>
    </row>
    <row r="26" spans="2:92">
      <c r="B26" s="8">
        <v>2.1083500000000015</v>
      </c>
      <c r="C26" s="8">
        <v>0.12340000000000373</v>
      </c>
      <c r="D26" s="8">
        <v>5.6095999999999968</v>
      </c>
      <c r="E26" s="8">
        <v>1.7924999999999969</v>
      </c>
      <c r="F26" s="8">
        <v>0.50829999999999842</v>
      </c>
      <c r="G26" s="8">
        <v>0.63159999999999883</v>
      </c>
      <c r="H26" s="8">
        <v>1.2905499999999961</v>
      </c>
      <c r="I26" s="8">
        <v>0.71940000000000026</v>
      </c>
      <c r="J26" s="8">
        <v>15.69135</v>
      </c>
      <c r="K26" s="8">
        <v>0.32495000000000029</v>
      </c>
      <c r="L26" s="8">
        <v>2.4003500000000031</v>
      </c>
      <c r="M26" s="8">
        <v>5.0900000000005718E-2</v>
      </c>
      <c r="N26" s="8">
        <v>0.34414999999999907</v>
      </c>
      <c r="O26" s="8">
        <v>2.1809999999999974</v>
      </c>
      <c r="P26" s="8">
        <v>4.0281500000000037</v>
      </c>
      <c r="Q26" s="8">
        <v>3.0741499999999995</v>
      </c>
      <c r="R26" s="8">
        <v>1.5342000000000056</v>
      </c>
      <c r="S26" s="8">
        <v>0.63364999999999938</v>
      </c>
      <c r="T26" s="8">
        <v>0.80090000000000217</v>
      </c>
      <c r="U26" s="8">
        <v>6.4949999999999619E-2</v>
      </c>
      <c r="V26" s="8">
        <v>0.55440000000000111</v>
      </c>
      <c r="W26" s="8">
        <v>7.5300000000000367E-2</v>
      </c>
      <c r="X26" s="8">
        <v>0.69350000000000023</v>
      </c>
      <c r="Y26" s="8">
        <v>6.0999999999999943E-2</v>
      </c>
      <c r="Z26" s="8">
        <v>0.31175000000000352</v>
      </c>
      <c r="AA26" s="8">
        <v>9.8050000000000637E-2</v>
      </c>
      <c r="AB26" s="8">
        <v>0.55410000000000004</v>
      </c>
      <c r="AC26" s="8">
        <v>2.9807500000000005</v>
      </c>
      <c r="AD26" s="8">
        <v>0.50809999999999889</v>
      </c>
      <c r="AE26" s="8">
        <v>2.5536500000000046</v>
      </c>
      <c r="AF26" s="8">
        <v>0.58545000000000158</v>
      </c>
      <c r="AG26" s="8">
        <v>0.64760000000000062</v>
      </c>
      <c r="AH26" s="8">
        <v>1.4811499999999995</v>
      </c>
      <c r="AI26" s="8">
        <v>1.7599999999999838E-2</v>
      </c>
      <c r="AJ26" s="8">
        <v>0.34365000000000023</v>
      </c>
      <c r="AK26" s="8">
        <v>1.4958500000000008</v>
      </c>
      <c r="AL26" s="8">
        <v>0.27510000000000012</v>
      </c>
      <c r="AM26" s="8">
        <v>1.180299999999999</v>
      </c>
      <c r="AN26" s="8">
        <v>0.15270000000000294</v>
      </c>
      <c r="AO26" s="8">
        <v>6.5050000000001162E-2</v>
      </c>
      <c r="AP26" s="8">
        <v>0.12434999999999974</v>
      </c>
      <c r="AQ26" s="8">
        <v>2.0288499999999985</v>
      </c>
      <c r="AR26" s="8">
        <v>2.8822999999999972</v>
      </c>
      <c r="AS26" s="8">
        <v>1.428600000000003</v>
      </c>
      <c r="AT26" s="8">
        <v>0.65009999999999835</v>
      </c>
      <c r="AU26" s="8">
        <v>0.41769999999999996</v>
      </c>
      <c r="AV26" s="8">
        <v>0.10999999999999943</v>
      </c>
      <c r="AW26" s="8">
        <v>2.430000000000021E-2</v>
      </c>
      <c r="AX26" s="8">
        <v>0.88399999999999856</v>
      </c>
      <c r="AY26" s="8">
        <v>1.1802000000000001</v>
      </c>
      <c r="AZ26" s="8">
        <v>0.23649999999999949</v>
      </c>
      <c r="BA26" s="8">
        <v>0.80535000000000068</v>
      </c>
      <c r="BB26" s="8">
        <v>0.96695000000000064</v>
      </c>
      <c r="BC26" s="8">
        <v>6.6099999999998715E-2</v>
      </c>
      <c r="BD26" s="8">
        <v>9.9699999999999456E-2</v>
      </c>
      <c r="BE26" s="8">
        <v>0.31585000000000107</v>
      </c>
      <c r="BF26" s="8">
        <v>4.809999999999981E-2</v>
      </c>
      <c r="BG26" s="8">
        <v>0.13640000000000008</v>
      </c>
      <c r="BH26" s="8">
        <v>0.16024999999999956</v>
      </c>
      <c r="BI26" s="8">
        <v>0.74024999999999963</v>
      </c>
      <c r="BJ26" s="8">
        <v>1.3054500000000004</v>
      </c>
      <c r="BK26" s="8">
        <v>0.63724999999999987</v>
      </c>
      <c r="BL26" s="8">
        <v>0.90364999999999895</v>
      </c>
      <c r="BM26" s="8">
        <v>2.1450000000000191E-2</v>
      </c>
      <c r="BN26" s="8">
        <v>3.7171500000000002</v>
      </c>
      <c r="BO26" s="8">
        <v>2.8487999999999971</v>
      </c>
      <c r="BP26" s="8">
        <v>4.3549999999999756E-2</v>
      </c>
      <c r="BQ26" s="8">
        <v>0.84360000000000035</v>
      </c>
      <c r="BR26" s="8">
        <v>0.56844999999999857</v>
      </c>
      <c r="BS26" s="8">
        <v>0.35824999999999996</v>
      </c>
      <c r="BT26" s="8">
        <v>1.6377500000000005</v>
      </c>
      <c r="BU26" s="8">
        <v>0.10650000000000048</v>
      </c>
      <c r="BV26" s="8">
        <v>0.66639999999999944</v>
      </c>
      <c r="BW26" s="8">
        <v>0.17735000000000056</v>
      </c>
      <c r="BX26" s="8">
        <v>2.9052000000000007</v>
      </c>
      <c r="BY26" s="8">
        <v>0.37035000000000196</v>
      </c>
      <c r="BZ26" s="8">
        <v>0.3998000000000026</v>
      </c>
      <c r="CA26" s="8">
        <v>1.2517499999999977</v>
      </c>
      <c r="CB26" s="8">
        <v>0.11340000000000039</v>
      </c>
      <c r="CC26" s="8">
        <v>4.1199999999999903E-2</v>
      </c>
      <c r="CD26" s="8">
        <v>1.8288000000000011</v>
      </c>
      <c r="CE26" s="8">
        <v>0.14484999999999815</v>
      </c>
      <c r="CF26" s="8">
        <v>0.33825000000000216</v>
      </c>
      <c r="CG26" s="8">
        <v>5.1599999999998758E-2</v>
      </c>
      <c r="CH26" s="8">
        <v>0.69565000000000055</v>
      </c>
      <c r="CI26" s="8">
        <v>1.0844999999999985</v>
      </c>
      <c r="CJ26" s="8">
        <v>0.43234999999999957</v>
      </c>
      <c r="CK26" s="8">
        <v>0.7354000000000056</v>
      </c>
      <c r="CL26" s="8">
        <v>0.63125000000000142</v>
      </c>
      <c r="CM26" s="8">
        <v>0.77554999999999907</v>
      </c>
      <c r="CN26" s="8">
        <v>0.56219999999999715</v>
      </c>
    </row>
    <row r="27" spans="2:92">
      <c r="B27" s="8">
        <v>0.46520000000000294</v>
      </c>
      <c r="C27" s="8">
        <v>2.9635499999999979</v>
      </c>
      <c r="D27" s="8">
        <v>0.89115000000000322</v>
      </c>
      <c r="E27" s="8">
        <v>2.4722500000000025</v>
      </c>
      <c r="F27" s="8">
        <v>0.92419999999999902</v>
      </c>
      <c r="G27" s="8">
        <v>0.83230000000000359</v>
      </c>
      <c r="H27" s="8">
        <v>8.0280000000000058</v>
      </c>
      <c r="I27" s="8">
        <v>0.61974999999999625</v>
      </c>
      <c r="J27" s="8">
        <v>2.4760000000000062</v>
      </c>
      <c r="K27" s="8">
        <v>7.3999999999999844E-2</v>
      </c>
      <c r="L27" s="8">
        <v>2.0964000000000027</v>
      </c>
      <c r="M27" s="8">
        <v>7.1649999999998215E-2</v>
      </c>
      <c r="N27" s="8">
        <v>0.38034999999999997</v>
      </c>
      <c r="O27" s="8">
        <v>4.8539999999999992</v>
      </c>
      <c r="P27" s="8">
        <v>1.7410999999999959</v>
      </c>
      <c r="Q27" s="8">
        <v>0.46719999999999828</v>
      </c>
      <c r="R27" s="8">
        <v>1.5335499999999982</v>
      </c>
      <c r="S27" s="8">
        <v>1.1860499999999981</v>
      </c>
      <c r="T27" s="8">
        <v>0.44359999999999999</v>
      </c>
      <c r="U27" s="8">
        <v>0.13765000000000072</v>
      </c>
      <c r="V27" s="8">
        <v>0.82659999999999911</v>
      </c>
      <c r="W27" s="8">
        <v>0.1092499999999994</v>
      </c>
      <c r="X27" s="8">
        <v>1.4334999999999987</v>
      </c>
      <c r="Y27" s="8">
        <v>0.21870000000000012</v>
      </c>
      <c r="Z27" s="8">
        <v>0.31759999999999877</v>
      </c>
      <c r="AA27" s="8">
        <v>0.31969999999999921</v>
      </c>
      <c r="AB27" s="8">
        <v>0.10464999999999947</v>
      </c>
      <c r="AC27" s="8">
        <v>0.10939999999999905</v>
      </c>
      <c r="AD27" s="8">
        <v>1.5652000000000008</v>
      </c>
      <c r="AE27" s="8">
        <v>0.3831999999999951</v>
      </c>
      <c r="AF27" s="8">
        <v>1.309899999999999</v>
      </c>
      <c r="AG27" s="8">
        <v>0.27994999999999948</v>
      </c>
      <c r="AH27" s="8">
        <v>0.42405000000000115</v>
      </c>
      <c r="AI27" s="8">
        <v>0.72010000000000041</v>
      </c>
      <c r="AJ27" s="8">
        <v>1.1649999999999494E-2</v>
      </c>
      <c r="AK27" s="8">
        <v>1.0664499999999997</v>
      </c>
      <c r="AL27" s="8">
        <v>0.51175000000000015</v>
      </c>
      <c r="AM27" s="8">
        <v>0.90620000000000189</v>
      </c>
      <c r="AN27" s="8">
        <v>0.9185499999999962</v>
      </c>
      <c r="AO27" s="8">
        <v>2.4389000000000003</v>
      </c>
      <c r="AP27" s="8">
        <v>3.693950000000001</v>
      </c>
      <c r="AQ27" s="8">
        <v>6.0450000000003001E-2</v>
      </c>
      <c r="AR27" s="8">
        <v>1.2936000000000014</v>
      </c>
      <c r="AS27" s="8">
        <v>0.92159999999999798</v>
      </c>
      <c r="AT27" s="8">
        <v>0.55744999999999933</v>
      </c>
      <c r="AU27" s="8">
        <v>4.5701999999999998</v>
      </c>
      <c r="AV27" s="8">
        <v>6.1149000000000022</v>
      </c>
      <c r="AW27" s="8">
        <v>3.3599999999999852E-2</v>
      </c>
      <c r="AX27" s="8">
        <v>0.61105000000000054</v>
      </c>
      <c r="AY27" s="8">
        <v>0.17585000000000051</v>
      </c>
      <c r="AZ27" s="8">
        <v>0.32404999999999973</v>
      </c>
      <c r="BA27" s="8">
        <v>8.3050000000000068E-2</v>
      </c>
      <c r="BB27" s="8">
        <v>8.4299999999998931E-2</v>
      </c>
      <c r="BC27" s="8">
        <v>0.30965000000000131</v>
      </c>
      <c r="BD27" s="8">
        <v>0.22170000000000023</v>
      </c>
      <c r="BE27" s="8">
        <v>0.47419999999999973</v>
      </c>
      <c r="BF27" s="8">
        <v>5.3700000000000081E-2</v>
      </c>
      <c r="BG27" s="8">
        <v>3.420000000000023E-2</v>
      </c>
      <c r="BH27" s="8">
        <v>0.15134999999999899</v>
      </c>
      <c r="BI27" s="8">
        <v>1.6705500000000022</v>
      </c>
      <c r="BJ27" s="8">
        <v>0.51034999999999897</v>
      </c>
      <c r="BK27" s="8">
        <v>7.1849999999999525E-2</v>
      </c>
      <c r="BL27" s="8">
        <v>2.5015500000000017</v>
      </c>
      <c r="BM27" s="8">
        <v>0.16504999999999992</v>
      </c>
      <c r="BN27" s="8">
        <v>0.94549999999999912</v>
      </c>
      <c r="BO27" s="8">
        <v>1.2620500000000021</v>
      </c>
      <c r="BP27" s="8">
        <v>0.8835999999999995</v>
      </c>
      <c r="BQ27" s="8">
        <v>2.4335999999999984</v>
      </c>
      <c r="BR27" s="8">
        <v>0.19350000000000023</v>
      </c>
      <c r="BS27" s="8">
        <v>2.9900000000000482E-2</v>
      </c>
      <c r="BT27" s="8">
        <v>2.5056000000000012</v>
      </c>
      <c r="BU27" s="8">
        <v>3.1359500000000011</v>
      </c>
      <c r="BV27" s="8">
        <v>0.4757499999999979</v>
      </c>
      <c r="BW27" s="8">
        <v>0.94235000000000113</v>
      </c>
      <c r="BX27" s="8">
        <v>0.56134999999999735</v>
      </c>
      <c r="BY27" s="8">
        <v>4.8949999999997829E-2</v>
      </c>
      <c r="BZ27" s="8">
        <v>3.0705999999999989</v>
      </c>
      <c r="CA27" s="8">
        <v>2.9146000000000001</v>
      </c>
      <c r="CB27" s="8">
        <v>0.24924999999999997</v>
      </c>
      <c r="CC27" s="8">
        <v>2.6600000000000179E-2</v>
      </c>
      <c r="CD27" s="8">
        <v>1.8922500000000007</v>
      </c>
      <c r="CE27" s="8">
        <v>0.3227499999999992</v>
      </c>
      <c r="CF27" s="8">
        <v>1.6832499999999975</v>
      </c>
      <c r="CG27" s="8">
        <v>0.58394999999999975</v>
      </c>
      <c r="CH27" s="8">
        <v>3.1212500000000034</v>
      </c>
      <c r="CI27" s="8">
        <v>1.5435000000000016</v>
      </c>
      <c r="CJ27" s="8">
        <v>9.9999999999999645E-2</v>
      </c>
      <c r="CK27" s="8">
        <v>1.6642499999999956</v>
      </c>
      <c r="CL27" s="8">
        <v>0.72505000000000308</v>
      </c>
      <c r="CM27" s="8">
        <v>1.3932000000000002</v>
      </c>
      <c r="CN27" s="8">
        <v>0.24660000000000082</v>
      </c>
    </row>
    <row r="28" spans="2:92">
      <c r="B28" s="8">
        <v>3.7423499999999947</v>
      </c>
      <c r="C28" s="8">
        <v>0.10589999999999833</v>
      </c>
      <c r="D28" s="8">
        <v>3.1828999999999965</v>
      </c>
      <c r="E28" s="8">
        <v>6.9521999999999977</v>
      </c>
      <c r="F28" s="8">
        <v>0.16395000000000337</v>
      </c>
      <c r="G28" s="8">
        <v>2.0593499999999949</v>
      </c>
      <c r="H28" s="8">
        <v>1.0198000000000036</v>
      </c>
      <c r="I28" s="8">
        <v>0.19195000000000562</v>
      </c>
      <c r="J28" s="8">
        <v>0.60924999999999585</v>
      </c>
      <c r="K28" s="8">
        <v>0.33729999999999993</v>
      </c>
      <c r="L28" s="8">
        <v>6.9499999999997897E-2</v>
      </c>
      <c r="M28" s="8">
        <v>0.80369999999999919</v>
      </c>
      <c r="N28" s="8">
        <v>0.16230000000000189</v>
      </c>
      <c r="O28" s="8">
        <v>7.9750000000004206E-2</v>
      </c>
      <c r="P28" s="8">
        <v>9.6400000000002706E-2</v>
      </c>
      <c r="Q28" s="8">
        <v>2.8705000000000034</v>
      </c>
      <c r="R28" s="8">
        <v>1.557850000000002</v>
      </c>
      <c r="S28" s="8">
        <v>0.17995000000000161</v>
      </c>
      <c r="T28" s="8">
        <v>1.7194000000000003</v>
      </c>
      <c r="U28" s="8">
        <v>0.22009999999999863</v>
      </c>
      <c r="V28" s="8">
        <v>0.16775000000000162</v>
      </c>
      <c r="W28" s="8">
        <v>1.0497999999999994</v>
      </c>
      <c r="X28" s="8">
        <v>2.6653500000000001</v>
      </c>
      <c r="Y28" s="8">
        <v>0.20554999999999879</v>
      </c>
      <c r="Z28" s="8">
        <v>6.0731999999999999</v>
      </c>
      <c r="AA28" s="8">
        <v>0.10444999999999993</v>
      </c>
      <c r="AB28" s="8">
        <v>0.25024999999999942</v>
      </c>
      <c r="AC28" s="8">
        <v>0.84945000000000093</v>
      </c>
      <c r="AD28" s="8">
        <v>0.28640000000000043</v>
      </c>
      <c r="AE28" s="8">
        <v>2.917900000000003</v>
      </c>
      <c r="AF28" s="8">
        <v>1.0316500000000026</v>
      </c>
      <c r="AG28" s="8">
        <v>1.0642499999999995</v>
      </c>
      <c r="AH28" s="8">
        <v>0.16434999999999889</v>
      </c>
      <c r="AI28" s="8">
        <v>0.74810000000000088</v>
      </c>
      <c r="AJ28" s="8">
        <v>0.69395000000000095</v>
      </c>
      <c r="AK28" s="8">
        <v>2.1719000000000008</v>
      </c>
      <c r="AL28" s="8">
        <v>0.19629999999999992</v>
      </c>
      <c r="AM28" s="8">
        <v>2.5303000000000004</v>
      </c>
      <c r="AN28" s="8">
        <v>1.6610000000000014</v>
      </c>
      <c r="AO28" s="8">
        <v>0.59419999999999895</v>
      </c>
      <c r="AP28" s="8">
        <v>0.78604999999999592</v>
      </c>
      <c r="AQ28" s="8">
        <v>5.4312499999999986</v>
      </c>
      <c r="AR28" s="8">
        <v>0.77725000000000222</v>
      </c>
      <c r="AS28" s="8">
        <v>0.10215000000000174</v>
      </c>
      <c r="AT28" s="8">
        <v>1.9704000000000015</v>
      </c>
      <c r="AU28" s="8">
        <v>1.108150000000002</v>
      </c>
      <c r="AV28" s="8">
        <v>0.79629999999999512</v>
      </c>
      <c r="AW28" s="8">
        <v>2.9000000000003467E-3</v>
      </c>
      <c r="AX28" s="8">
        <v>2.2236499999999992</v>
      </c>
      <c r="AY28" s="8">
        <v>2.6849999999999596E-2</v>
      </c>
      <c r="AZ28" s="8">
        <v>1.0252500000000033</v>
      </c>
      <c r="BA28" s="8">
        <v>1.366500000000002</v>
      </c>
      <c r="BB28" s="8">
        <v>0.13910000000000089</v>
      </c>
      <c r="BC28" s="8">
        <v>1.3105999999999991</v>
      </c>
      <c r="BD28" s="8">
        <v>0.27189999999999959</v>
      </c>
      <c r="BE28" s="8">
        <v>0.56569999999999965</v>
      </c>
      <c r="BF28" s="8">
        <v>4.9299999999999677E-2</v>
      </c>
      <c r="BG28" s="8">
        <v>4.6799999999999287E-2</v>
      </c>
      <c r="BH28" s="8">
        <v>5.0250000000000128E-2</v>
      </c>
      <c r="BI28" s="8">
        <v>8.2200000000000273E-2</v>
      </c>
      <c r="BJ28" s="8">
        <v>0.10625000000000284</v>
      </c>
      <c r="BK28" s="8">
        <v>0.28240000000000087</v>
      </c>
      <c r="BL28" s="8">
        <v>0.97949999999999449</v>
      </c>
      <c r="BM28" s="8">
        <v>6.0700000000000198E-2</v>
      </c>
      <c r="BN28" s="8">
        <v>0.28075000000000117</v>
      </c>
      <c r="BO28" s="8">
        <v>1.1387</v>
      </c>
      <c r="BP28" s="8">
        <v>0.37605000000000111</v>
      </c>
      <c r="BQ28" s="8">
        <v>0.22040000000000148</v>
      </c>
      <c r="BR28" s="8">
        <v>0.15230000000000032</v>
      </c>
      <c r="BS28" s="8">
        <v>0.16904999999999948</v>
      </c>
      <c r="BT28" s="8">
        <v>0.53995000000000104</v>
      </c>
      <c r="BU28" s="8">
        <v>1.2267499999999991</v>
      </c>
      <c r="BV28" s="8">
        <v>1.3175500000000007</v>
      </c>
      <c r="BW28" s="8">
        <v>0.6971500000000006</v>
      </c>
      <c r="BX28" s="8">
        <v>0.49970000000000425</v>
      </c>
      <c r="BY28" s="8">
        <v>0.15055000000000263</v>
      </c>
      <c r="BZ28" s="8">
        <v>3.0226499999999987</v>
      </c>
      <c r="CA28" s="8">
        <v>0.18570000000000064</v>
      </c>
      <c r="CB28" s="8">
        <v>9.4599999999999795E-2</v>
      </c>
      <c r="CC28" s="8">
        <v>0.17989999999999995</v>
      </c>
      <c r="CD28" s="8">
        <v>0.33220000000000027</v>
      </c>
      <c r="CE28" s="8">
        <v>0.30625000000000213</v>
      </c>
      <c r="CF28" s="8">
        <v>2.26905</v>
      </c>
      <c r="CG28" s="8">
        <v>3.7800000000000722E-2</v>
      </c>
      <c r="CH28" s="8">
        <v>0.76534999999999798</v>
      </c>
      <c r="CI28" s="8">
        <v>0.79335000000000022</v>
      </c>
      <c r="CJ28" s="8">
        <v>0.44464999999999932</v>
      </c>
      <c r="CK28" s="8">
        <v>3.9033000000000015</v>
      </c>
      <c r="CL28" s="8">
        <v>8.2650000000001E-2</v>
      </c>
      <c r="CM28" s="8">
        <v>0.10760000000000147</v>
      </c>
      <c r="CN28" s="8">
        <v>0.1191500000000012</v>
      </c>
    </row>
    <row r="29" spans="2:92">
      <c r="B29" s="8">
        <v>2.6407000000000025</v>
      </c>
      <c r="C29" s="8">
        <v>4.5843500000000006</v>
      </c>
      <c r="D29" s="8">
        <v>1.2914999999999992</v>
      </c>
      <c r="E29" s="8">
        <v>1.7238500000000059</v>
      </c>
      <c r="F29" s="8">
        <v>0.8241999999999976</v>
      </c>
      <c r="G29" s="8">
        <v>0.43915000000000504</v>
      </c>
      <c r="H29" s="8">
        <v>6.8893999999999949</v>
      </c>
      <c r="I29" s="8">
        <v>0.57279999999999376</v>
      </c>
      <c r="J29" s="8">
        <v>0.74929999999999808</v>
      </c>
      <c r="K29" s="8">
        <v>0.66460000000000008</v>
      </c>
      <c r="L29" s="8">
        <v>0.47690000000000055</v>
      </c>
      <c r="M29" s="8">
        <v>1.4344999999999999</v>
      </c>
      <c r="N29" s="8">
        <v>0.17884999999999707</v>
      </c>
      <c r="O29" s="8">
        <v>0.13105000000000189</v>
      </c>
      <c r="P29" s="8">
        <v>0.65015000000000356</v>
      </c>
      <c r="Q29" s="8">
        <v>0.10259999999999536</v>
      </c>
      <c r="R29" s="8">
        <v>1.1974500000000035</v>
      </c>
      <c r="S29" s="8">
        <v>0.96740000000000137</v>
      </c>
      <c r="T29" s="8">
        <v>0.9015500000000003</v>
      </c>
      <c r="U29" s="8">
        <v>5.6300000000000239E-2</v>
      </c>
      <c r="V29" s="8">
        <v>0.40814999999999912</v>
      </c>
      <c r="W29" s="8">
        <v>7.4650000000000105E-2</v>
      </c>
      <c r="X29" s="8">
        <v>0.71300000000000097</v>
      </c>
      <c r="Y29" s="8">
        <v>0.28305000000000113</v>
      </c>
      <c r="Z29" s="8">
        <v>1.4493500000000026</v>
      </c>
      <c r="AA29" s="8">
        <v>0.1808500000000004</v>
      </c>
      <c r="AB29" s="8">
        <v>0.37930000000000064</v>
      </c>
      <c r="AC29" s="8">
        <v>0.81574999999999953</v>
      </c>
      <c r="AD29" s="8">
        <v>0.16524999999999856</v>
      </c>
      <c r="AE29" s="8">
        <v>5.4022000000000006</v>
      </c>
      <c r="AF29" s="8">
        <v>0.60874999999999702</v>
      </c>
      <c r="AG29" s="8">
        <v>0.94650000000000034</v>
      </c>
      <c r="AH29" s="8">
        <v>0.56589999999999918</v>
      </c>
      <c r="AI29" s="8">
        <v>0.77299999999999969</v>
      </c>
      <c r="AJ29" s="8">
        <v>0.88870000000000005</v>
      </c>
      <c r="AK29" s="8">
        <v>3.1172000000000004</v>
      </c>
      <c r="AL29" s="8">
        <v>0.11425000000000018</v>
      </c>
      <c r="AM29" s="8">
        <v>0.41969999999999885</v>
      </c>
      <c r="AN29" s="8">
        <v>6.1126000000000076</v>
      </c>
      <c r="AO29" s="8">
        <v>1.0281000000000002</v>
      </c>
      <c r="AP29" s="8">
        <v>0.73635000000000161</v>
      </c>
      <c r="AQ29" s="8">
        <v>0.91349999999999909</v>
      </c>
      <c r="AR29" s="8">
        <v>1.9380499999999969</v>
      </c>
      <c r="AS29" s="8">
        <v>0.63230000000000075</v>
      </c>
      <c r="AT29" s="8">
        <v>0.39549999999999841</v>
      </c>
      <c r="AU29" s="8">
        <v>0.11890000000000001</v>
      </c>
      <c r="AV29" s="8">
        <v>0.12570000000000192</v>
      </c>
      <c r="AW29" s="8">
        <v>9.2849999999998545E-2</v>
      </c>
      <c r="AX29" s="8">
        <v>0.18410000000000082</v>
      </c>
      <c r="AY29" s="8">
        <v>7.9050000000000509E-2</v>
      </c>
      <c r="AZ29" s="8">
        <v>1.3478499999999976</v>
      </c>
      <c r="BA29" s="8">
        <v>1.0280499999999968</v>
      </c>
      <c r="BB29" s="8">
        <v>4.8149999999999693E-2</v>
      </c>
      <c r="BC29" s="8">
        <v>5.6200000000000472E-2</v>
      </c>
      <c r="BD29" s="8">
        <v>0.24110000000000031</v>
      </c>
      <c r="BE29" s="8">
        <v>8.6249999999999716E-2</v>
      </c>
      <c r="BF29" s="8">
        <v>0.11275000000000013</v>
      </c>
      <c r="BG29" s="8">
        <v>9.4050000000001077E-2</v>
      </c>
      <c r="BH29" s="8">
        <v>5.9000000000001052E-2</v>
      </c>
      <c r="BI29" s="8">
        <v>0.12699999999999889</v>
      </c>
      <c r="BJ29" s="8">
        <v>0.220799999999997</v>
      </c>
      <c r="BK29" s="8">
        <v>2.4671000000000003</v>
      </c>
      <c r="BL29" s="8">
        <v>1.1176999999999992</v>
      </c>
      <c r="BM29" s="8">
        <v>4.6299999999999564E-2</v>
      </c>
      <c r="BN29" s="8">
        <v>0.12159999999999727</v>
      </c>
      <c r="BO29" s="8">
        <v>0.70915000000000106</v>
      </c>
      <c r="BP29" s="8">
        <v>7.254999999999967E-2</v>
      </c>
      <c r="BQ29" s="8">
        <v>0.4789500000000011</v>
      </c>
      <c r="BR29" s="8">
        <v>5.7650000000002422E-2</v>
      </c>
      <c r="BS29" s="8">
        <v>6.745000000000001E-2</v>
      </c>
      <c r="BT29" s="8">
        <v>0.66369999999999862</v>
      </c>
      <c r="BU29" s="8">
        <v>2.1382000000000012</v>
      </c>
      <c r="BV29" s="8">
        <v>0.25264999999999915</v>
      </c>
      <c r="BW29" s="8">
        <v>2.3242499999999993</v>
      </c>
      <c r="BX29" s="8">
        <v>0.42879999999999541</v>
      </c>
      <c r="BY29" s="8">
        <v>5.975000000000108E-2</v>
      </c>
      <c r="BZ29" s="8">
        <v>0.87519999999999953</v>
      </c>
      <c r="CA29" s="8">
        <v>9.7699999999999676E-2</v>
      </c>
      <c r="CB29" s="8">
        <v>3.1750000000000611E-2</v>
      </c>
      <c r="CC29" s="8">
        <v>0.49655000000000005</v>
      </c>
      <c r="CD29" s="8">
        <v>1.6003499999999988</v>
      </c>
      <c r="CE29" s="8">
        <v>0.32784999999999798</v>
      </c>
      <c r="CF29" s="8">
        <v>0.20725000000000193</v>
      </c>
      <c r="CG29" s="8">
        <v>4.7000000000000597E-2</v>
      </c>
      <c r="CH29" s="8">
        <v>0.48120000000000118</v>
      </c>
      <c r="CI29" s="8">
        <v>3.2946499999999972</v>
      </c>
      <c r="CJ29" s="8">
        <v>0.66790000000000127</v>
      </c>
      <c r="CK29" s="8">
        <v>0.62404999999999688</v>
      </c>
      <c r="CL29" s="8">
        <v>0.94474999999999909</v>
      </c>
      <c r="CM29" s="8">
        <v>0.68404999999999916</v>
      </c>
      <c r="CN29" s="8">
        <v>0.27870000000000061</v>
      </c>
    </row>
    <row r="30" spans="2:92">
      <c r="B30" s="8">
        <v>3.7057500000000019</v>
      </c>
      <c r="C30" s="8">
        <v>0.84700000000000131</v>
      </c>
      <c r="D30" s="8">
        <v>1.630900000000004</v>
      </c>
      <c r="E30" s="8">
        <v>3.573599999999999</v>
      </c>
      <c r="F30" s="8">
        <v>0.22685000000000244</v>
      </c>
      <c r="G30" s="8">
        <v>1.689549999999997</v>
      </c>
      <c r="H30" s="8">
        <v>4.8462499999999977</v>
      </c>
      <c r="I30" s="8">
        <v>2.0559500000000028</v>
      </c>
      <c r="J30" s="8">
        <v>0.63320000000000221</v>
      </c>
      <c r="K30" s="8">
        <v>0.83239999999999981</v>
      </c>
      <c r="L30" s="8">
        <v>5.8250000000001023E-2</v>
      </c>
      <c r="M30" s="8">
        <v>0.1299500000000009</v>
      </c>
      <c r="N30" s="8">
        <v>2.7197000000000031</v>
      </c>
      <c r="O30" s="8">
        <v>3.4822499999999934</v>
      </c>
      <c r="P30" s="8">
        <v>0.84299999999999642</v>
      </c>
      <c r="Q30" s="8">
        <v>0.23000000000000398</v>
      </c>
      <c r="R30" s="8">
        <v>1.8473499999999916</v>
      </c>
      <c r="S30" s="8">
        <v>1.2004999999999981</v>
      </c>
      <c r="T30" s="8">
        <v>1.179000000000002</v>
      </c>
      <c r="U30" s="8">
        <v>4.964999999999975E-2</v>
      </c>
      <c r="V30" s="8">
        <v>2.3002499999999984</v>
      </c>
      <c r="W30" s="8">
        <v>0.29995000000000083</v>
      </c>
      <c r="X30" s="8">
        <v>0.13804999999999978</v>
      </c>
      <c r="Y30" s="8">
        <v>2.40999999999989E-2</v>
      </c>
      <c r="Z30" s="8">
        <v>4.6010999999999953</v>
      </c>
      <c r="AA30" s="8">
        <v>5.5399999999999672E-2</v>
      </c>
      <c r="AB30" s="8">
        <v>0.2370000000000001</v>
      </c>
      <c r="AC30" s="8">
        <v>5.4949999999999832E-2</v>
      </c>
      <c r="AD30" s="8">
        <v>2.0314000000000014</v>
      </c>
      <c r="AE30" s="8">
        <v>4.6336000000000013</v>
      </c>
      <c r="AF30" s="8">
        <v>1.0711000000000013</v>
      </c>
      <c r="AG30" s="8">
        <v>0.25910000000000011</v>
      </c>
      <c r="AH30" s="8">
        <v>2.3196000000000012</v>
      </c>
      <c r="AI30" s="8">
        <v>1.0886499999999995</v>
      </c>
      <c r="AJ30" s="8">
        <v>0.27854999999999919</v>
      </c>
      <c r="AK30" s="8">
        <v>0.5470499999999987</v>
      </c>
      <c r="AL30" s="8">
        <v>3.8399999999999324E-2</v>
      </c>
      <c r="AM30" s="8">
        <v>0.1977499999999992</v>
      </c>
      <c r="AN30" s="8">
        <v>2.2286999999999892</v>
      </c>
      <c r="AO30" s="8">
        <v>2.0041499999999992</v>
      </c>
      <c r="AP30" s="8">
        <v>3.7799999999997169E-2</v>
      </c>
      <c r="AQ30" s="8">
        <v>2.8595499999999987</v>
      </c>
      <c r="AR30" s="8">
        <v>0.54250000000000398</v>
      </c>
      <c r="AS30" s="8">
        <v>1.947650000000003</v>
      </c>
      <c r="AT30" s="8">
        <v>2.6099999999999568E-2</v>
      </c>
      <c r="AU30" s="8">
        <v>0.35389999999999944</v>
      </c>
      <c r="AV30" s="8">
        <v>3.1399999999997874E-2</v>
      </c>
      <c r="AW30" s="8">
        <v>2.6450000000000529E-2</v>
      </c>
      <c r="AX30" s="8">
        <v>0.61684999999999945</v>
      </c>
      <c r="AY30" s="8">
        <v>0.61844999999999928</v>
      </c>
      <c r="AZ30" s="8">
        <v>0.89884999999999948</v>
      </c>
      <c r="BA30" s="8">
        <v>0.7333500000000015</v>
      </c>
      <c r="BB30" s="8">
        <v>1.7433999999999994</v>
      </c>
      <c r="BC30" s="8">
        <v>0.3985000000000003</v>
      </c>
      <c r="BD30" s="8">
        <v>5.7100000000000151E-2</v>
      </c>
      <c r="BE30" s="8">
        <v>4.9100000000001032E-2</v>
      </c>
      <c r="BF30" s="8">
        <v>2.6399999999999757E-2</v>
      </c>
      <c r="BG30" s="8">
        <v>4.2299999999999116E-2</v>
      </c>
      <c r="BH30" s="8">
        <v>0.12459999999999916</v>
      </c>
      <c r="BI30" s="8">
        <v>5.4749999999998522E-2</v>
      </c>
      <c r="BJ30" s="8">
        <v>0.8335000000000008</v>
      </c>
      <c r="BK30" s="8">
        <v>0.48144999999999882</v>
      </c>
      <c r="BL30" s="8">
        <v>1.4978000000000051</v>
      </c>
      <c r="BM30" s="8">
        <v>2.1700000000000053E-2</v>
      </c>
      <c r="BN30" s="8">
        <v>4.4975500000000004</v>
      </c>
      <c r="BO30" s="8">
        <v>2.4836000000000027</v>
      </c>
      <c r="BP30" s="8">
        <v>0.19270000000000032</v>
      </c>
      <c r="BQ30" s="8">
        <v>1.0098500000000001</v>
      </c>
      <c r="BR30" s="8">
        <v>0.24204999999999899</v>
      </c>
      <c r="BS30" s="8">
        <v>0.12245000000000061</v>
      </c>
      <c r="BT30" s="8">
        <v>1.7752499999999998</v>
      </c>
      <c r="BU30" s="8">
        <v>1.077650000000002</v>
      </c>
      <c r="BV30" s="8">
        <v>0.49050000000000082</v>
      </c>
      <c r="BW30" s="8">
        <v>0.14794999999999803</v>
      </c>
      <c r="BX30" s="8">
        <v>0.86050000000000182</v>
      </c>
      <c r="BY30" s="8">
        <v>2.1952500000000015</v>
      </c>
      <c r="BZ30" s="8">
        <v>2.244800000000005</v>
      </c>
      <c r="CA30" s="8">
        <v>0.11840000000000117</v>
      </c>
      <c r="CB30" s="8">
        <v>0.35114999999999874</v>
      </c>
      <c r="CC30" s="8">
        <v>0.37974999999999959</v>
      </c>
      <c r="CD30" s="8">
        <v>0.53699999999999903</v>
      </c>
      <c r="CE30" s="8">
        <v>0.58685000000000187</v>
      </c>
      <c r="CF30" s="8">
        <v>3.7766499999999965</v>
      </c>
      <c r="CG30" s="8">
        <v>0.4820499999999992</v>
      </c>
      <c r="CH30" s="8">
        <v>0.25994999999999635</v>
      </c>
      <c r="CI30" s="8">
        <v>1.8487000000000009</v>
      </c>
      <c r="CJ30" s="8">
        <v>0.10244999999999926</v>
      </c>
      <c r="CK30" s="8">
        <v>1.089100000000002</v>
      </c>
      <c r="CL30" s="8">
        <v>0.29199999999999449</v>
      </c>
      <c r="CM30" s="8">
        <v>1.7900000000000915E-2</v>
      </c>
      <c r="CN30" s="8">
        <v>0.27064999999999984</v>
      </c>
    </row>
    <row r="31" spans="2:92">
      <c r="B31" s="8">
        <v>1.1543999999999954</v>
      </c>
      <c r="C31" s="8">
        <v>0.26214999999999833</v>
      </c>
      <c r="D31" s="8">
        <v>0.50005000000000166</v>
      </c>
      <c r="E31" s="8">
        <v>3.9912999999999954</v>
      </c>
      <c r="F31" s="8">
        <v>1.4203999999999972</v>
      </c>
      <c r="G31" s="8">
        <v>0.38765000000000072</v>
      </c>
      <c r="H31" s="8">
        <v>2.1706000000000074</v>
      </c>
      <c r="I31" s="8">
        <v>0.52239999999999753</v>
      </c>
      <c r="J31" s="8">
        <v>0.48279999999999745</v>
      </c>
      <c r="K31" s="8">
        <v>0.67475000000000041</v>
      </c>
      <c r="L31" s="8">
        <v>0.13279999999999603</v>
      </c>
      <c r="M31" s="8">
        <v>0.12369999999999948</v>
      </c>
      <c r="N31" s="8">
        <v>0.25499999999999901</v>
      </c>
      <c r="O31" s="8">
        <v>8.5660000000000025</v>
      </c>
      <c r="P31" s="8">
        <v>4.5699000000000041</v>
      </c>
      <c r="Q31" s="8">
        <v>0.16689999999999827</v>
      </c>
      <c r="R31" s="8">
        <v>2.0763000000000034</v>
      </c>
      <c r="S31" s="8">
        <v>0.62699999999999889</v>
      </c>
      <c r="T31" s="8">
        <v>0.314549999999997</v>
      </c>
      <c r="U31" s="8">
        <v>5.7850000000001955E-2</v>
      </c>
      <c r="V31" s="8">
        <v>0.33440000000000225</v>
      </c>
      <c r="W31" s="8">
        <v>1.1077499999999993</v>
      </c>
      <c r="X31" s="8">
        <v>0.36554999999999893</v>
      </c>
      <c r="Y31" s="8">
        <v>0.31540000000000035</v>
      </c>
      <c r="Z31" s="8">
        <v>6.7504500000000007</v>
      </c>
      <c r="AA31" s="8">
        <v>2.6350000000000762E-2</v>
      </c>
      <c r="AB31" s="8">
        <v>0.80964999999999954</v>
      </c>
      <c r="AC31" s="8">
        <v>2.2448000000000015</v>
      </c>
      <c r="AD31" s="8">
        <v>3.0799000000000003</v>
      </c>
      <c r="AE31" s="8">
        <v>2.8096999999999994</v>
      </c>
      <c r="AF31" s="8">
        <v>0.72990000000000066</v>
      </c>
      <c r="AG31" s="8">
        <v>0.55354999999999954</v>
      </c>
      <c r="AH31" s="8">
        <v>0.62434999999999974</v>
      </c>
      <c r="AI31" s="8">
        <v>0.83670000000000044</v>
      </c>
      <c r="AJ31" s="8">
        <v>0.33335000000000115</v>
      </c>
      <c r="AK31" s="8">
        <v>1.3756500000000003</v>
      </c>
      <c r="AL31" s="8">
        <v>0.38450000000000006</v>
      </c>
      <c r="AM31" s="8">
        <v>4.0801499999999997</v>
      </c>
      <c r="AN31" s="8">
        <v>0.88575000000000159</v>
      </c>
      <c r="AO31" s="8">
        <v>0.70565000000000211</v>
      </c>
      <c r="AP31" s="8">
        <v>0.61814999999999998</v>
      </c>
      <c r="AQ31" s="8">
        <v>0.44980000000000331</v>
      </c>
      <c r="AR31" s="8">
        <v>0.48754999999999882</v>
      </c>
      <c r="AS31" s="8">
        <v>3.7426499999999976</v>
      </c>
      <c r="AT31" s="8">
        <v>1.0924499999999995</v>
      </c>
      <c r="AU31" s="8">
        <v>1.6526499999999977</v>
      </c>
      <c r="AV31" s="8">
        <v>3.1600000000004513E-2</v>
      </c>
      <c r="AW31" s="8">
        <v>5.4500000000000881E-2</v>
      </c>
      <c r="AX31" s="8">
        <v>1.2625500000000009</v>
      </c>
      <c r="AY31" s="8">
        <v>0.37044999999999995</v>
      </c>
      <c r="AZ31" s="8">
        <v>0.19955000000000211</v>
      </c>
      <c r="BA31" s="8">
        <v>1.1707000000000036</v>
      </c>
      <c r="BB31" s="8">
        <v>2.3340500000000013</v>
      </c>
      <c r="BC31" s="8">
        <v>0.22700000000000031</v>
      </c>
      <c r="BD31" s="8">
        <v>6.5199999999999925E-2</v>
      </c>
      <c r="BE31" s="8">
        <v>6.7599999999998772E-2</v>
      </c>
      <c r="BF31" s="8">
        <v>0.15780000000000083</v>
      </c>
      <c r="BG31" s="8">
        <v>5.1399999999999224E-2</v>
      </c>
      <c r="BH31" s="8">
        <v>0.21265000000000001</v>
      </c>
      <c r="BI31" s="8">
        <v>6.4450000000000784E-2</v>
      </c>
      <c r="BJ31" s="8">
        <v>0.4482999999999997</v>
      </c>
      <c r="BK31" s="8">
        <v>0.24365000000000236</v>
      </c>
      <c r="BL31" s="8">
        <v>0.76735000000000042</v>
      </c>
      <c r="BM31" s="8">
        <v>0.16740000000000022</v>
      </c>
      <c r="BN31" s="8">
        <v>5.6038500000000013</v>
      </c>
      <c r="BO31" s="8">
        <v>0.23534999999999684</v>
      </c>
      <c r="BP31" s="8">
        <v>0.30764999999999887</v>
      </c>
      <c r="BQ31" s="8">
        <v>0.95179999999999865</v>
      </c>
      <c r="BR31" s="8">
        <v>0.50959999999999894</v>
      </c>
      <c r="BS31" s="8">
        <v>0.17530000000000001</v>
      </c>
      <c r="BT31" s="8">
        <v>1.6302500000000002</v>
      </c>
      <c r="BU31" s="8">
        <v>0.9757499999999979</v>
      </c>
      <c r="BV31" s="8">
        <v>2.0084000000000017</v>
      </c>
      <c r="BW31" s="8">
        <v>1.8594000000000008</v>
      </c>
      <c r="BX31" s="8">
        <v>1.6685999999999979</v>
      </c>
      <c r="BY31" s="8">
        <v>2.6499999999998636E-2</v>
      </c>
      <c r="BZ31" s="8">
        <v>1.8097999999999956</v>
      </c>
      <c r="CA31" s="8">
        <v>0.18049999999999855</v>
      </c>
      <c r="CB31" s="8">
        <v>0.29945000000000022</v>
      </c>
      <c r="CC31" s="8">
        <v>9.0150000000000396E-2</v>
      </c>
      <c r="CD31" s="8">
        <v>1.3683000000000014</v>
      </c>
      <c r="CE31" s="8">
        <v>2.2826500000000003</v>
      </c>
      <c r="CF31" s="8">
        <v>0.57990000000000208</v>
      </c>
      <c r="CG31" s="8">
        <v>1.0659999999999989</v>
      </c>
      <c r="CH31" s="8">
        <v>1.5630999999999986</v>
      </c>
      <c r="CI31" s="8">
        <v>5.1950000000001495E-2</v>
      </c>
      <c r="CJ31" s="8">
        <v>0.30245000000000033</v>
      </c>
      <c r="CK31" s="8">
        <v>1.8867499999999993</v>
      </c>
      <c r="CL31" s="8">
        <v>4.7050000000005809E-2</v>
      </c>
      <c r="CM31" s="8">
        <v>1.4549999999999841E-2</v>
      </c>
      <c r="CN31" s="8">
        <v>0.44634999999999891</v>
      </c>
    </row>
    <row r="32" spans="2:92">
      <c r="B32" s="8">
        <v>1.1625500000000031</v>
      </c>
      <c r="C32" s="8">
        <v>9.2625000000000028</v>
      </c>
      <c r="D32" s="8">
        <v>0.90299999999999869</v>
      </c>
      <c r="E32" s="8">
        <v>6.6300000000005355E-2</v>
      </c>
      <c r="F32" s="8">
        <v>2.1185000000000009</v>
      </c>
      <c r="G32" s="8">
        <v>8.6021500000000017</v>
      </c>
      <c r="H32" s="8">
        <v>7.8805499999999995</v>
      </c>
      <c r="I32" s="8">
        <v>2.6755500000000012</v>
      </c>
      <c r="J32" s="8">
        <v>1.7328000000000046</v>
      </c>
      <c r="K32" s="8">
        <v>2.3568499999999997</v>
      </c>
      <c r="L32" s="8">
        <v>0.50509999999999877</v>
      </c>
      <c r="M32" s="8">
        <v>3.6279499999999985</v>
      </c>
      <c r="N32" s="8">
        <v>0.39744999999999919</v>
      </c>
      <c r="O32" s="8">
        <v>4.3923000000000059</v>
      </c>
      <c r="P32" s="8">
        <v>0.47814999999999941</v>
      </c>
      <c r="Q32" s="8">
        <v>1.4536500000000032</v>
      </c>
      <c r="R32" s="8">
        <v>0.17730000000000246</v>
      </c>
      <c r="S32" s="8">
        <v>0.42295000000000016</v>
      </c>
      <c r="T32" s="8">
        <v>0.57945000000000135</v>
      </c>
      <c r="U32" s="8">
        <v>0.17295000000000016</v>
      </c>
      <c r="V32" s="8">
        <v>9.4500000000000028E-2</v>
      </c>
      <c r="W32" s="8">
        <v>0.41300000000000026</v>
      </c>
      <c r="X32" s="8">
        <v>2.3262</v>
      </c>
      <c r="Y32" s="8">
        <v>0.17779999999999951</v>
      </c>
      <c r="Z32" s="8">
        <v>0.85609999999999786</v>
      </c>
      <c r="AA32" s="8">
        <v>0.14999999999999947</v>
      </c>
      <c r="AB32" s="8">
        <v>2.593300000000001</v>
      </c>
      <c r="AC32" s="8">
        <v>1.9644499999999994</v>
      </c>
      <c r="AD32" s="8">
        <v>1.6395999999999979</v>
      </c>
      <c r="AE32" s="8">
        <v>3.8758499999999998</v>
      </c>
      <c r="AF32" s="8">
        <v>0.47220000000000084</v>
      </c>
      <c r="AG32" s="8">
        <v>1.8200000000000216E-2</v>
      </c>
      <c r="AH32" s="8">
        <v>0.64209999999999923</v>
      </c>
      <c r="AI32" s="8">
        <v>1.1367000000000012</v>
      </c>
      <c r="AJ32" s="8">
        <v>1.0663499999999999</v>
      </c>
      <c r="AK32" s="8">
        <v>0.88980000000000103</v>
      </c>
      <c r="AL32" s="8">
        <v>0.18180000000000085</v>
      </c>
      <c r="AM32" s="8">
        <v>0.42439999999999856</v>
      </c>
      <c r="AN32" s="8">
        <v>2.1960499999999996</v>
      </c>
      <c r="AO32" s="8">
        <v>0.1892499999999977</v>
      </c>
      <c r="AP32" s="8">
        <v>5.4482500000000016</v>
      </c>
      <c r="AQ32" s="8">
        <v>2.2693999999999974</v>
      </c>
      <c r="AR32" s="8">
        <v>0.68229999999999791</v>
      </c>
      <c r="AS32" s="8">
        <v>3.5542999999999978</v>
      </c>
      <c r="AT32" s="8">
        <v>0.50245000000000317</v>
      </c>
      <c r="AU32" s="8">
        <v>0.33720000000000283</v>
      </c>
      <c r="AV32" s="8">
        <v>0.16389999999999816</v>
      </c>
      <c r="AW32" s="8">
        <v>2.8299999999997993E-2</v>
      </c>
      <c r="AX32" s="8">
        <v>0.1319999999999979</v>
      </c>
      <c r="AY32" s="8">
        <v>0.24714999999999954</v>
      </c>
      <c r="AZ32" s="8">
        <v>3.085449999999998</v>
      </c>
      <c r="BA32" s="8">
        <v>4.1080499999999986</v>
      </c>
      <c r="BB32" s="8">
        <v>2.1639999999999979</v>
      </c>
      <c r="BC32" s="8">
        <v>0.24770000000000003</v>
      </c>
      <c r="BD32" s="8">
        <v>0.19770000000000021</v>
      </c>
      <c r="BE32" s="8">
        <v>1.8008500000000005</v>
      </c>
      <c r="BF32" s="8">
        <v>1.1050000000000004E-2</v>
      </c>
      <c r="BG32" s="8">
        <v>5.8800000000001518E-2</v>
      </c>
      <c r="BH32" s="8">
        <v>0.24910000000000032</v>
      </c>
      <c r="BI32" s="8">
        <v>0.11210000000000164</v>
      </c>
      <c r="BJ32" s="8">
        <v>1.6890500000000017</v>
      </c>
      <c r="BK32" s="8">
        <v>0.30569999999999808</v>
      </c>
      <c r="BL32" s="8">
        <v>1.2632999999999939</v>
      </c>
      <c r="BM32" s="8">
        <v>4.2399999999999771E-2</v>
      </c>
      <c r="BN32" s="8">
        <v>0.30564999999999998</v>
      </c>
      <c r="BO32" s="8">
        <v>0.33534999999999826</v>
      </c>
      <c r="BP32" s="8">
        <v>0.41890000000000072</v>
      </c>
      <c r="BQ32" s="8">
        <v>2.337299999999999</v>
      </c>
      <c r="BR32" s="8">
        <v>0.24920000000000186</v>
      </c>
      <c r="BS32" s="8">
        <v>0.40695000000000014</v>
      </c>
      <c r="BT32" s="8">
        <v>0.26470000000000127</v>
      </c>
      <c r="BU32" s="8">
        <v>0.66859999999999786</v>
      </c>
      <c r="BV32" s="8">
        <v>0.10804999999999865</v>
      </c>
      <c r="BW32" s="8">
        <v>0.13654999999999973</v>
      </c>
      <c r="BX32" s="8">
        <v>3.9052000000000007</v>
      </c>
      <c r="BY32" s="8">
        <v>0.89789999999999992</v>
      </c>
      <c r="BZ32" s="8">
        <v>0.94015000000000271</v>
      </c>
      <c r="CA32" s="8">
        <v>0.10075000000000145</v>
      </c>
      <c r="CB32" s="8">
        <v>0.59970000000000034</v>
      </c>
      <c r="CC32" s="8">
        <v>6.5249999999999808E-2</v>
      </c>
      <c r="CD32" s="8">
        <v>0.21274999999999977</v>
      </c>
      <c r="CE32" s="8">
        <v>2.4456500000000005</v>
      </c>
      <c r="CF32" s="8">
        <v>0.69350000000000023</v>
      </c>
      <c r="CG32" s="8">
        <v>0.30264999999999986</v>
      </c>
      <c r="CH32" s="8">
        <v>1.0287500000000023</v>
      </c>
      <c r="CI32" s="8">
        <v>3.0385500000000008</v>
      </c>
      <c r="CJ32" s="8">
        <v>0.20459999999999923</v>
      </c>
      <c r="CK32" s="8">
        <v>0.11789999999999878</v>
      </c>
      <c r="CL32" s="8">
        <v>1.6746499999999997</v>
      </c>
      <c r="CM32" s="8">
        <v>0.31724999999999781</v>
      </c>
      <c r="CN32" s="8">
        <v>0.72785000000000011</v>
      </c>
    </row>
    <row r="33" spans="2:92">
      <c r="B33" s="8">
        <v>1.2304999999999993</v>
      </c>
      <c r="C33" s="8">
        <v>7.0499999999995566E-2</v>
      </c>
      <c r="D33" s="8">
        <v>1.0043999999999969</v>
      </c>
      <c r="E33" s="8">
        <v>0.96979999999999933</v>
      </c>
      <c r="F33" s="8">
        <v>0.62105000000000032</v>
      </c>
      <c r="G33" s="8">
        <v>0.24584999999999724</v>
      </c>
      <c r="H33" s="8">
        <v>7.756149999999991</v>
      </c>
      <c r="I33" s="8">
        <v>4.5774499999999989</v>
      </c>
      <c r="J33" s="8">
        <v>0.19784999999999542</v>
      </c>
      <c r="K33" s="8">
        <v>0.14869999999999983</v>
      </c>
      <c r="L33" s="8">
        <v>0.21645000000000181</v>
      </c>
      <c r="M33" s="8">
        <v>9.7383999999999986</v>
      </c>
      <c r="N33" s="8">
        <v>0.14560000000000173</v>
      </c>
      <c r="O33" s="8">
        <v>7.1266499999999979</v>
      </c>
      <c r="P33" s="8">
        <v>0.51524999999999466</v>
      </c>
      <c r="Q33" s="8">
        <v>1.7228999999999957</v>
      </c>
      <c r="R33" s="8">
        <v>2.5742499999999922</v>
      </c>
      <c r="S33" s="8">
        <v>0.38204999999999956</v>
      </c>
      <c r="T33" s="8">
        <v>7.1049999999999613E-2</v>
      </c>
      <c r="U33" s="8">
        <v>2.9349999999997323E-2</v>
      </c>
      <c r="V33" s="8">
        <v>0.14409999999999812</v>
      </c>
      <c r="W33" s="8">
        <v>0.40409999999999968</v>
      </c>
      <c r="X33" s="8">
        <v>0.36400000000000077</v>
      </c>
      <c r="Y33" s="8">
        <v>0.25164999999999971</v>
      </c>
      <c r="Z33" s="8">
        <v>3.7454000000000036</v>
      </c>
      <c r="AA33" s="8">
        <v>0.1302500000000002</v>
      </c>
      <c r="AB33" s="8">
        <v>4.4149999999998357E-2</v>
      </c>
      <c r="AC33" s="8">
        <v>1.2546999999999997</v>
      </c>
      <c r="AD33" s="8">
        <v>2.0119000000000007</v>
      </c>
      <c r="AE33" s="8">
        <v>0.26859999999999928</v>
      </c>
      <c r="AF33" s="8">
        <v>9.6599999999995134E-2</v>
      </c>
      <c r="AG33" s="8">
        <v>4.8350000000001003E-2</v>
      </c>
      <c r="AH33" s="8">
        <v>9.0150000000001285E-2</v>
      </c>
      <c r="AI33" s="8">
        <v>2.1422499999999971</v>
      </c>
      <c r="AJ33" s="8">
        <v>8.3750000000000213E-2</v>
      </c>
      <c r="AK33" s="8">
        <v>1.8866000000000014</v>
      </c>
      <c r="AL33" s="8">
        <v>0.23114999999999952</v>
      </c>
      <c r="AM33" s="8">
        <v>2.1313500000000047</v>
      </c>
      <c r="AN33" s="8">
        <v>1.5026500000000027</v>
      </c>
      <c r="AO33" s="8">
        <v>0.39675000000000082</v>
      </c>
      <c r="AP33" s="8">
        <v>1.5200000000000102E-2</v>
      </c>
      <c r="AQ33" s="8">
        <v>2.5309000000000026</v>
      </c>
      <c r="AR33" s="8">
        <v>2.49465</v>
      </c>
      <c r="AS33" s="8">
        <v>4.5308500000000009</v>
      </c>
      <c r="AT33" s="8">
        <v>1.0240999999999971</v>
      </c>
      <c r="AU33" s="8">
        <v>2.3599999999998289E-2</v>
      </c>
      <c r="AV33" s="8">
        <v>8.8000000000000966E-2</v>
      </c>
      <c r="AW33" s="8">
        <v>3.3450000000001978E-2</v>
      </c>
      <c r="AX33" s="8">
        <v>0.73815000000000097</v>
      </c>
      <c r="AY33" s="8">
        <v>1.1852999999999998</v>
      </c>
      <c r="AZ33" s="8">
        <v>3.270000000000195E-2</v>
      </c>
      <c r="BA33" s="8">
        <v>1.4846999999999966</v>
      </c>
      <c r="BB33" s="8">
        <v>0.88504999999999967</v>
      </c>
      <c r="BC33" s="8">
        <v>9.6149999999999736E-2</v>
      </c>
      <c r="BD33" s="8">
        <v>0.16554999999999964</v>
      </c>
      <c r="BE33" s="8">
        <v>0.68074999999999974</v>
      </c>
      <c r="BF33" s="8">
        <v>3.8050000000000139E-2</v>
      </c>
      <c r="BG33" s="8">
        <v>1.7450000000000188E-2</v>
      </c>
      <c r="BH33" s="8">
        <v>0.10294999999999987</v>
      </c>
      <c r="BI33" s="8">
        <v>6.939999999999813E-2</v>
      </c>
      <c r="BJ33" s="8">
        <v>9.8133999999999979</v>
      </c>
      <c r="BK33" s="8">
        <v>0.95309999999999917</v>
      </c>
      <c r="BL33" s="8">
        <v>1.1736000000000004</v>
      </c>
      <c r="BM33" s="8">
        <v>9.4350000000000378E-2</v>
      </c>
      <c r="BN33" s="8">
        <v>3.2903499999999966</v>
      </c>
      <c r="BO33" s="8">
        <v>2.4137500000000003</v>
      </c>
      <c r="BP33" s="8">
        <v>0.31290000000000084</v>
      </c>
      <c r="BQ33" s="8">
        <v>9.0650000000000119E-2</v>
      </c>
      <c r="BR33" s="8">
        <v>1.1570499999999981</v>
      </c>
      <c r="BS33" s="8">
        <v>0.45999999999999996</v>
      </c>
      <c r="BT33" s="8">
        <v>2.5396000000000001</v>
      </c>
      <c r="BU33" s="8">
        <v>2.4134500000000045</v>
      </c>
      <c r="BV33" s="8">
        <v>1.3751500000000014</v>
      </c>
      <c r="BW33" s="8">
        <v>0.16799999999999926</v>
      </c>
      <c r="BX33" s="8">
        <v>0.41750000000000398</v>
      </c>
      <c r="BY33" s="8">
        <v>1.4439999999999955</v>
      </c>
      <c r="BZ33" s="8">
        <v>0.12129999999999797</v>
      </c>
      <c r="CA33" s="8">
        <v>1.4014999999999986</v>
      </c>
      <c r="CB33" s="8">
        <v>0.31325000000000003</v>
      </c>
      <c r="CC33" s="8">
        <v>0.12675000000000036</v>
      </c>
      <c r="CD33" s="8">
        <v>9.4950000000000756E-2</v>
      </c>
      <c r="CE33" s="8">
        <v>0.5896499999999989</v>
      </c>
      <c r="CF33" s="8">
        <v>0.78744999999999976</v>
      </c>
      <c r="CG33" s="8">
        <v>0.11165000000000092</v>
      </c>
      <c r="CH33" s="8">
        <v>1.131450000000001</v>
      </c>
      <c r="CI33" s="8">
        <v>0.52079999999999771</v>
      </c>
      <c r="CJ33" s="8">
        <v>0.39010000000000034</v>
      </c>
      <c r="CK33" s="8">
        <v>1.6707500000000053</v>
      </c>
      <c r="CL33" s="8">
        <v>1.113749999999996</v>
      </c>
      <c r="CM33" s="8">
        <v>6.5400000000000347E-2</v>
      </c>
      <c r="CN33" s="8">
        <v>0.4842000000000013</v>
      </c>
    </row>
    <row r="34" spans="2:92">
      <c r="B34" s="8">
        <v>2.2503499999999974</v>
      </c>
      <c r="C34" s="8">
        <v>1.3315000000000055</v>
      </c>
      <c r="D34" s="8">
        <v>2.020000000000266E-2</v>
      </c>
      <c r="E34" s="8">
        <v>0.16995000000000005</v>
      </c>
      <c r="F34" s="8">
        <v>0.29400000000000048</v>
      </c>
      <c r="G34" s="8">
        <v>0.75695000000000334</v>
      </c>
      <c r="H34" s="8">
        <v>0.94929999999999382</v>
      </c>
      <c r="I34" s="8">
        <v>1.8594000000000008</v>
      </c>
      <c r="J34" s="8">
        <v>4.9358000000000075</v>
      </c>
      <c r="K34" s="8">
        <v>0.17544999999999966</v>
      </c>
      <c r="L34" s="8">
        <v>0.11090000000000089</v>
      </c>
      <c r="M34" s="8">
        <v>0.35895000000000721</v>
      </c>
      <c r="N34" s="8">
        <v>0.15264999999999773</v>
      </c>
      <c r="O34" s="8">
        <v>1.25</v>
      </c>
      <c r="P34" s="8">
        <v>0.83044999999999902</v>
      </c>
      <c r="Q34" s="8">
        <v>3.6473999999999975</v>
      </c>
      <c r="R34" s="8">
        <v>0.48290000000000077</v>
      </c>
      <c r="S34" s="8">
        <v>0.31285000000000096</v>
      </c>
      <c r="T34" s="8">
        <v>0.31470000000000198</v>
      </c>
      <c r="U34" s="8">
        <v>0.1083500000000015</v>
      </c>
      <c r="V34" s="8">
        <v>8.5750000000000881E-2</v>
      </c>
      <c r="W34" s="8">
        <v>0.31194999999999951</v>
      </c>
      <c r="X34" s="8">
        <v>0.88159999999999883</v>
      </c>
      <c r="Y34" s="8">
        <v>3.6450000000000315E-2</v>
      </c>
      <c r="Z34" s="8">
        <v>1.4113500000000059</v>
      </c>
      <c r="AA34" s="8">
        <v>0.1391</v>
      </c>
      <c r="AB34" s="8">
        <v>0.48300000000000054</v>
      </c>
      <c r="AC34" s="8">
        <v>0.90165000000000006</v>
      </c>
      <c r="AD34" s="8">
        <v>0.93759999999999977</v>
      </c>
      <c r="AE34" s="8">
        <v>1.0000499999999946</v>
      </c>
      <c r="AF34" s="8">
        <v>1.1635500000000008</v>
      </c>
      <c r="AG34" s="8">
        <v>0.57324999999999982</v>
      </c>
      <c r="AH34" s="8">
        <v>0.30770000000000053</v>
      </c>
      <c r="AI34" s="8">
        <v>0.35355000000000203</v>
      </c>
      <c r="AJ34" s="8">
        <v>4.9399999999998556E-2</v>
      </c>
      <c r="AK34" s="8">
        <v>0.32430000000000092</v>
      </c>
      <c r="AL34" s="8">
        <v>0.12214999999999954</v>
      </c>
      <c r="AM34" s="8">
        <v>3.8969499999999968</v>
      </c>
      <c r="AN34" s="8">
        <v>4.6350000000003888E-2</v>
      </c>
      <c r="AO34" s="8">
        <v>0.69344999999999857</v>
      </c>
      <c r="AP34" s="8">
        <v>0.56909999999999883</v>
      </c>
      <c r="AQ34" s="8">
        <v>3.7593499999999977</v>
      </c>
      <c r="AR34" s="8">
        <v>0.83050000000000068</v>
      </c>
      <c r="AS34" s="8">
        <v>4.7691999999999979</v>
      </c>
      <c r="AT34" s="8">
        <v>1.1219499999999982</v>
      </c>
      <c r="AU34" s="8">
        <v>0.23570000000000135</v>
      </c>
      <c r="AV34" s="8">
        <v>0.1667500000000004</v>
      </c>
      <c r="AW34" s="8">
        <v>4.4399999999999551E-2</v>
      </c>
      <c r="AX34" s="8">
        <v>0.17089999999999961</v>
      </c>
      <c r="AY34" s="8">
        <v>0.16825000000000045</v>
      </c>
      <c r="AZ34" s="8">
        <v>1.8496999999999986</v>
      </c>
      <c r="BA34" s="8">
        <v>0.7491500000000002</v>
      </c>
      <c r="BB34" s="8">
        <v>3.4550000000002967E-2</v>
      </c>
      <c r="BC34" s="8">
        <v>0.72774999999999856</v>
      </c>
      <c r="BD34" s="8">
        <v>0.46844999999999981</v>
      </c>
      <c r="BE34" s="8">
        <v>0.30189999999999984</v>
      </c>
      <c r="BF34" s="8">
        <v>0.10119999999999862</v>
      </c>
      <c r="BG34" s="8">
        <v>1.124999999999865E-2</v>
      </c>
      <c r="BH34" s="8">
        <v>0.22980000000000089</v>
      </c>
      <c r="BI34" s="8">
        <v>8.7450000000000472E-2</v>
      </c>
      <c r="BJ34" s="8">
        <v>0.38414999999999822</v>
      </c>
      <c r="BK34" s="8">
        <v>3.6950000000000927E-2</v>
      </c>
      <c r="BL34" s="8">
        <v>6.7829499999999996</v>
      </c>
      <c r="BM34" s="8">
        <v>2.0299999999999763E-2</v>
      </c>
      <c r="BN34" s="8">
        <v>0.48115000000000663</v>
      </c>
      <c r="BO34" s="8">
        <v>0.23819999999999908</v>
      </c>
      <c r="BP34" s="8">
        <v>0.3999499999999987</v>
      </c>
      <c r="BQ34" s="8">
        <v>0.16830000000000211</v>
      </c>
      <c r="BR34" s="8">
        <v>0.49249999999999972</v>
      </c>
      <c r="BS34" s="8">
        <v>0.13185000000000002</v>
      </c>
      <c r="BT34" s="8">
        <v>8.2099999999996953E-2</v>
      </c>
      <c r="BU34" s="8">
        <v>0.49724999999999397</v>
      </c>
      <c r="BV34" s="8">
        <v>0.44599999999999795</v>
      </c>
      <c r="BW34" s="8">
        <v>0.52755000000000152</v>
      </c>
      <c r="BX34" s="8">
        <v>1.6422499999999971</v>
      </c>
      <c r="BY34" s="8">
        <v>2.1146500000000046</v>
      </c>
      <c r="BZ34" s="8">
        <v>1.3802000000000021</v>
      </c>
      <c r="CA34" s="8">
        <v>0.71884999999999977</v>
      </c>
      <c r="CB34" s="8">
        <v>5.6250000000000355E-2</v>
      </c>
      <c r="CC34" s="8">
        <v>0.15149999999999952</v>
      </c>
      <c r="CD34" s="8">
        <v>0.81034999999999968</v>
      </c>
      <c r="CE34" s="8">
        <v>6.6400000000001569E-2</v>
      </c>
      <c r="CF34" s="8">
        <v>9.6949999999999648E-2</v>
      </c>
      <c r="CG34" s="8">
        <v>1.0478500000000004</v>
      </c>
      <c r="CH34" s="8">
        <v>0.96314999999999884</v>
      </c>
      <c r="CI34" s="8">
        <v>0.35670000000000002</v>
      </c>
      <c r="CJ34" s="8">
        <v>0.51909999999999989</v>
      </c>
      <c r="CK34" s="8">
        <v>1.4161999999999964</v>
      </c>
      <c r="CL34" s="8">
        <v>0.68359999999999843</v>
      </c>
      <c r="CM34" s="8">
        <v>0.17004999999999981</v>
      </c>
      <c r="CN34" s="8">
        <v>0.80599999999999739</v>
      </c>
    </row>
    <row r="35" spans="2:92">
      <c r="B35" s="8">
        <v>1.1960499999999996</v>
      </c>
      <c r="C35" s="8">
        <v>2.6691500000000019</v>
      </c>
      <c r="D35" s="8">
        <v>1.7849999999995703E-2</v>
      </c>
      <c r="E35" s="8">
        <v>0.84684999999999633</v>
      </c>
      <c r="F35" s="8">
        <v>0.28644999999999854</v>
      </c>
      <c r="G35" s="8">
        <v>0.58554999999999779</v>
      </c>
      <c r="H35" s="8">
        <v>0.5019500000000221</v>
      </c>
      <c r="I35" s="8">
        <v>0.69095000000000084</v>
      </c>
      <c r="J35" s="8">
        <v>8.3509999999999991</v>
      </c>
      <c r="K35" s="8">
        <v>0.37070000000000114</v>
      </c>
      <c r="L35" s="8">
        <v>7.7599999999996783E-2</v>
      </c>
      <c r="M35" s="8">
        <v>16.815649999999991</v>
      </c>
      <c r="N35" s="8">
        <v>0.88585000000000136</v>
      </c>
      <c r="O35" s="8">
        <v>0.16754999999999143</v>
      </c>
      <c r="P35" s="8">
        <v>7.1299000000000063</v>
      </c>
      <c r="Q35" s="8">
        <v>0.85125000000000028</v>
      </c>
      <c r="R35" s="8">
        <v>1.303750000000008</v>
      </c>
      <c r="S35" s="8">
        <v>2.5927000000000007</v>
      </c>
      <c r="T35" s="8">
        <v>0.26034999999999542</v>
      </c>
      <c r="U35" s="8">
        <v>6.3949999999998397E-2</v>
      </c>
      <c r="V35" s="8">
        <v>0.78780000000000072</v>
      </c>
      <c r="W35" s="8">
        <v>0.69330000000000069</v>
      </c>
      <c r="X35" s="8">
        <v>0.55024999999999835</v>
      </c>
      <c r="Y35" s="8">
        <v>0.26110000000000078</v>
      </c>
      <c r="Z35" s="8">
        <v>5.4089499999999902</v>
      </c>
      <c r="AA35" s="8">
        <v>4.7699999999999854E-2</v>
      </c>
      <c r="AB35" s="8">
        <v>0.16015000000000157</v>
      </c>
      <c r="AC35" s="8">
        <v>2.446200000000001</v>
      </c>
      <c r="AD35" s="8">
        <v>0.12025000000000219</v>
      </c>
      <c r="AE35" s="8">
        <v>2.9356500000000096</v>
      </c>
      <c r="AF35" s="8">
        <v>0.28059999999999974</v>
      </c>
      <c r="AG35" s="8">
        <v>2.254999999999896E-2</v>
      </c>
      <c r="AH35" s="8">
        <v>0.20424999999999827</v>
      </c>
      <c r="AI35" s="8">
        <v>1.0198499999999981</v>
      </c>
      <c r="AJ35" s="8">
        <v>0.517100000000001</v>
      </c>
      <c r="AK35" s="8">
        <v>0.71264999999999645</v>
      </c>
      <c r="AL35" s="8">
        <v>0.99794999999999945</v>
      </c>
      <c r="AM35" s="8">
        <v>2.0350000000000534E-2</v>
      </c>
      <c r="AN35" s="8">
        <v>3.1897500000000036</v>
      </c>
      <c r="AO35" s="8">
        <v>1.6404500000000013</v>
      </c>
      <c r="AP35" s="8">
        <v>1.3823000000000008</v>
      </c>
      <c r="AQ35" s="8">
        <v>3.2251000000000047</v>
      </c>
      <c r="AR35" s="8">
        <v>0.87205000000000155</v>
      </c>
      <c r="AS35" s="8">
        <v>1.3491000000000071</v>
      </c>
      <c r="AT35" s="8">
        <v>1.7219000000000051</v>
      </c>
      <c r="AU35" s="8">
        <v>3.6665500000000009</v>
      </c>
      <c r="AV35" s="8">
        <v>7.0899999999994634E-2</v>
      </c>
      <c r="AW35" s="8">
        <v>4.4399999999999551E-2</v>
      </c>
      <c r="AX35" s="8">
        <v>0.26295000000000002</v>
      </c>
      <c r="AY35" s="8">
        <v>0.74479999999999968</v>
      </c>
      <c r="AZ35" s="8">
        <v>8.9900000000000091E-2</v>
      </c>
      <c r="BA35" s="8">
        <v>4.4102499999999978</v>
      </c>
      <c r="BB35" s="8">
        <v>8.2549999999997681E-2</v>
      </c>
      <c r="BC35" s="8">
        <v>0.61565000000000047</v>
      </c>
      <c r="BD35" s="8">
        <v>0.18655000000000044</v>
      </c>
      <c r="BE35" s="8">
        <v>1.3899999999999579E-2</v>
      </c>
      <c r="BF35" s="8">
        <v>8.1900000000000972E-2</v>
      </c>
      <c r="BG35" s="8">
        <v>4.9500000000008981E-3</v>
      </c>
      <c r="BH35" s="8">
        <v>6.0649999999998983E-2</v>
      </c>
      <c r="BI35" s="8">
        <v>0.42429999999999879</v>
      </c>
      <c r="BJ35" s="8">
        <v>1.2182500000000047</v>
      </c>
      <c r="BK35" s="8">
        <v>0.1603500000000011</v>
      </c>
      <c r="BL35" s="8">
        <v>1.9036500000000061</v>
      </c>
      <c r="BM35" s="8">
        <v>0.12800000000000011</v>
      </c>
      <c r="BN35" s="8">
        <v>0.98234999999999673</v>
      </c>
      <c r="BO35" s="8">
        <v>1.8948500000000053</v>
      </c>
      <c r="BP35" s="8">
        <v>1.7350000000000421E-2</v>
      </c>
      <c r="BQ35" s="8">
        <v>7.1799999999999642E-2</v>
      </c>
      <c r="BR35" s="8">
        <v>0.41605000000000203</v>
      </c>
      <c r="BS35" s="8">
        <v>0.1075999999999997</v>
      </c>
      <c r="BT35" s="8">
        <v>1.7294500000000035</v>
      </c>
      <c r="BU35" s="8">
        <v>1.0772000000000048</v>
      </c>
      <c r="BV35" s="8">
        <v>0.92044999999999888</v>
      </c>
      <c r="BW35" s="8">
        <v>0.35999999999999943</v>
      </c>
      <c r="BX35" s="8">
        <v>0.12384999999999735</v>
      </c>
      <c r="BY35" s="8">
        <v>1.3954999999999984</v>
      </c>
      <c r="BZ35" s="8">
        <v>1.0946500000000015</v>
      </c>
      <c r="CA35" s="8">
        <v>1.4921500000000023</v>
      </c>
      <c r="CB35" s="8">
        <v>0.35125000000000028</v>
      </c>
      <c r="CC35" s="8">
        <v>0.84445000000000014</v>
      </c>
      <c r="CD35" s="8">
        <v>1.9323499999999996</v>
      </c>
      <c r="CE35" s="8">
        <v>4.8099999999998033E-2</v>
      </c>
      <c r="CF35" s="8">
        <v>0.28960000000000008</v>
      </c>
      <c r="CG35" s="8">
        <v>0.12049999999999983</v>
      </c>
      <c r="CH35" s="8">
        <v>0.40870000000000317</v>
      </c>
      <c r="CI35" s="8">
        <v>0.5294500000000042</v>
      </c>
      <c r="CJ35" s="8">
        <v>0.5392500000000009</v>
      </c>
      <c r="CK35" s="8">
        <v>2.7582500000000039</v>
      </c>
      <c r="CL35" s="8">
        <v>3.3565500000000057</v>
      </c>
      <c r="CM35" s="8">
        <v>2.8100000000002012E-2</v>
      </c>
      <c r="CN35" s="8">
        <v>1.3768000000000029</v>
      </c>
    </row>
    <row r="36" spans="2:92">
      <c r="B36" s="8">
        <v>1.0340500000000077</v>
      </c>
      <c r="C36" s="8">
        <v>4.0369000000000028</v>
      </c>
      <c r="D36" s="8">
        <v>0.21875</v>
      </c>
      <c r="E36" s="8">
        <v>3.6664500000000046</v>
      </c>
      <c r="F36" s="8">
        <v>4.8000000000001819E-2</v>
      </c>
      <c r="G36" s="8">
        <v>0.30949999999999989</v>
      </c>
      <c r="H36" s="8">
        <v>4.7578000000000031</v>
      </c>
      <c r="I36" s="8">
        <v>0.58084999999999809</v>
      </c>
      <c r="J36" s="8">
        <v>2.2382499999999936</v>
      </c>
      <c r="K36" s="8">
        <v>0.18670000000000009</v>
      </c>
      <c r="L36" s="8">
        <v>0.13210000000000122</v>
      </c>
      <c r="M36" s="8">
        <v>1.0163500000000028</v>
      </c>
      <c r="N36" s="8">
        <v>0.17709999999999937</v>
      </c>
      <c r="O36" s="8">
        <v>3.406800000000004</v>
      </c>
      <c r="P36" s="8">
        <v>1.9010999999999996</v>
      </c>
      <c r="Q36" s="8">
        <v>0.17270000000000607</v>
      </c>
      <c r="R36" s="8">
        <v>3.3129500000000007</v>
      </c>
      <c r="S36" s="8">
        <v>2.0194499999999991</v>
      </c>
      <c r="T36" s="8">
        <v>1.2555000000000049</v>
      </c>
      <c r="U36" s="8">
        <v>0.17625000000000313</v>
      </c>
      <c r="V36" s="8">
        <v>0.22279999999999944</v>
      </c>
      <c r="W36" s="8">
        <v>1.0214999999999996</v>
      </c>
      <c r="X36" s="8">
        <v>1.9603999999999999</v>
      </c>
      <c r="Y36" s="8">
        <v>8.1099999999999284E-2</v>
      </c>
      <c r="Z36" s="8">
        <v>1.0580000000000069</v>
      </c>
      <c r="AA36" s="8">
        <v>6.1200000000000365E-2</v>
      </c>
      <c r="AB36" s="8">
        <v>0.50094999999999956</v>
      </c>
      <c r="AC36" s="8">
        <v>0.77239999999999753</v>
      </c>
      <c r="AD36" s="8">
        <v>8.8449999999998141E-2</v>
      </c>
      <c r="AE36" s="8">
        <v>1.9202999999999975</v>
      </c>
      <c r="AF36" s="8">
        <v>0.21285000000000309</v>
      </c>
      <c r="AG36" s="8">
        <v>7.6650000000000773E-2</v>
      </c>
      <c r="AH36" s="8">
        <v>0.19995000000000118</v>
      </c>
      <c r="AI36" s="8">
        <v>0.35610000000000142</v>
      </c>
      <c r="AJ36" s="8">
        <v>0.47994999999999877</v>
      </c>
      <c r="AK36" s="8">
        <v>0.76565000000000083</v>
      </c>
      <c r="AL36" s="8">
        <v>0.4142500000000009</v>
      </c>
      <c r="AM36" s="8">
        <v>0.16629999999999967</v>
      </c>
      <c r="AN36" s="8">
        <v>0.53229999999999222</v>
      </c>
      <c r="AO36" s="8">
        <v>1.2797499999999999</v>
      </c>
      <c r="AP36" s="8">
        <v>1.8850000000000477E-2</v>
      </c>
      <c r="AQ36" s="8">
        <v>2.6967999999999961</v>
      </c>
      <c r="AR36" s="8">
        <v>0.65500000000000114</v>
      </c>
      <c r="AS36" s="8">
        <v>0.55989999999999895</v>
      </c>
      <c r="AT36" s="8">
        <v>0.24654999999999916</v>
      </c>
      <c r="AU36" s="8">
        <v>1.2108999999999988</v>
      </c>
      <c r="AV36" s="8">
        <v>7.1800000000003195E-2</v>
      </c>
      <c r="AW36" s="8">
        <v>2.8949999999998255E-2</v>
      </c>
      <c r="AX36" s="8">
        <v>0.18710000000000093</v>
      </c>
      <c r="AY36" s="8">
        <v>0.20450000000000124</v>
      </c>
      <c r="AZ36" s="8">
        <v>0.38569999999999993</v>
      </c>
      <c r="BA36" s="8">
        <v>5.6750000000000966E-2</v>
      </c>
      <c r="BB36" s="8">
        <v>0.21860000000000213</v>
      </c>
      <c r="BC36" s="8">
        <v>0.62370000000000125</v>
      </c>
      <c r="BD36" s="8">
        <v>3.2350000000000101E-2</v>
      </c>
      <c r="BE36" s="8">
        <v>0.28600000000000136</v>
      </c>
      <c r="BF36" s="8">
        <v>6.4349999999999241E-2</v>
      </c>
      <c r="BG36" s="8">
        <v>8.2200000000000273E-2</v>
      </c>
      <c r="BH36" s="8">
        <v>0.34405000000000108</v>
      </c>
      <c r="BI36" s="8">
        <v>5.3499999999999659E-3</v>
      </c>
      <c r="BJ36" s="8">
        <v>0.50985000000000014</v>
      </c>
      <c r="BK36" s="8">
        <v>0.55075000000000074</v>
      </c>
      <c r="BL36" s="8">
        <v>0.67929999999999779</v>
      </c>
      <c r="BM36" s="8">
        <v>3.8400000000000212E-2</v>
      </c>
      <c r="BN36" s="8">
        <v>6.6549999999999443E-2</v>
      </c>
      <c r="BO36" s="8">
        <v>2.4105500000000006</v>
      </c>
      <c r="BP36" s="8">
        <v>0.21685000000000088</v>
      </c>
      <c r="BQ36" s="8">
        <v>0.21214999999999762</v>
      </c>
      <c r="BR36" s="8">
        <v>0.38239999999999696</v>
      </c>
      <c r="BS36" s="8">
        <v>0.52015000000000011</v>
      </c>
      <c r="BT36" s="8">
        <v>2.3103499999999997</v>
      </c>
      <c r="BU36" s="8">
        <v>0.95159999999999911</v>
      </c>
      <c r="BV36" s="8">
        <v>0.39225000000000065</v>
      </c>
      <c r="BW36" s="8">
        <v>0.16260000000000119</v>
      </c>
      <c r="BX36" s="8">
        <v>0.1860500000000016</v>
      </c>
      <c r="BY36" s="8">
        <v>0.70604999999999762</v>
      </c>
      <c r="BZ36" s="8">
        <v>1.1322499999999991</v>
      </c>
      <c r="CA36" s="8">
        <v>0.52969999999999828</v>
      </c>
      <c r="CB36" s="8">
        <v>2.9149999999999565E-2</v>
      </c>
      <c r="CC36" s="8">
        <v>0.66854999999999976</v>
      </c>
      <c r="CD36" s="8">
        <v>1.0439499999999988</v>
      </c>
      <c r="CE36" s="8">
        <v>0.66890000000000072</v>
      </c>
      <c r="CF36" s="8">
        <v>0.37610000000000099</v>
      </c>
      <c r="CG36" s="8">
        <v>1.4315999999999995</v>
      </c>
      <c r="CH36" s="8">
        <v>5.6527999999999992</v>
      </c>
      <c r="CI36" s="8">
        <v>0.20239999999999725</v>
      </c>
      <c r="CJ36" s="8">
        <v>0.53389999999999915</v>
      </c>
      <c r="CK36" s="8">
        <v>8.4049999999997738E-2</v>
      </c>
      <c r="CL36" s="8">
        <v>0.77189999999999515</v>
      </c>
      <c r="CM36" s="8">
        <v>5.9100000000000819E-2</v>
      </c>
      <c r="CN36" s="8">
        <v>0.8078000000000003</v>
      </c>
    </row>
    <row r="37" spans="2:92">
      <c r="B37" s="8">
        <v>6.3299999999998136E-2</v>
      </c>
      <c r="C37" s="8">
        <v>0.82799999999998875</v>
      </c>
      <c r="D37" s="8">
        <v>9.8950000000002092E-2</v>
      </c>
      <c r="E37" s="8">
        <v>2.2151999999999958</v>
      </c>
      <c r="F37" s="8">
        <v>5.771449999999998</v>
      </c>
      <c r="G37" s="8">
        <v>1.6382499999999993</v>
      </c>
      <c r="H37" s="8">
        <v>2.01694999999998</v>
      </c>
      <c r="I37" s="8">
        <v>0.62760000000000105</v>
      </c>
      <c r="J37" s="8">
        <v>0.70465000000000089</v>
      </c>
      <c r="K37" s="8">
        <v>2.4599999999999511E-2</v>
      </c>
      <c r="L37" s="8">
        <v>3.7700000000000955E-2</v>
      </c>
      <c r="M37" s="8">
        <v>0.51954999999999529</v>
      </c>
      <c r="N37" s="8">
        <v>0.43345000000000056</v>
      </c>
      <c r="O37" s="8">
        <v>1.5464000000000055</v>
      </c>
      <c r="P37" s="8">
        <v>2.1564499999999995</v>
      </c>
      <c r="Q37" s="8">
        <v>0.48314999999999486</v>
      </c>
      <c r="R37" s="8">
        <v>2.8149999999996567E-2</v>
      </c>
      <c r="S37" s="8">
        <v>1.4249500000000026</v>
      </c>
      <c r="T37" s="8">
        <v>7.0249999999994373E-2</v>
      </c>
      <c r="U37" s="8">
        <v>5.7449999999999335E-2</v>
      </c>
      <c r="V37" s="8">
        <v>0.53014999999999901</v>
      </c>
      <c r="W37" s="8">
        <v>0.10374999999999979</v>
      </c>
      <c r="X37" s="8">
        <v>1.0228500000000054</v>
      </c>
      <c r="Y37" s="8">
        <v>0.92234999999999978</v>
      </c>
      <c r="Z37" s="8">
        <v>7.2686999999999955</v>
      </c>
      <c r="AA37" s="8">
        <v>0.16249999999999964</v>
      </c>
      <c r="AB37" s="8">
        <v>6.4949999999999619E-2</v>
      </c>
      <c r="AC37" s="8">
        <v>1.3152000000000008</v>
      </c>
      <c r="AD37" s="8">
        <v>0.62314999999999898</v>
      </c>
      <c r="AE37" s="8">
        <v>0.51019999999999754</v>
      </c>
      <c r="AF37" s="8">
        <v>1.2490499999999969</v>
      </c>
      <c r="AG37" s="8">
        <v>2.8000000000000469E-2</v>
      </c>
      <c r="AH37" s="8">
        <v>0.16304999999999836</v>
      </c>
      <c r="AI37" s="8">
        <v>1.30715</v>
      </c>
      <c r="AJ37" s="8">
        <v>0.31945000000000157</v>
      </c>
      <c r="AK37" s="8">
        <v>0.35210000000000008</v>
      </c>
      <c r="AL37" s="8">
        <v>0.31370000000000076</v>
      </c>
      <c r="AM37" s="8">
        <v>3.1500000000001194E-2</v>
      </c>
      <c r="AN37" s="8">
        <v>0.25090000000000146</v>
      </c>
      <c r="AO37" s="8">
        <v>1.2295000000000016</v>
      </c>
      <c r="AP37" s="8">
        <v>2.3246000000000038</v>
      </c>
      <c r="AQ37" s="8">
        <v>1.4898500000000041</v>
      </c>
      <c r="AR37" s="8">
        <v>5.5450000000000443E-2</v>
      </c>
      <c r="AS37" s="8">
        <v>9.9549999999993588E-2</v>
      </c>
      <c r="AT37" s="8">
        <v>0.76149999999999807</v>
      </c>
      <c r="AU37" s="8">
        <v>1.5147499999999994</v>
      </c>
      <c r="AV37" s="8">
        <v>4.1550000000000864E-2</v>
      </c>
      <c r="AW37" s="8">
        <v>4.7399999999999665E-2</v>
      </c>
      <c r="AX37" s="8">
        <v>0.80590000000000117</v>
      </c>
      <c r="AY37" s="8">
        <v>0.24894999999999889</v>
      </c>
      <c r="AZ37" s="8">
        <v>1.0257500000000022</v>
      </c>
      <c r="BA37" s="8">
        <v>0.82039999999999935</v>
      </c>
      <c r="BB37" s="8">
        <v>0.66819999999999879</v>
      </c>
      <c r="BC37" s="8">
        <v>0.33034999999999926</v>
      </c>
      <c r="BD37" s="8">
        <v>0.49734999999999996</v>
      </c>
      <c r="BE37" s="8">
        <v>0.20925000000000082</v>
      </c>
      <c r="BF37" s="8">
        <v>7.2250000000000369E-2</v>
      </c>
      <c r="BG37" s="8">
        <v>0.13209999999999944</v>
      </c>
      <c r="BH37" s="8">
        <v>0.20814999999999984</v>
      </c>
      <c r="BI37" s="8">
        <v>0.10020000000000095</v>
      </c>
      <c r="BJ37" s="8">
        <v>0.1556500000000014</v>
      </c>
      <c r="BK37" s="8">
        <v>1.752799999999997</v>
      </c>
      <c r="BL37" s="8">
        <v>0.15355000000000274</v>
      </c>
      <c r="BM37" s="8">
        <v>0.15834999999999955</v>
      </c>
      <c r="BN37" s="8">
        <v>2.2612000000000023</v>
      </c>
      <c r="BO37" s="8">
        <v>0.30330000000000013</v>
      </c>
      <c r="BP37" s="8">
        <v>0.24929999999999986</v>
      </c>
      <c r="BQ37" s="8">
        <v>6.2250000000002359E-2</v>
      </c>
      <c r="BR37" s="8">
        <v>0.11445000000000149</v>
      </c>
      <c r="BS37" s="8">
        <v>0.10569999999999968</v>
      </c>
      <c r="BT37" s="8">
        <v>1.9996000000000009</v>
      </c>
      <c r="BU37" s="8">
        <v>1.4679999999999964</v>
      </c>
      <c r="BV37" s="8">
        <v>1.0203000000000024</v>
      </c>
      <c r="BW37" s="8">
        <v>0.36694999999999922</v>
      </c>
      <c r="BX37" s="8">
        <v>1.004249999999999</v>
      </c>
      <c r="BY37" s="8">
        <v>0.21290000000000475</v>
      </c>
      <c r="BZ37" s="8">
        <v>2.8402499999999975</v>
      </c>
      <c r="CA37" s="8">
        <v>0.83524999999999849</v>
      </c>
      <c r="CB37" s="8">
        <v>1.0099999999999554E-2</v>
      </c>
      <c r="CC37" s="8">
        <v>0.55004999999999971</v>
      </c>
      <c r="CD37" s="8">
        <v>0.6258499999999998</v>
      </c>
      <c r="CE37" s="8">
        <v>1.7362499999999983</v>
      </c>
      <c r="CF37" s="8">
        <v>3.359250000000003</v>
      </c>
      <c r="CG37" s="8">
        <v>0.35075000000000145</v>
      </c>
      <c r="CH37" s="8">
        <v>2.2256</v>
      </c>
      <c r="CI37" s="8">
        <v>0.1679499999999976</v>
      </c>
      <c r="CJ37" s="8">
        <v>0.11235000000000106</v>
      </c>
      <c r="CK37" s="8">
        <v>0.40529999999999688</v>
      </c>
      <c r="CL37" s="8">
        <v>2.9381000000000057</v>
      </c>
      <c r="CM37" s="8">
        <v>0.21519999999999939</v>
      </c>
      <c r="CN37" s="8">
        <v>0.36144999999999783</v>
      </c>
    </row>
    <row r="38" spans="2:92">
      <c r="B38" s="8">
        <v>5.6474000000000046</v>
      </c>
      <c r="C38" s="8">
        <v>0.78900000000000148</v>
      </c>
      <c r="D38" s="8">
        <v>0.96780000000000399</v>
      </c>
      <c r="E38" s="8">
        <v>0.34965000000000401</v>
      </c>
      <c r="F38" s="8">
        <v>1.2601999999999975</v>
      </c>
      <c r="G38" s="8">
        <v>1.6383500000000026</v>
      </c>
      <c r="H38" s="8">
        <v>2.5733000000000175</v>
      </c>
      <c r="I38" s="8">
        <v>1.9493000000000009</v>
      </c>
      <c r="J38" s="8">
        <v>2.643100000000004</v>
      </c>
      <c r="K38" s="8">
        <v>3.8949999999999818E-2</v>
      </c>
      <c r="L38" s="8">
        <v>0.14509999999999934</v>
      </c>
      <c r="M38" s="8">
        <v>0.25090000000000146</v>
      </c>
      <c r="N38" s="8">
        <v>2.3130500000000005</v>
      </c>
      <c r="O38" s="8">
        <v>1.6146499999999975</v>
      </c>
      <c r="P38" s="8">
        <v>1.2832499999999953</v>
      </c>
      <c r="Q38" s="8">
        <v>0.12255000000000393</v>
      </c>
      <c r="R38" s="8">
        <v>1.1405999999999921</v>
      </c>
      <c r="S38" s="8">
        <v>0.83544999999999803</v>
      </c>
      <c r="T38" s="8">
        <v>0.14070000000000249</v>
      </c>
      <c r="U38" s="8">
        <v>0.14864999999999995</v>
      </c>
      <c r="V38" s="8">
        <v>0.89864999999999995</v>
      </c>
      <c r="W38" s="8">
        <v>0.48704999999999998</v>
      </c>
      <c r="X38" s="8">
        <v>1.6376500000000007</v>
      </c>
      <c r="Y38" s="8">
        <v>0.10655000000000037</v>
      </c>
      <c r="Z38" s="8">
        <v>4.0768999999999949</v>
      </c>
      <c r="AA38" s="8">
        <v>5.8799999999999741E-2</v>
      </c>
      <c r="AB38" s="8">
        <v>0.50709999999999766</v>
      </c>
      <c r="AC38" s="8">
        <v>1.6345999999999989</v>
      </c>
      <c r="AD38" s="8">
        <v>0.49365000000000236</v>
      </c>
      <c r="AE38" s="8">
        <v>1.9701000000000022</v>
      </c>
      <c r="AF38" s="8">
        <v>0.41100000000000136</v>
      </c>
      <c r="AG38" s="8">
        <v>0.34224999999999994</v>
      </c>
      <c r="AH38" s="8">
        <v>6.4800000000001745E-2</v>
      </c>
      <c r="AI38" s="8">
        <v>2.564999999999884E-2</v>
      </c>
      <c r="AJ38" s="8">
        <v>0.24204999999999899</v>
      </c>
      <c r="AK38" s="8">
        <v>3.2205999999999975</v>
      </c>
      <c r="AL38" s="8">
        <v>0.17244999999999955</v>
      </c>
      <c r="AM38" s="8">
        <v>1.818249999999999</v>
      </c>
      <c r="AN38" s="8">
        <v>0.14714999999999634</v>
      </c>
      <c r="AO38" s="8">
        <v>2.6042500000000004</v>
      </c>
      <c r="AP38" s="8">
        <v>3.4611499999999964</v>
      </c>
      <c r="AQ38" s="8">
        <v>1.0260999999999996</v>
      </c>
      <c r="AR38" s="8">
        <v>0.377049999999997</v>
      </c>
      <c r="AS38" s="8">
        <v>0.41375000000000739</v>
      </c>
      <c r="AT38" s="8">
        <v>0.77459999999999951</v>
      </c>
      <c r="AU38" s="8">
        <v>0.65830000000000055</v>
      </c>
      <c r="AV38" s="8">
        <v>0.29359999999999786</v>
      </c>
      <c r="AW38" s="8">
        <v>4.8500000000000654E-2</v>
      </c>
      <c r="AX38" s="8">
        <v>2.0589499999999994</v>
      </c>
      <c r="AY38" s="8">
        <v>0.76095000000000113</v>
      </c>
      <c r="AZ38" s="8">
        <v>6.4099999999996271E-2</v>
      </c>
      <c r="BA38" s="8">
        <v>1.3009000000000057</v>
      </c>
      <c r="BB38" s="8">
        <v>1.8550000000001177E-2</v>
      </c>
      <c r="BC38" s="8">
        <v>0.33239999999999981</v>
      </c>
      <c r="BD38" s="8">
        <v>1.1649999999999494E-2</v>
      </c>
      <c r="BE38" s="8">
        <v>0.24755000000000038</v>
      </c>
      <c r="BF38" s="8">
        <v>0.1603500000000011</v>
      </c>
      <c r="BG38" s="8">
        <v>0.17719999999999914</v>
      </c>
      <c r="BH38" s="8">
        <v>0.19569999999999865</v>
      </c>
      <c r="BI38" s="8">
        <v>6.4550000000000551E-2</v>
      </c>
      <c r="BJ38" s="8">
        <v>1.6506499999999988</v>
      </c>
      <c r="BK38" s="8">
        <v>1.0804000000000009</v>
      </c>
      <c r="BL38" s="8">
        <v>0.23004999999999853</v>
      </c>
      <c r="BM38" s="8">
        <v>4.7699999999999854E-2</v>
      </c>
      <c r="BN38" s="8">
        <v>0.16679999999999495</v>
      </c>
      <c r="BO38" s="8">
        <v>0.71569999999999823</v>
      </c>
      <c r="BP38" s="8">
        <v>0.35084999999999944</v>
      </c>
      <c r="BQ38" s="8">
        <v>0.18929999999999936</v>
      </c>
      <c r="BR38" s="8">
        <v>0.61289999999999978</v>
      </c>
      <c r="BS38" s="8">
        <v>2.2050000000000125E-2</v>
      </c>
      <c r="BT38" s="8">
        <v>2.1772999999999954</v>
      </c>
      <c r="BU38" s="8">
        <v>1.1628000000000043</v>
      </c>
      <c r="BV38" s="8">
        <v>0.40169999999999817</v>
      </c>
      <c r="BW38" s="8">
        <v>0.34724999999999895</v>
      </c>
      <c r="BX38" s="8">
        <v>0.55510000000000304</v>
      </c>
      <c r="BY38" s="8">
        <v>0.92564999999999742</v>
      </c>
      <c r="BZ38" s="8">
        <v>0.11869999999999692</v>
      </c>
      <c r="CA38" s="8">
        <v>0.83890000000000242</v>
      </c>
      <c r="CB38" s="8">
        <v>5.6850000000000733E-2</v>
      </c>
      <c r="CC38" s="8">
        <v>0.29985000000000106</v>
      </c>
      <c r="CD38" s="8">
        <v>1.3606000000000016</v>
      </c>
      <c r="CE38" s="8">
        <v>1.5076000000000036</v>
      </c>
      <c r="CF38" s="8">
        <v>2.5672499999999943</v>
      </c>
      <c r="CG38" s="8">
        <v>1.1606999999999985</v>
      </c>
      <c r="CH38" s="8">
        <v>0.30134999999999934</v>
      </c>
      <c r="CI38" s="8">
        <v>6.4700000000001978E-2</v>
      </c>
      <c r="CJ38" s="8">
        <v>0.54429999999999978</v>
      </c>
      <c r="CK38" s="8">
        <v>0.47455000000000069</v>
      </c>
      <c r="CL38" s="8">
        <v>1.118549999999999</v>
      </c>
      <c r="CM38" s="8">
        <v>0.49449999999999861</v>
      </c>
      <c r="CN38" s="8">
        <v>0.14420000000000144</v>
      </c>
    </row>
    <row r="39" spans="2:92">
      <c r="B39" s="8">
        <v>0.3624499999999955</v>
      </c>
      <c r="C39" s="8">
        <v>1.5615999999999985</v>
      </c>
      <c r="D39" s="8">
        <v>5.6549999999994327E-2</v>
      </c>
      <c r="E39" s="8">
        <v>0.18154999999999433</v>
      </c>
      <c r="F39" s="8">
        <v>1.5050000000002228E-2</v>
      </c>
      <c r="G39" s="8">
        <v>2.3293999999999997</v>
      </c>
      <c r="H39" s="8">
        <v>6.3662999999999954</v>
      </c>
      <c r="I39" s="8">
        <v>9.7751999999999981</v>
      </c>
      <c r="J39" s="8">
        <v>1.0525999999999982</v>
      </c>
      <c r="K39" s="8">
        <v>0.24279999999999902</v>
      </c>
      <c r="L39" s="8">
        <v>0.10275000000000034</v>
      </c>
      <c r="M39" s="8">
        <v>2.209850000000003</v>
      </c>
      <c r="N39" s="8">
        <v>1.4525000000000006</v>
      </c>
      <c r="O39" s="8">
        <v>1.3041999999999945</v>
      </c>
      <c r="P39" s="8">
        <v>9.6323000000000079</v>
      </c>
      <c r="Q39" s="8">
        <v>0.19200000000000017</v>
      </c>
      <c r="R39" s="8">
        <v>1.6618500000000012</v>
      </c>
      <c r="S39" s="8">
        <v>0.41319999999999979</v>
      </c>
      <c r="T39" s="8">
        <v>0.48814999999999742</v>
      </c>
      <c r="U39" s="8">
        <v>9.2849999999998545E-2</v>
      </c>
      <c r="V39" s="8">
        <v>1.2344499999999989</v>
      </c>
      <c r="W39" s="8">
        <v>8.3500000000000796E-3</v>
      </c>
      <c r="X39" s="8">
        <v>0.47849999999999682</v>
      </c>
      <c r="Y39" s="8">
        <v>0.14409999999999989</v>
      </c>
      <c r="Z39" s="8">
        <v>1.527150000000006</v>
      </c>
      <c r="AA39" s="8">
        <v>4.7250000000000014E-2</v>
      </c>
      <c r="AB39" s="8">
        <v>0.21085000000000065</v>
      </c>
      <c r="AC39" s="8">
        <v>0.10240000000000293</v>
      </c>
      <c r="AD39" s="8">
        <v>0.12794999999999845</v>
      </c>
      <c r="AE39" s="8">
        <v>0.45569999999999311</v>
      </c>
      <c r="AF39" s="8">
        <v>0.15315000000000367</v>
      </c>
      <c r="AG39" s="8">
        <v>0.48925000000000018</v>
      </c>
      <c r="AH39" s="8">
        <v>2.5156500000000008</v>
      </c>
      <c r="AI39" s="8">
        <v>0.75479999999999947</v>
      </c>
      <c r="AJ39" s="8">
        <v>0.10769999999999946</v>
      </c>
      <c r="AK39" s="8">
        <v>0.64620000000000033</v>
      </c>
      <c r="AL39" s="8">
        <v>6.4750000000000085E-2</v>
      </c>
      <c r="AM39" s="8">
        <v>2.716549999999998</v>
      </c>
      <c r="AN39" s="8">
        <v>3.5200000000003229E-2</v>
      </c>
      <c r="AO39" s="8">
        <v>0.41974999999999696</v>
      </c>
      <c r="AP39" s="8">
        <v>7.5850000000002638E-2</v>
      </c>
      <c r="AQ39" s="8">
        <v>0.27044999999999675</v>
      </c>
      <c r="AR39" s="8">
        <v>0.17074999999999818</v>
      </c>
      <c r="AS39" s="8">
        <v>0.12134999999999252</v>
      </c>
      <c r="AT39" s="8">
        <v>0.21455000000000268</v>
      </c>
      <c r="AU39" s="8">
        <v>0.41979999999999862</v>
      </c>
      <c r="AV39" s="8">
        <v>0.122950000000003</v>
      </c>
      <c r="AW39" s="8">
        <v>0.10205000000000197</v>
      </c>
      <c r="AX39" s="8">
        <v>0.18844999999999956</v>
      </c>
      <c r="AY39" s="8">
        <v>0.2895500000000002</v>
      </c>
      <c r="AZ39" s="8">
        <v>0.38459999999999894</v>
      </c>
      <c r="BA39" s="8">
        <v>1.1942999999999984</v>
      </c>
      <c r="BB39" s="8">
        <v>0.19944999999999879</v>
      </c>
      <c r="BC39" s="8">
        <v>6.670000000000087E-2</v>
      </c>
      <c r="BD39" s="8">
        <v>0.15195000000000025</v>
      </c>
      <c r="BE39" s="8">
        <v>0.17374999999999829</v>
      </c>
      <c r="BF39" s="8">
        <v>0.15664999999999907</v>
      </c>
      <c r="BG39" s="8">
        <v>5.8699999999999974E-2</v>
      </c>
      <c r="BH39" s="8">
        <v>7.9750000000000654E-2</v>
      </c>
      <c r="BI39" s="8">
        <v>0.23809999999999931</v>
      </c>
      <c r="BJ39" s="8">
        <v>3.7999499999999955</v>
      </c>
      <c r="BK39" s="8">
        <v>0.72395000000000209</v>
      </c>
      <c r="BL39" s="8">
        <v>0.16205000000000069</v>
      </c>
      <c r="BM39" s="8">
        <v>8.0350000000000144E-2</v>
      </c>
      <c r="BN39" s="8">
        <v>1.1403500000000051</v>
      </c>
      <c r="BO39" s="8">
        <v>9.4450000000001921E-2</v>
      </c>
      <c r="BP39" s="8">
        <v>0.89814999999999934</v>
      </c>
      <c r="BQ39" s="8">
        <v>1.9700000000000273E-2</v>
      </c>
      <c r="BR39" s="8">
        <v>0.96855000000000047</v>
      </c>
      <c r="BS39" s="8">
        <v>0.4173</v>
      </c>
      <c r="BT39" s="8">
        <v>0.2319000000000031</v>
      </c>
      <c r="BU39" s="8">
        <v>1.5330000000000013</v>
      </c>
      <c r="BV39" s="8">
        <v>1.2228999999999992</v>
      </c>
      <c r="BW39" s="8">
        <v>6.80499999999995E-2</v>
      </c>
      <c r="BX39" s="8">
        <v>0.81329999999999814</v>
      </c>
      <c r="BY39" s="8">
        <v>0.86664999999999992</v>
      </c>
      <c r="BZ39" s="8">
        <v>4.7900000000005605E-2</v>
      </c>
      <c r="CA39" s="8">
        <v>0.803449999999998</v>
      </c>
      <c r="CB39" s="8">
        <v>0.12974999999999959</v>
      </c>
      <c r="CC39" s="8">
        <v>0.34019999999999939</v>
      </c>
      <c r="CD39" s="8">
        <v>1.6090499999999999</v>
      </c>
      <c r="CE39" s="8">
        <v>1.5327999999999946</v>
      </c>
      <c r="CF39" s="8">
        <v>0.4188000000000045</v>
      </c>
      <c r="CG39" s="8">
        <v>0.53790000000000049</v>
      </c>
      <c r="CH39" s="8">
        <v>0.56074999999999875</v>
      </c>
      <c r="CI39" s="8">
        <v>8.5999999999998522E-2</v>
      </c>
      <c r="CJ39" s="8">
        <v>0.33945000000000114</v>
      </c>
      <c r="CK39" s="8">
        <v>3.8942499999999995</v>
      </c>
      <c r="CL39" s="8">
        <v>11.2425</v>
      </c>
      <c r="CM39" s="8">
        <v>0.15905000000000058</v>
      </c>
      <c r="CN39" s="8">
        <v>0.42629999999999768</v>
      </c>
    </row>
    <row r="40" spans="2:92">
      <c r="B40" s="8">
        <v>0.88354999999999961</v>
      </c>
      <c r="C40" s="8">
        <v>0.63475000000001103</v>
      </c>
      <c r="D40" s="8">
        <v>9.5670000000000002</v>
      </c>
      <c r="E40" s="8">
        <v>0.41394999999999982</v>
      </c>
      <c r="F40" s="8">
        <v>0.21865000000000379</v>
      </c>
      <c r="G40" s="8">
        <v>9.7200000000000841E-2</v>
      </c>
      <c r="H40" s="8">
        <v>9.4213000000000022</v>
      </c>
      <c r="I40" s="8">
        <v>5.7256</v>
      </c>
      <c r="J40" s="8">
        <v>0.6839999999999975</v>
      </c>
      <c r="K40" s="8">
        <v>2.6699999999999946E-2</v>
      </c>
      <c r="L40" s="8">
        <v>0.21045000000000158</v>
      </c>
      <c r="M40" s="8">
        <v>1.8018000000000001</v>
      </c>
      <c r="N40" s="8">
        <v>1.465049999999998</v>
      </c>
      <c r="O40" s="8">
        <v>0.22155000000000769</v>
      </c>
      <c r="P40" s="8">
        <v>5.8283999999999878</v>
      </c>
      <c r="Q40" s="8">
        <v>0.29679999999999751</v>
      </c>
      <c r="R40" s="8">
        <v>0.34855000000000302</v>
      </c>
      <c r="S40" s="8">
        <v>0.48695000000000377</v>
      </c>
      <c r="T40" s="8">
        <v>0.48365000000000435</v>
      </c>
      <c r="U40" s="8">
        <v>6.0000000000002274E-2</v>
      </c>
      <c r="V40" s="8">
        <v>0.13650000000000162</v>
      </c>
      <c r="W40" s="8">
        <v>3.7950000000000372E-2</v>
      </c>
      <c r="X40" s="8">
        <v>1.2631999999999977</v>
      </c>
      <c r="Y40" s="8">
        <v>2.7800000000000935E-2</v>
      </c>
      <c r="Z40" s="8">
        <v>1.0832999999999942</v>
      </c>
      <c r="AA40" s="8">
        <v>6.8649999999999878E-2</v>
      </c>
      <c r="AB40" s="8">
        <v>7.7799999999999869E-2</v>
      </c>
      <c r="AC40" s="8">
        <v>0.7546999999999997</v>
      </c>
      <c r="AD40" s="8">
        <v>0.21525000000000105</v>
      </c>
      <c r="AE40" s="8">
        <v>6.9305999999999983</v>
      </c>
      <c r="AF40" s="8">
        <v>0.12014999999999532</v>
      </c>
      <c r="AG40" s="8">
        <v>0.18904999999999994</v>
      </c>
      <c r="AH40" s="8">
        <v>1.8308</v>
      </c>
      <c r="AI40" s="8">
        <v>8.0799999999999983E-2</v>
      </c>
      <c r="AJ40" s="8">
        <v>0.60065000000000168</v>
      </c>
      <c r="AK40" s="8">
        <v>0.20260000000000389</v>
      </c>
      <c r="AL40" s="8">
        <v>0.85580000000000034</v>
      </c>
      <c r="AM40" s="8">
        <v>0.25370000000000203</v>
      </c>
      <c r="AN40" s="8">
        <v>0.73435000000000628</v>
      </c>
      <c r="AO40" s="8">
        <v>0.12145000000000294</v>
      </c>
      <c r="AP40" s="8">
        <v>0.57394999999999641</v>
      </c>
      <c r="AQ40" s="8">
        <v>0.39665000000000106</v>
      </c>
      <c r="AR40" s="8">
        <v>0.1244000000000014</v>
      </c>
      <c r="AS40" s="8">
        <v>2.6683500000000038</v>
      </c>
      <c r="AT40" s="8">
        <v>0.55124999999999602</v>
      </c>
      <c r="AU40" s="8">
        <v>1.3153000000000006</v>
      </c>
      <c r="AV40" s="8">
        <v>0.1942499999999967</v>
      </c>
      <c r="AW40" s="8">
        <v>7.7299999999997482E-2</v>
      </c>
      <c r="AX40" s="8">
        <v>2.0341500000000003</v>
      </c>
      <c r="AY40" s="8">
        <v>0.24669999999999881</v>
      </c>
      <c r="AZ40" s="8">
        <v>0.51555000000000462</v>
      </c>
      <c r="BA40" s="8">
        <v>1.2022499999999994</v>
      </c>
      <c r="BB40" s="8">
        <v>0.36309999999999931</v>
      </c>
      <c r="BC40" s="8">
        <v>4.5999999999999375E-2</v>
      </c>
      <c r="BD40" s="8">
        <v>5.5150000000000254E-2</v>
      </c>
      <c r="BE40" s="8">
        <v>0.77214999999999989</v>
      </c>
      <c r="BF40" s="8">
        <v>0.15160000000000018</v>
      </c>
      <c r="BG40" s="8">
        <v>0.10855000000000103</v>
      </c>
      <c r="BH40" s="8">
        <v>0.55555000000000021</v>
      </c>
      <c r="BI40" s="8">
        <v>5.7300000000001461E-2</v>
      </c>
      <c r="BJ40" s="8">
        <v>1.5676500000000004</v>
      </c>
      <c r="BK40" s="8">
        <v>0.36389999999999745</v>
      </c>
      <c r="BL40" s="8">
        <v>7.3149999999998272E-2</v>
      </c>
      <c r="BM40" s="8">
        <v>3.1900000000000261E-2</v>
      </c>
      <c r="BN40" s="8">
        <v>1.9461999999999975</v>
      </c>
      <c r="BO40" s="8">
        <v>0.24779999999999802</v>
      </c>
      <c r="BP40" s="8">
        <v>0.67480000000000118</v>
      </c>
      <c r="BQ40" s="8">
        <v>0.29139999999999944</v>
      </c>
      <c r="BR40" s="8">
        <v>0.10054999999999836</v>
      </c>
      <c r="BS40" s="8">
        <v>0.1457499999999996</v>
      </c>
      <c r="BT40" s="8">
        <v>4.1550000000000864E-2</v>
      </c>
      <c r="BU40" s="8">
        <v>0.32429999999999382</v>
      </c>
      <c r="BV40" s="8">
        <v>0.61545000000000272</v>
      </c>
      <c r="BW40" s="8">
        <v>0.25325000000000131</v>
      </c>
      <c r="BX40" s="8">
        <v>0.30545000000000044</v>
      </c>
      <c r="BY40" s="8">
        <v>0.15809999999999746</v>
      </c>
      <c r="BZ40" s="8">
        <v>0.55059999999999576</v>
      </c>
      <c r="CA40" s="8">
        <v>0.15104999999999791</v>
      </c>
      <c r="CB40" s="8">
        <v>0.56229999999999869</v>
      </c>
      <c r="CC40" s="8">
        <v>4.705000000000048E-2</v>
      </c>
      <c r="CD40" s="8">
        <v>2.9109499999999962</v>
      </c>
      <c r="CE40" s="8">
        <v>0.14565000000000339</v>
      </c>
      <c r="CF40" s="8">
        <v>2.5368500000000012</v>
      </c>
      <c r="CG40" s="8">
        <v>0.45449999999999946</v>
      </c>
      <c r="CH40" s="8">
        <v>1.970799999999997</v>
      </c>
      <c r="CI40" s="8">
        <v>0.27165000000000106</v>
      </c>
      <c r="CJ40" s="8">
        <v>0.91214999999999691</v>
      </c>
      <c r="CK40" s="8">
        <v>2.1287000000000091</v>
      </c>
      <c r="CL40" s="8">
        <v>1.6109000000000009</v>
      </c>
      <c r="CM40" s="8">
        <v>3.0000000000001137E-2</v>
      </c>
      <c r="CN40" s="8">
        <v>1.0024000000000015</v>
      </c>
    </row>
    <row r="41" spans="2:92">
      <c r="B41" s="8">
        <v>1.9192999999999927</v>
      </c>
      <c r="C41" s="8">
        <v>1.3024999999999949</v>
      </c>
      <c r="D41" s="8">
        <v>5.9129000000000005</v>
      </c>
      <c r="E41" s="8">
        <v>0.46220000000000283</v>
      </c>
      <c r="F41" s="8">
        <v>1.5028499999999951</v>
      </c>
      <c r="G41" s="8">
        <v>0.22319999999999851</v>
      </c>
      <c r="H41" s="8">
        <v>1.1007999999999925</v>
      </c>
      <c r="I41" s="8">
        <v>4.71905000000001</v>
      </c>
      <c r="J41" s="8">
        <v>0.19880000000000564</v>
      </c>
      <c r="K41" s="8">
        <v>0.30925000000000047</v>
      </c>
      <c r="L41" s="8">
        <v>8.8799999999999102E-2</v>
      </c>
      <c r="M41" s="8">
        <v>0.18184999999999718</v>
      </c>
      <c r="N41" s="8">
        <v>0.32929999999999993</v>
      </c>
      <c r="O41" s="8">
        <v>2.738199999999992</v>
      </c>
      <c r="P41" s="8">
        <v>2.4241000000000099</v>
      </c>
      <c r="Q41" s="8">
        <v>3.698750000000004</v>
      </c>
      <c r="R41" s="8">
        <v>2.0348500000000058</v>
      </c>
      <c r="S41" s="8">
        <v>0.14504999999999768</v>
      </c>
      <c r="T41" s="8">
        <v>0.88539999999999708</v>
      </c>
      <c r="U41" s="8">
        <v>0.20524999999999949</v>
      </c>
      <c r="V41" s="8">
        <v>2.0565999999999995</v>
      </c>
      <c r="W41" s="8">
        <v>0.77844999999999942</v>
      </c>
      <c r="X41" s="8">
        <v>1.34375</v>
      </c>
      <c r="Y41" s="8">
        <v>6.4700000000000202E-2</v>
      </c>
      <c r="Z41" s="8">
        <v>2.7060000000000031</v>
      </c>
      <c r="AA41" s="8">
        <v>0.21505000000000063</v>
      </c>
      <c r="AB41" s="8">
        <v>0.31020000000000181</v>
      </c>
      <c r="AC41" s="8">
        <v>0.34529999999999816</v>
      </c>
      <c r="AD41" s="8">
        <v>0.25534999999999997</v>
      </c>
      <c r="AE41" s="8">
        <v>9.5449999999999591E-2</v>
      </c>
      <c r="AF41" s="8">
        <v>1.7088500000000053</v>
      </c>
      <c r="AG41" s="8">
        <v>0.39814999999999934</v>
      </c>
      <c r="AH41" s="8">
        <v>1.6079000000000008</v>
      </c>
      <c r="AI41" s="8">
        <v>2.2350000000002979E-2</v>
      </c>
      <c r="AJ41" s="8">
        <v>0.41554999999999787</v>
      </c>
      <c r="AK41" s="8">
        <v>0.39909999999999712</v>
      </c>
      <c r="AL41" s="8">
        <v>0.52744999999999997</v>
      </c>
      <c r="AM41" s="8">
        <v>1.8213000000000008</v>
      </c>
      <c r="AN41" s="8">
        <v>3.3579000000000008</v>
      </c>
      <c r="AO41" s="8">
        <v>6.519999999999726E-2</v>
      </c>
      <c r="AP41" s="8">
        <v>1.3932000000000002</v>
      </c>
      <c r="AQ41" s="8">
        <v>0.4389499999999984</v>
      </c>
      <c r="AR41" s="8">
        <v>0.6194500000000005</v>
      </c>
      <c r="AS41" s="8">
        <v>0.46814999999999429</v>
      </c>
      <c r="AT41" s="8">
        <v>1.596500000000006</v>
      </c>
      <c r="AU41" s="8">
        <v>1.1294500000000021</v>
      </c>
      <c r="AV41" s="8">
        <v>8.4350000000000591E-2</v>
      </c>
      <c r="AW41" s="8">
        <v>1.6149999999999665E-2</v>
      </c>
      <c r="AX41" s="8">
        <v>1.2031999999999989</v>
      </c>
      <c r="AY41" s="8">
        <v>0.5517000000000003</v>
      </c>
      <c r="AZ41" s="8">
        <v>0.48754999999999882</v>
      </c>
      <c r="BA41" s="8">
        <v>0.83935000000000315</v>
      </c>
      <c r="BB41" s="8">
        <v>0.13224999999999909</v>
      </c>
      <c r="BC41" s="8">
        <v>0.15840000000000032</v>
      </c>
      <c r="BD41" s="8">
        <v>2.3600000000000065E-2</v>
      </c>
      <c r="BE41" s="8">
        <v>0.11204999999999998</v>
      </c>
      <c r="BF41" s="8">
        <v>0.15894999999999904</v>
      </c>
      <c r="BG41" s="8">
        <v>2.1900000000000475E-2</v>
      </c>
      <c r="BH41" s="8">
        <v>0.1830999999999996</v>
      </c>
      <c r="BI41" s="8">
        <v>0.1100999999999992</v>
      </c>
      <c r="BJ41" s="8">
        <v>1.4791500000000042</v>
      </c>
      <c r="BK41" s="8">
        <v>0.74405000000000143</v>
      </c>
      <c r="BL41" s="8">
        <v>8.089999999999975E-2</v>
      </c>
      <c r="BM41" s="8">
        <v>7.8500000000000014E-2</v>
      </c>
      <c r="BN41" s="8">
        <v>1.7079000000000022</v>
      </c>
      <c r="BO41" s="8">
        <v>1.3584499999999977</v>
      </c>
      <c r="BP41" s="8">
        <v>0.61759999999999948</v>
      </c>
      <c r="BQ41" s="8">
        <v>0.60419999999999874</v>
      </c>
      <c r="BR41" s="8">
        <v>0.21950000000000003</v>
      </c>
      <c r="BS41" s="8">
        <v>0.87805</v>
      </c>
      <c r="BT41" s="8">
        <v>0.37675000000000125</v>
      </c>
      <c r="BU41" s="8">
        <v>5.7217000000000056</v>
      </c>
      <c r="BV41" s="8">
        <v>1.920300000000001</v>
      </c>
      <c r="BW41" s="8">
        <v>0.72479999999999833</v>
      </c>
      <c r="BX41" s="8">
        <v>2.9761000000000024</v>
      </c>
      <c r="BY41" s="8">
        <v>4.5328500000000034</v>
      </c>
      <c r="BZ41" s="8">
        <v>1.1734000000000009</v>
      </c>
      <c r="CA41" s="8">
        <v>5.4100000000005366E-2</v>
      </c>
      <c r="CB41" s="8">
        <v>0.29579999999999984</v>
      </c>
      <c r="CC41" s="8">
        <v>6.3499999999999446E-2</v>
      </c>
      <c r="CD41" s="8">
        <v>0.54980000000000473</v>
      </c>
      <c r="CE41" s="8">
        <v>1.8334499999999991</v>
      </c>
      <c r="CF41" s="8">
        <v>6.3749999999998863E-2</v>
      </c>
      <c r="CG41" s="8">
        <v>0.38895000000000124</v>
      </c>
      <c r="CH41" s="8">
        <v>0.79710000000000036</v>
      </c>
      <c r="CI41" s="8">
        <v>0.36005000000000109</v>
      </c>
      <c r="CJ41" s="8">
        <v>1.4002000000000017</v>
      </c>
      <c r="CK41" s="8">
        <v>0.91809999999999548</v>
      </c>
      <c r="CL41" s="8">
        <v>3.2026499999999913</v>
      </c>
      <c r="CM41" s="8">
        <v>1.1065499999999986</v>
      </c>
      <c r="CN41" s="8">
        <v>0.49694999999999823</v>
      </c>
    </row>
    <row r="42" spans="2:92">
      <c r="B42" s="8">
        <v>1.6240500000000111</v>
      </c>
      <c r="C42" s="8">
        <v>3.4692000000000007</v>
      </c>
      <c r="D42" s="8">
        <v>0.38215000000000288</v>
      </c>
      <c r="E42" s="8">
        <v>1.1100500000000011</v>
      </c>
      <c r="F42" s="8">
        <v>5.4100000000005366E-2</v>
      </c>
      <c r="G42" s="8">
        <v>1.7049499999999966</v>
      </c>
      <c r="H42" s="8">
        <v>11.155599999999993</v>
      </c>
      <c r="I42" s="8">
        <v>0.93239999999998702</v>
      </c>
      <c r="J42" s="8">
        <v>4.9921999999999969</v>
      </c>
      <c r="K42" s="8">
        <v>0.25635000000000119</v>
      </c>
      <c r="L42" s="8">
        <v>0.10410000000000252</v>
      </c>
      <c r="M42" s="8">
        <v>2.3010500000000036</v>
      </c>
      <c r="N42" s="8">
        <v>0.43370000000000175</v>
      </c>
      <c r="O42" s="8">
        <v>0.20525000000000659</v>
      </c>
      <c r="P42" s="8">
        <v>3.5399999999995657E-2</v>
      </c>
      <c r="Q42" s="8">
        <v>0.46924999999999528</v>
      </c>
      <c r="R42" s="8">
        <v>0.50399999999999068</v>
      </c>
      <c r="S42" s="8">
        <v>0.39405000000000001</v>
      </c>
      <c r="T42" s="8">
        <v>0.63850000000000051</v>
      </c>
      <c r="U42" s="8">
        <v>5.7099999999998374E-2</v>
      </c>
      <c r="V42" s="8">
        <v>0.56670000000000087</v>
      </c>
      <c r="W42" s="8">
        <v>0.1971500000000006</v>
      </c>
      <c r="X42" s="8">
        <v>0.1951000000000036</v>
      </c>
      <c r="Y42" s="8">
        <v>6.9149999999998712E-2</v>
      </c>
      <c r="Z42" s="8">
        <v>1.5704000000000065</v>
      </c>
      <c r="AA42" s="8">
        <v>0.11660000000000004</v>
      </c>
      <c r="AB42" s="8">
        <v>0.13080000000000069</v>
      </c>
      <c r="AC42" s="8">
        <v>0.79390000000000072</v>
      </c>
      <c r="AD42" s="8">
        <v>0.32000000000000028</v>
      </c>
      <c r="AE42" s="8">
        <v>6.3175500000000113</v>
      </c>
      <c r="AF42" s="8">
        <v>0.34329999999999927</v>
      </c>
      <c r="AG42" s="8">
        <v>0.39405000000000001</v>
      </c>
      <c r="AH42" s="8">
        <v>0.21819999999999595</v>
      </c>
      <c r="AI42" s="8">
        <v>0.14354999999999762</v>
      </c>
      <c r="AJ42" s="8">
        <v>0.15205000000000268</v>
      </c>
      <c r="AK42" s="8">
        <v>0.51760000000000161</v>
      </c>
      <c r="AL42" s="8">
        <v>1.8149999999998556E-2</v>
      </c>
      <c r="AM42" s="8">
        <v>0.94494999999999862</v>
      </c>
      <c r="AN42" s="8">
        <v>0.58314999999998918</v>
      </c>
      <c r="AO42" s="8">
        <v>1.177500000000002</v>
      </c>
      <c r="AP42" s="8">
        <v>0.35795000000000243</v>
      </c>
      <c r="AQ42" s="8">
        <v>1.7872500000000073</v>
      </c>
      <c r="AR42" s="8">
        <v>6.239999999999668E-2</v>
      </c>
      <c r="AS42" s="8">
        <v>0.41195000000000448</v>
      </c>
      <c r="AT42" s="8">
        <v>6.5849999999997522E-2</v>
      </c>
      <c r="AU42" s="8">
        <v>0.4503499999999967</v>
      </c>
      <c r="AV42" s="8">
        <v>0.20224999999999937</v>
      </c>
      <c r="AW42" s="8">
        <v>4.3500000000001648E-2</v>
      </c>
      <c r="AX42" s="8">
        <v>9.2500000000001137E-2</v>
      </c>
      <c r="AY42" s="8">
        <v>0.18144999999999989</v>
      </c>
      <c r="AZ42" s="8">
        <v>0.16825000000000045</v>
      </c>
      <c r="BA42" s="8">
        <v>1.7100499999999954</v>
      </c>
      <c r="BB42" s="8">
        <v>0.20050000000000168</v>
      </c>
      <c r="BC42" s="8">
        <v>0.1532</v>
      </c>
      <c r="BD42" s="8">
        <v>0.41469999999999985</v>
      </c>
      <c r="BE42" s="8">
        <v>1.1641499999999994</v>
      </c>
      <c r="BF42" s="8">
        <v>0.19005000000000116</v>
      </c>
      <c r="BG42" s="8">
        <v>5.3049999999998931E-2</v>
      </c>
      <c r="BH42" s="8">
        <v>0.94074999999999953</v>
      </c>
      <c r="BI42" s="8">
        <v>0.15279999999999916</v>
      </c>
      <c r="BJ42" s="8">
        <v>1.8596499999999949</v>
      </c>
      <c r="BK42" s="8">
        <v>0.6299500000000009</v>
      </c>
      <c r="BL42" s="8">
        <v>0.4325499999999991</v>
      </c>
      <c r="BM42" s="8">
        <v>4.8399999999999999E-2</v>
      </c>
      <c r="BN42" s="8">
        <v>0.15579999999999927</v>
      </c>
      <c r="BO42" s="8">
        <v>5.0660000000000025</v>
      </c>
      <c r="BP42" s="8">
        <v>0.55744999999999933</v>
      </c>
      <c r="BQ42" s="8">
        <v>0.702650000000002</v>
      </c>
      <c r="BR42" s="8">
        <v>0.82805000000000106</v>
      </c>
      <c r="BS42" s="8">
        <v>0.45915000000000106</v>
      </c>
      <c r="BT42" s="8">
        <v>0.1355000000000004</v>
      </c>
      <c r="BU42" s="8">
        <v>1.3358500000000006</v>
      </c>
      <c r="BV42" s="8">
        <v>2.834149999999994</v>
      </c>
      <c r="BW42" s="8">
        <v>1.7666000000000039</v>
      </c>
      <c r="BX42" s="8">
        <v>2.314549999999997</v>
      </c>
      <c r="BY42" s="8">
        <v>2.8142500000000013</v>
      </c>
      <c r="BZ42" s="8">
        <v>0.18965000000000032</v>
      </c>
      <c r="CA42" s="8">
        <v>0.16619999999999635</v>
      </c>
      <c r="CB42" s="8">
        <v>0.12485000000000213</v>
      </c>
      <c r="CC42" s="8">
        <v>0.44635000000000069</v>
      </c>
      <c r="CD42" s="8">
        <v>0.13709999999999667</v>
      </c>
      <c r="CE42" s="8">
        <v>1.8327499999999972</v>
      </c>
      <c r="CF42" s="8">
        <v>0.63419999999999987</v>
      </c>
      <c r="CG42" s="8">
        <v>0.36909999999999954</v>
      </c>
      <c r="CH42" s="8">
        <v>2.8425000000000082</v>
      </c>
      <c r="CI42" s="8">
        <v>0.38214999999999577</v>
      </c>
      <c r="CJ42" s="8">
        <v>0.48039999999999949</v>
      </c>
      <c r="CK42" s="8">
        <v>4.8452999999999946</v>
      </c>
      <c r="CL42" s="8">
        <v>1.4014500000000112</v>
      </c>
      <c r="CM42" s="8">
        <v>2.0399999999998641E-2</v>
      </c>
      <c r="CN42" s="8">
        <v>8.5050000000002512E-2</v>
      </c>
    </row>
    <row r="43" spans="2:92">
      <c r="B43" s="8">
        <v>0.70734999999999104</v>
      </c>
      <c r="C43" s="8">
        <v>0.26970000000000027</v>
      </c>
      <c r="D43" s="8">
        <v>1.6765000000000043</v>
      </c>
      <c r="E43" s="8">
        <v>1.8182499999999919</v>
      </c>
      <c r="F43" s="8">
        <v>0.25934999999999775</v>
      </c>
      <c r="G43" s="8">
        <v>5.0100000000000477E-2</v>
      </c>
      <c r="H43" s="8">
        <v>0.46965000000000146</v>
      </c>
      <c r="I43" s="8">
        <v>4.4900000000012597E-2</v>
      </c>
      <c r="J43" s="8">
        <v>1.0630000000000024</v>
      </c>
      <c r="K43" s="8">
        <v>0.15775000000000006</v>
      </c>
      <c r="L43" s="8">
        <v>0.36734999999999474</v>
      </c>
      <c r="M43" s="8">
        <v>2.6200500000000062</v>
      </c>
      <c r="N43" s="8">
        <v>0.75379999999999825</v>
      </c>
      <c r="O43" s="8">
        <v>1.5950500000000005</v>
      </c>
      <c r="P43" s="8">
        <v>5.096500000000006</v>
      </c>
      <c r="Q43" s="8">
        <v>0.92110000000000269</v>
      </c>
      <c r="R43" s="8">
        <v>2.4115000000000038</v>
      </c>
      <c r="S43" s="8">
        <v>0.10725000000000051</v>
      </c>
      <c r="T43" s="8">
        <v>2.0450000000000017</v>
      </c>
      <c r="U43" s="8">
        <v>6.6900000000000404E-2</v>
      </c>
      <c r="V43" s="8">
        <v>0.1927500000000002</v>
      </c>
      <c r="W43" s="8">
        <v>4.1650000000000631E-2</v>
      </c>
      <c r="X43" s="8">
        <v>1.2224999999999966</v>
      </c>
      <c r="Y43" s="8">
        <v>0.3796999999999997</v>
      </c>
      <c r="Z43" s="8">
        <v>1.647049999999993</v>
      </c>
      <c r="AA43" s="8">
        <v>0.42189999999999994</v>
      </c>
      <c r="AB43" s="8">
        <v>0.56674999999999898</v>
      </c>
      <c r="AC43" s="8">
        <v>0.73930000000000007</v>
      </c>
      <c r="AD43" s="8">
        <v>0.33024999999999949</v>
      </c>
      <c r="AE43" s="8">
        <v>1.1658999999999935</v>
      </c>
      <c r="AF43" s="8">
        <v>2.2277999999999949</v>
      </c>
      <c r="AG43" s="8">
        <v>8.0450000000000799E-2</v>
      </c>
      <c r="AH43" s="8">
        <v>0.29075000000000273</v>
      </c>
      <c r="AI43" s="8">
        <v>1.0333500000000022</v>
      </c>
      <c r="AJ43" s="8">
        <v>0.18044999999999689</v>
      </c>
      <c r="AK43" s="8">
        <v>0.63134999999999764</v>
      </c>
      <c r="AL43" s="8">
        <v>0.19980000000000153</v>
      </c>
      <c r="AM43" s="8">
        <v>0.53760000000000474</v>
      </c>
      <c r="AN43" s="8">
        <v>0.29070000000000107</v>
      </c>
      <c r="AO43" s="8">
        <v>0.45159999999999911</v>
      </c>
      <c r="AP43" s="8">
        <v>8.1049999999997624E-2</v>
      </c>
      <c r="AQ43" s="8">
        <v>0.32024999999998727</v>
      </c>
      <c r="AR43" s="8">
        <v>1.0954499999999996</v>
      </c>
      <c r="AS43" s="8">
        <v>0.41564999999999941</v>
      </c>
      <c r="AT43" s="8">
        <v>0.18119999999999692</v>
      </c>
      <c r="AU43" s="8">
        <v>1.4050000000000011</v>
      </c>
      <c r="AV43" s="8">
        <v>0.17670000000000385</v>
      </c>
      <c r="AW43" s="8">
        <v>6.944999999999979E-2</v>
      </c>
      <c r="AX43" s="8">
        <v>0.18240000000000123</v>
      </c>
      <c r="AY43" s="8">
        <v>0.84585000000000043</v>
      </c>
      <c r="AZ43" s="8">
        <v>1.8327999999999989</v>
      </c>
      <c r="BA43" s="8">
        <v>4.7699999999998965E-2</v>
      </c>
      <c r="BB43" s="8">
        <v>0.88200000000000145</v>
      </c>
      <c r="BC43" s="8">
        <v>0.18614999999999959</v>
      </c>
      <c r="BD43" s="8">
        <v>7.0899999999999963E-2</v>
      </c>
      <c r="BE43" s="8">
        <v>0.62490000000000023</v>
      </c>
      <c r="BF43" s="8">
        <v>2.9600000000000293E-2</v>
      </c>
      <c r="BG43" s="8">
        <v>1.4200000000000657E-2</v>
      </c>
      <c r="BH43" s="8">
        <v>0.43390000000000128</v>
      </c>
      <c r="BI43" s="8">
        <v>2.6199999999999335E-2</v>
      </c>
      <c r="BJ43" s="8">
        <v>2.4147999999999996</v>
      </c>
      <c r="BK43" s="8">
        <v>0.15209999999999724</v>
      </c>
      <c r="BL43" s="8">
        <v>0.18404999999999916</v>
      </c>
      <c r="BM43" s="8">
        <v>2.0150000000000112E-2</v>
      </c>
      <c r="BN43" s="8">
        <v>3.3536000000000001</v>
      </c>
      <c r="BO43" s="8">
        <v>4.2738000000000014</v>
      </c>
      <c r="BP43" s="8">
        <v>0.15279999999999916</v>
      </c>
      <c r="BQ43" s="8">
        <v>8.2399999999999807E-2</v>
      </c>
      <c r="BR43" s="8">
        <v>0.18619999999999948</v>
      </c>
      <c r="BS43" s="8">
        <v>1.8250000000000099E-2</v>
      </c>
      <c r="BT43" s="8">
        <v>0.73224999999999341</v>
      </c>
      <c r="BU43" s="8">
        <v>0.20599999999999596</v>
      </c>
      <c r="BV43" s="8">
        <v>1.3996000000000066</v>
      </c>
      <c r="BW43" s="8">
        <v>9.4000000000001194E-2</v>
      </c>
      <c r="BX43" s="8">
        <v>1.9649999999998613E-2</v>
      </c>
      <c r="BY43" s="8">
        <v>1.0379000000000005</v>
      </c>
      <c r="BZ43" s="8">
        <v>2.0724000000000018</v>
      </c>
      <c r="CA43" s="8">
        <v>0.73360000000000269</v>
      </c>
      <c r="CB43" s="8">
        <v>0.14480000000000004</v>
      </c>
      <c r="CC43" s="8">
        <v>0.46499999999999986</v>
      </c>
      <c r="CD43" s="8">
        <v>1.1043500000000037</v>
      </c>
      <c r="CE43" s="8">
        <v>2.2551500000000004</v>
      </c>
      <c r="CF43" s="8">
        <v>2.9049999999998022E-2</v>
      </c>
      <c r="CG43" s="8">
        <v>0.13974999999999937</v>
      </c>
      <c r="CH43" s="8">
        <v>2.6564499999999924</v>
      </c>
      <c r="CI43" s="8">
        <v>0.33765000000000356</v>
      </c>
      <c r="CJ43" s="8">
        <v>0.18844999999999956</v>
      </c>
      <c r="CK43" s="8">
        <v>1.1531000000000091</v>
      </c>
      <c r="CL43" s="8">
        <v>0.35144999999999982</v>
      </c>
      <c r="CM43" s="8">
        <v>0.9695999999999998</v>
      </c>
      <c r="CN43" s="8">
        <v>0.15419999999999945</v>
      </c>
    </row>
    <row r="44" spans="2:92">
      <c r="B44" s="8">
        <v>0.99864999999999782</v>
      </c>
      <c r="C44" s="8">
        <v>2.4387499999999989</v>
      </c>
      <c r="D44" s="8">
        <v>4.2648999999999972</v>
      </c>
      <c r="E44" s="8">
        <v>3.308550000000011</v>
      </c>
      <c r="F44" s="8">
        <v>0.86824999999999619</v>
      </c>
      <c r="G44" s="8">
        <v>0.75005000000000166</v>
      </c>
      <c r="H44" s="8">
        <v>4.5591500000000167</v>
      </c>
      <c r="I44" s="8">
        <v>1.261099999999999</v>
      </c>
      <c r="J44" s="8">
        <v>4.1195500000000038</v>
      </c>
      <c r="K44" s="8">
        <v>7.1899999999999409E-2</v>
      </c>
      <c r="L44" s="8">
        <v>0.29360000000000497</v>
      </c>
      <c r="M44" s="8">
        <v>3.8644999999999925</v>
      </c>
      <c r="N44" s="8">
        <v>0.3633000000000024</v>
      </c>
      <c r="O44" s="8">
        <v>6.4799999999991087E-2</v>
      </c>
      <c r="P44" s="8">
        <v>5.3477499999999907</v>
      </c>
      <c r="Q44" s="8">
        <v>0.73199999999999932</v>
      </c>
      <c r="R44" s="8">
        <v>2.4926499999999976</v>
      </c>
      <c r="S44" s="8">
        <v>0.68554999999999922</v>
      </c>
      <c r="T44" s="8">
        <v>0.19924999999999926</v>
      </c>
      <c r="U44" s="8">
        <v>7.5749999999999318E-2</v>
      </c>
      <c r="V44" s="8">
        <v>2.5555500000000002</v>
      </c>
      <c r="W44" s="8">
        <v>7.6050000000000395E-2</v>
      </c>
      <c r="X44" s="8">
        <v>1.1258499999999998</v>
      </c>
      <c r="Y44" s="8">
        <v>0.16740000000000066</v>
      </c>
      <c r="Z44" s="8">
        <v>0.51440000000000907</v>
      </c>
      <c r="AA44" s="8">
        <v>0.19254999999999978</v>
      </c>
      <c r="AB44" s="8">
        <v>1.1037999999999997</v>
      </c>
      <c r="AC44" s="8">
        <v>0.21440000000000126</v>
      </c>
      <c r="AD44" s="8">
        <v>1.4503999999999984</v>
      </c>
      <c r="AE44" s="8">
        <v>2.6530000000000058</v>
      </c>
      <c r="AF44" s="8">
        <v>0.15695000000000192</v>
      </c>
      <c r="AG44" s="8">
        <v>2.4299999999998434E-2</v>
      </c>
      <c r="AH44" s="8">
        <v>0.22059999999999746</v>
      </c>
      <c r="AI44" s="8">
        <v>1.3876499999999972</v>
      </c>
      <c r="AJ44" s="8">
        <v>1.0144500000000001</v>
      </c>
      <c r="AK44" s="8">
        <v>0.83310000000000173</v>
      </c>
      <c r="AL44" s="8">
        <v>7.6749999999998764E-2</v>
      </c>
      <c r="AM44" s="8">
        <v>0.16084999999999638</v>
      </c>
      <c r="AN44" s="8">
        <v>0.55240000000000578</v>
      </c>
      <c r="AO44" s="8">
        <v>1.1212000000000018</v>
      </c>
      <c r="AP44" s="8">
        <v>0.39935000000000542</v>
      </c>
      <c r="AQ44" s="8">
        <v>2.6736500000000092</v>
      </c>
      <c r="AR44" s="8">
        <v>0.1235500000000016</v>
      </c>
      <c r="AS44" s="8">
        <v>7.5073500000000024</v>
      </c>
      <c r="AT44" s="8">
        <v>0.40570000000000306</v>
      </c>
      <c r="AU44" s="8">
        <v>2.8413000000000004</v>
      </c>
      <c r="AV44" s="8">
        <v>0.13034999999999997</v>
      </c>
      <c r="AW44" s="8">
        <v>3.0550000000001631E-2</v>
      </c>
      <c r="AX44" s="8">
        <v>0.46344999999999814</v>
      </c>
      <c r="AY44" s="8">
        <v>0.14034999999999975</v>
      </c>
      <c r="AZ44" s="8">
        <v>2.6400000000002422E-2</v>
      </c>
      <c r="BA44" s="8">
        <v>3.4597000000000051</v>
      </c>
      <c r="BB44" s="8">
        <v>1.0345999999999975</v>
      </c>
      <c r="BC44" s="8">
        <v>3.5149999999999793E-2</v>
      </c>
      <c r="BD44" s="8">
        <v>0.20945000000000036</v>
      </c>
      <c r="BE44" s="8">
        <v>0.40330000000000155</v>
      </c>
      <c r="BF44" s="8">
        <v>6.369999999999898E-2</v>
      </c>
      <c r="BG44" s="8">
        <v>6.4799999999999969E-2</v>
      </c>
      <c r="BH44" s="8">
        <v>0.44454999999999956</v>
      </c>
      <c r="BI44" s="8">
        <v>0.13525000000000276</v>
      </c>
      <c r="BJ44" s="8">
        <v>5.4952500000000057</v>
      </c>
      <c r="BK44" s="8">
        <v>4.3671500000000023</v>
      </c>
      <c r="BL44" s="8">
        <v>4.4499999999999318E-2</v>
      </c>
      <c r="BM44" s="8">
        <v>0.18524999999999991</v>
      </c>
      <c r="BN44" s="8">
        <v>1.982999999999997</v>
      </c>
      <c r="BO44" s="8">
        <v>0.18939999999999912</v>
      </c>
      <c r="BP44" s="8">
        <v>3.5200000000003229E-2</v>
      </c>
      <c r="BQ44" s="8">
        <v>0.56974999999999909</v>
      </c>
      <c r="BR44" s="8">
        <v>0.83450000000000202</v>
      </c>
      <c r="BS44" s="8">
        <v>6.944999999999979E-2</v>
      </c>
      <c r="BT44" s="8">
        <v>3.0861500000000035</v>
      </c>
      <c r="BU44" s="8">
        <v>0.44709999999999894</v>
      </c>
      <c r="BV44" s="8">
        <v>3.4925999999999959</v>
      </c>
      <c r="BW44" s="8">
        <v>0.41109999999999758</v>
      </c>
      <c r="BX44" s="8">
        <v>0.79660000000000508</v>
      </c>
      <c r="BY44" s="8">
        <v>5.1706000000000003</v>
      </c>
      <c r="BZ44" s="8">
        <v>0.74974999999999881</v>
      </c>
      <c r="CA44" s="8">
        <v>0.56374999999999886</v>
      </c>
      <c r="CB44" s="8">
        <v>0.64489999999999981</v>
      </c>
      <c r="CC44" s="8">
        <v>0.23274999999999935</v>
      </c>
      <c r="CD44" s="8">
        <v>0.16479999999999961</v>
      </c>
      <c r="CE44" s="8">
        <v>0.59200000000000585</v>
      </c>
      <c r="CF44" s="8">
        <v>0.30875000000000341</v>
      </c>
      <c r="CG44" s="8">
        <v>0.21450000000000102</v>
      </c>
      <c r="CH44" s="8">
        <v>1.5362499999999955</v>
      </c>
      <c r="CI44" s="8">
        <v>0.23505000000000109</v>
      </c>
      <c r="CJ44" s="8">
        <v>0.39845000000000041</v>
      </c>
      <c r="CK44" s="8">
        <v>0.74405000000000143</v>
      </c>
      <c r="CL44" s="8">
        <v>1.5238499999999959</v>
      </c>
      <c r="CM44" s="8">
        <v>2.5388000000000019</v>
      </c>
      <c r="CN44" s="8">
        <v>2.4499999999999744E-2</v>
      </c>
    </row>
    <row r="45" spans="2:92">
      <c r="B45" s="8">
        <v>0.11554999999999893</v>
      </c>
      <c r="C45" s="8">
        <v>0.15649999999999409</v>
      </c>
      <c r="D45" s="8">
        <v>0.19134999999999991</v>
      </c>
      <c r="E45" s="8">
        <v>0.54389999999999361</v>
      </c>
      <c r="F45" s="8">
        <v>0.10405000000000086</v>
      </c>
      <c r="G45" s="8">
        <v>0.5812000000000026</v>
      </c>
      <c r="H45" s="8">
        <v>2.1075499999999749</v>
      </c>
      <c r="I45" s="8">
        <v>5.622249999999994</v>
      </c>
      <c r="J45" s="8">
        <v>1.0454000000000008</v>
      </c>
      <c r="K45" s="8">
        <v>0.30339999999999989</v>
      </c>
      <c r="L45" s="8">
        <v>0.43730000000000047</v>
      </c>
      <c r="M45" s="8">
        <v>6.808400000000006</v>
      </c>
      <c r="N45" s="8">
        <v>0.85704999999999742</v>
      </c>
      <c r="O45" s="8">
        <v>1.4174500000000023</v>
      </c>
      <c r="P45" s="8">
        <v>4.5683500000000095</v>
      </c>
      <c r="Q45" s="8">
        <v>7.9650000000000887E-2</v>
      </c>
      <c r="R45" s="8">
        <v>3.3766999999999996</v>
      </c>
      <c r="S45" s="8">
        <v>0.74215000000000231</v>
      </c>
      <c r="T45" s="8">
        <v>1.4523500000000027</v>
      </c>
      <c r="U45" s="8">
        <v>4.55500000000022E-2</v>
      </c>
      <c r="V45" s="8">
        <v>9.4099999999997408E-2</v>
      </c>
      <c r="W45" s="8">
        <v>0.35759999999999792</v>
      </c>
      <c r="X45" s="8">
        <v>0.34394999999999953</v>
      </c>
      <c r="Y45" s="8">
        <v>2.6450000000000529E-2</v>
      </c>
      <c r="Z45" s="8">
        <v>1.97229999999999</v>
      </c>
      <c r="AA45" s="8">
        <v>0.21774999999999967</v>
      </c>
      <c r="AB45" s="8">
        <v>0.26235000000000142</v>
      </c>
      <c r="AC45" s="8">
        <v>2.2232500000000002</v>
      </c>
      <c r="AD45" s="8">
        <v>0.39120000000000132</v>
      </c>
      <c r="AE45" s="8">
        <v>0.68429999999999325</v>
      </c>
      <c r="AF45" s="8">
        <v>1.4485000000000028</v>
      </c>
      <c r="AG45" s="8">
        <v>4.8850000000001614E-2</v>
      </c>
      <c r="AH45" s="8">
        <v>1.1785500000000013</v>
      </c>
      <c r="AI45" s="8">
        <v>0.49540000000000006</v>
      </c>
      <c r="AJ45" s="8">
        <v>0.57540000000000191</v>
      </c>
      <c r="AK45" s="8">
        <v>0.65285000000000082</v>
      </c>
      <c r="AL45" s="8">
        <v>0.11845000000000105</v>
      </c>
      <c r="AM45" s="8">
        <v>0.52179999999999893</v>
      </c>
      <c r="AN45" s="8">
        <v>0.26675000000000182</v>
      </c>
      <c r="AO45" s="8">
        <v>1.0370499999999971</v>
      </c>
      <c r="AP45" s="8">
        <v>2.209149999999994</v>
      </c>
      <c r="AQ45" s="8">
        <v>1.2037499999999994</v>
      </c>
      <c r="AR45" s="8">
        <v>1.28125</v>
      </c>
      <c r="AS45" s="8">
        <v>0.79384999999999195</v>
      </c>
      <c r="AT45" s="8">
        <v>0.2179000000000002</v>
      </c>
      <c r="AU45" s="8">
        <v>6.3539499999999975</v>
      </c>
      <c r="AV45" s="8">
        <v>0.14094999999999658</v>
      </c>
      <c r="AW45" s="8">
        <v>8.7949999999999307E-2</v>
      </c>
      <c r="AX45" s="8">
        <v>1.6145999999999994</v>
      </c>
      <c r="AY45" s="8">
        <v>0.22830000000000084</v>
      </c>
      <c r="AZ45" s="8">
        <v>0.31875000000000142</v>
      </c>
      <c r="BA45" s="8">
        <v>0.87154999999999916</v>
      </c>
      <c r="BB45" s="8">
        <v>0.64840000000000231</v>
      </c>
      <c r="BC45" s="8">
        <v>0.2392000000000003</v>
      </c>
      <c r="BD45" s="8">
        <v>2.7199999999998781E-2</v>
      </c>
      <c r="BE45" s="8">
        <v>0.17149999999999821</v>
      </c>
      <c r="BF45" s="8">
        <v>1.440000000000019E-2</v>
      </c>
      <c r="BG45" s="8">
        <v>5.5699999999999861E-2</v>
      </c>
      <c r="BH45" s="8">
        <v>0.23794999999999966</v>
      </c>
      <c r="BI45" s="8">
        <v>0.14999999999999858</v>
      </c>
      <c r="BJ45" s="8">
        <v>0.54074999999999562</v>
      </c>
      <c r="BK45" s="8">
        <v>0.37689999999999912</v>
      </c>
      <c r="BL45" s="8">
        <v>0.31000000000000227</v>
      </c>
      <c r="BM45" s="8">
        <v>6.4999999999999503E-2</v>
      </c>
      <c r="BN45" s="8">
        <v>0.74909999999999854</v>
      </c>
      <c r="BO45" s="8">
        <v>1.4256500000000045</v>
      </c>
      <c r="BP45" s="8">
        <v>0.56559999999999988</v>
      </c>
      <c r="BQ45" s="8">
        <v>0.75355000000000061</v>
      </c>
      <c r="BR45" s="8">
        <v>1.6001499999999993</v>
      </c>
      <c r="BS45" s="8">
        <v>0.10874999999999879</v>
      </c>
      <c r="BT45" s="8">
        <v>0.14730000000000132</v>
      </c>
      <c r="BU45" s="8">
        <v>0.61234999999999928</v>
      </c>
      <c r="BV45" s="8">
        <v>7.6599999999999113E-2</v>
      </c>
      <c r="BW45" s="8">
        <v>4.0254499999999993</v>
      </c>
      <c r="BX45" s="8">
        <v>0.41335000000000122</v>
      </c>
      <c r="BY45" s="8">
        <v>3.6293000000000006</v>
      </c>
      <c r="BZ45" s="8">
        <v>0.51270000000000238</v>
      </c>
      <c r="CA45" s="8">
        <v>2.8750000000002274E-2</v>
      </c>
      <c r="CB45" s="8">
        <v>0.58004999999999995</v>
      </c>
      <c r="CC45" s="8">
        <v>0.39610000000000056</v>
      </c>
      <c r="CD45" s="8">
        <v>0.18815000000000026</v>
      </c>
      <c r="CE45" s="8">
        <v>2.3853499999999954</v>
      </c>
      <c r="CF45" s="8">
        <v>0.71199999999999619</v>
      </c>
      <c r="CG45" s="8">
        <v>1.0121000000000002</v>
      </c>
      <c r="CH45" s="8">
        <v>1.8437000000000126</v>
      </c>
      <c r="CI45" s="8">
        <v>0.16084999999999638</v>
      </c>
      <c r="CJ45" s="8">
        <v>0.95100000000000051</v>
      </c>
      <c r="CK45" s="8">
        <v>2.2201999999999913</v>
      </c>
      <c r="CL45" s="8">
        <v>1.6893000000000029</v>
      </c>
      <c r="CM45" s="8">
        <v>0.18100000000000094</v>
      </c>
      <c r="CN45" s="8">
        <v>3.4449999999999648E-2</v>
      </c>
    </row>
    <row r="46" spans="2:92">
      <c r="B46" s="8">
        <v>7.1000000000083219E-3</v>
      </c>
      <c r="C46" s="8">
        <v>4.7173000000000087</v>
      </c>
      <c r="D46" s="8">
        <v>4.2386999999999944</v>
      </c>
      <c r="E46" s="8">
        <v>0.36795000000000755</v>
      </c>
      <c r="F46" s="8">
        <v>3.7114000000000047</v>
      </c>
      <c r="G46" s="8">
        <v>2.4983999999999966</v>
      </c>
      <c r="H46" s="8">
        <v>11.149900000000002</v>
      </c>
      <c r="I46" s="8">
        <v>2.5067499999999967</v>
      </c>
      <c r="J46" s="8">
        <v>0.71974999999999056</v>
      </c>
      <c r="K46" s="8">
        <v>0.16569999999999929</v>
      </c>
      <c r="L46" s="8">
        <v>2.1949999999996805E-2</v>
      </c>
      <c r="M46" s="8">
        <v>0.39439999999999031</v>
      </c>
      <c r="N46" s="8">
        <v>0.2552500000000002</v>
      </c>
      <c r="O46" s="8">
        <v>11.017899999999997</v>
      </c>
      <c r="P46" s="8">
        <v>1.3675999999999959</v>
      </c>
      <c r="Q46" s="8">
        <v>1.4700999999999951</v>
      </c>
      <c r="R46" s="8">
        <v>3.5842000000000098</v>
      </c>
      <c r="S46" s="8">
        <v>0.72564999999999458</v>
      </c>
      <c r="T46" s="8">
        <v>2.1150499999999965</v>
      </c>
      <c r="U46" s="8">
        <v>0.11570000000000036</v>
      </c>
      <c r="V46" s="8">
        <v>0.56825000000000259</v>
      </c>
      <c r="W46" s="8">
        <v>0.10375000000000156</v>
      </c>
      <c r="X46" s="8">
        <v>9.4700000000003115E-2</v>
      </c>
      <c r="Y46" s="8">
        <v>0.10665000000000013</v>
      </c>
      <c r="Z46" s="8">
        <v>0.62515000000000498</v>
      </c>
      <c r="AA46" s="8">
        <v>1.9650000000000389E-2</v>
      </c>
      <c r="AB46" s="8">
        <v>0.25959999999999894</v>
      </c>
      <c r="AC46" s="8">
        <v>1.6176999999999992</v>
      </c>
      <c r="AD46" s="8">
        <v>0.74214999999999876</v>
      </c>
      <c r="AE46" s="8">
        <v>4.7128500000000031</v>
      </c>
      <c r="AF46" s="8">
        <v>1.3644999999999996</v>
      </c>
      <c r="AG46" s="8">
        <v>1.2878499999999988</v>
      </c>
      <c r="AH46" s="8">
        <v>0.12460000000000093</v>
      </c>
      <c r="AI46" s="8">
        <v>0.2175500000000028</v>
      </c>
      <c r="AJ46" s="8">
        <v>6.1849999999999739E-2</v>
      </c>
      <c r="AK46" s="8">
        <v>0.43404999999999916</v>
      </c>
      <c r="AL46" s="8">
        <v>0.65629999999999988</v>
      </c>
      <c r="AM46" s="8">
        <v>1.3862999999999985</v>
      </c>
      <c r="AN46" s="8">
        <v>0.51479999999999393</v>
      </c>
      <c r="AO46" s="8">
        <v>4.5368000000000031</v>
      </c>
      <c r="AP46" s="8">
        <v>0.51385000000000502</v>
      </c>
      <c r="AQ46" s="8">
        <v>0.41114999999999213</v>
      </c>
      <c r="AR46" s="8">
        <v>0.2062000000000026</v>
      </c>
      <c r="AS46" s="8">
        <v>4.9819500000000119</v>
      </c>
      <c r="AT46" s="8">
        <v>1.5146999999999977</v>
      </c>
      <c r="AU46" s="8">
        <v>0.46395000000000408</v>
      </c>
      <c r="AV46" s="8">
        <v>0.17530000000000001</v>
      </c>
      <c r="AW46" s="8">
        <v>1.8499999999999517E-2</v>
      </c>
      <c r="AX46" s="8">
        <v>1.1806000000000019</v>
      </c>
      <c r="AY46" s="8">
        <v>0.12079999999999913</v>
      </c>
      <c r="AZ46" s="8">
        <v>0.20289999999999964</v>
      </c>
      <c r="BA46" s="8">
        <v>0.55149999999999721</v>
      </c>
      <c r="BB46" s="8">
        <v>0.23364999999999725</v>
      </c>
      <c r="BC46" s="8">
        <v>0.15469999999999828</v>
      </c>
      <c r="BD46" s="8">
        <v>3.0150000000000787E-2</v>
      </c>
      <c r="BE46" s="8">
        <v>0.21979999999999933</v>
      </c>
      <c r="BF46" s="8">
        <v>0.11519999999999975</v>
      </c>
      <c r="BG46" s="8">
        <v>8.5649999999999338E-2</v>
      </c>
      <c r="BH46" s="8">
        <v>0.14890000000000114</v>
      </c>
      <c r="BI46" s="8">
        <v>1.9100000000001671E-2</v>
      </c>
      <c r="BJ46" s="8">
        <v>0.30505000000000138</v>
      </c>
      <c r="BK46" s="8">
        <v>0.17164999999999964</v>
      </c>
      <c r="BL46" s="8">
        <v>0.85824999999999818</v>
      </c>
      <c r="BM46" s="8">
        <v>1.0750000000000703E-2</v>
      </c>
      <c r="BN46" s="8">
        <v>1.5457999999999998</v>
      </c>
      <c r="BO46" s="8">
        <v>0.57249999999999091</v>
      </c>
      <c r="BP46" s="8">
        <v>0.17589999999999861</v>
      </c>
      <c r="BQ46" s="8">
        <v>1.0045000000000002</v>
      </c>
      <c r="BR46" s="8">
        <v>0.38779999999999859</v>
      </c>
      <c r="BS46" s="8">
        <v>3.2849999999999824E-2</v>
      </c>
      <c r="BT46" s="8">
        <v>5.3069999999999951</v>
      </c>
      <c r="BU46" s="8">
        <v>1.5117000000000047</v>
      </c>
      <c r="BV46" s="8">
        <v>1.1266999999999996</v>
      </c>
      <c r="BW46" s="8">
        <v>1.693249999999999</v>
      </c>
      <c r="BX46" s="8">
        <v>0.40009999999999479</v>
      </c>
      <c r="BY46" s="8">
        <v>1.3840000000000003</v>
      </c>
      <c r="BZ46" s="8">
        <v>0.65820000000000078</v>
      </c>
      <c r="CA46" s="8">
        <v>9.6750000000000114E-2</v>
      </c>
      <c r="CB46" s="8">
        <v>0.30480000000000018</v>
      </c>
      <c r="CC46" s="8">
        <v>0.29904999999999937</v>
      </c>
      <c r="CD46" s="8">
        <v>0.71784999999999854</v>
      </c>
      <c r="CE46" s="8">
        <v>1.0600500000000039</v>
      </c>
      <c r="CF46" s="8">
        <v>0.11370000000000147</v>
      </c>
      <c r="CG46" s="8">
        <v>0.44470000000000098</v>
      </c>
      <c r="CH46" s="8">
        <v>0.76014999999999588</v>
      </c>
      <c r="CI46" s="8">
        <v>0.28405000000000058</v>
      </c>
      <c r="CJ46" s="8">
        <v>0.97994999999999877</v>
      </c>
      <c r="CK46" s="8">
        <v>0.58180000000000121</v>
      </c>
      <c r="CL46" s="8">
        <v>4.6163499999999971</v>
      </c>
      <c r="CM46" s="8">
        <v>0.14794999999999803</v>
      </c>
      <c r="CN46" s="8">
        <v>0.20364999999999966</v>
      </c>
    </row>
    <row r="47" spans="2:92">
      <c r="B47" s="8">
        <v>0.959699999999998</v>
      </c>
      <c r="C47" s="8">
        <v>0.47084999999999866</v>
      </c>
      <c r="D47" s="8">
        <v>0.87400000000000944</v>
      </c>
      <c r="E47" s="8">
        <v>1.4485499999999973</v>
      </c>
      <c r="F47" s="8">
        <v>0.65390000000000015</v>
      </c>
      <c r="G47" s="8">
        <v>0.37279999999999802</v>
      </c>
      <c r="H47" s="8">
        <v>1.8714000000000226</v>
      </c>
      <c r="I47" s="8">
        <v>9.1900000000009641E-2</v>
      </c>
      <c r="J47" s="8">
        <v>5.5126000000000062</v>
      </c>
      <c r="K47" s="8">
        <v>0.41394999999999982</v>
      </c>
      <c r="L47" s="8">
        <v>6.599999999998829E-3</v>
      </c>
      <c r="M47" s="8">
        <v>6.8620500000000106</v>
      </c>
      <c r="N47" s="8">
        <v>0.33650000000000091</v>
      </c>
      <c r="O47" s="8">
        <v>0.18510000000000559</v>
      </c>
      <c r="P47" s="8">
        <v>0.93214999999999293</v>
      </c>
      <c r="Q47" s="8">
        <v>0.13250000000000028</v>
      </c>
      <c r="R47" s="8">
        <v>1.7099999999999937</v>
      </c>
      <c r="S47" s="8">
        <v>0.26160000000000139</v>
      </c>
      <c r="T47" s="8">
        <v>4.4449999999997658E-2</v>
      </c>
      <c r="U47" s="8">
        <v>4.4649999999997192E-2</v>
      </c>
      <c r="V47" s="8">
        <v>4.1549999999997311E-2</v>
      </c>
      <c r="W47" s="8">
        <v>0.21515000000000128</v>
      </c>
      <c r="X47" s="8">
        <v>0.19015000000000271</v>
      </c>
      <c r="Y47" s="8">
        <v>7.3499999999999233E-2</v>
      </c>
      <c r="Z47" s="8">
        <v>0.26760000000000161</v>
      </c>
      <c r="AA47" s="8">
        <v>0.15979999999999972</v>
      </c>
      <c r="AB47" s="8">
        <v>0.4333999999999989</v>
      </c>
      <c r="AC47" s="8">
        <v>0.29464999999999719</v>
      </c>
      <c r="AD47" s="8">
        <v>0.27035000000000053</v>
      </c>
      <c r="AE47" s="8">
        <v>2.276600000000002</v>
      </c>
      <c r="AF47" s="8">
        <v>0.22390000000000043</v>
      </c>
      <c r="AG47" s="8">
        <v>0.25150000000000006</v>
      </c>
      <c r="AH47" s="8">
        <v>1.3462000000000032</v>
      </c>
      <c r="AI47" s="8">
        <v>0.74309999999999832</v>
      </c>
      <c r="AJ47" s="8">
        <v>0.24755000000000038</v>
      </c>
      <c r="AK47" s="8">
        <v>0.51684999999999803</v>
      </c>
      <c r="AL47" s="8">
        <v>0.19319999999999915</v>
      </c>
      <c r="AM47" s="8">
        <v>1.5890000000000057</v>
      </c>
      <c r="AN47" s="8">
        <v>0.220799999999997</v>
      </c>
      <c r="AO47" s="8">
        <v>0.73194999999999766</v>
      </c>
      <c r="AP47" s="8">
        <v>4.3659999999999997</v>
      </c>
      <c r="AQ47" s="8">
        <v>1.9068500000000057</v>
      </c>
      <c r="AR47" s="8">
        <v>1.2946999999999989</v>
      </c>
      <c r="AS47" s="8">
        <v>0.57399999999999807</v>
      </c>
      <c r="AT47" s="8">
        <v>3.243700000000004</v>
      </c>
      <c r="AU47" s="8">
        <v>8.2549999999997681E-2</v>
      </c>
      <c r="AV47" s="8">
        <v>0.10750000000000171</v>
      </c>
      <c r="AW47" s="8">
        <v>0.11734999999999829</v>
      </c>
      <c r="AX47" s="8">
        <v>0.32989999999999853</v>
      </c>
      <c r="AY47" s="8">
        <v>0.2837499999999995</v>
      </c>
      <c r="AZ47" s="8">
        <v>0.15894999999999726</v>
      </c>
      <c r="BA47" s="8">
        <v>5.2199999999999136E-2</v>
      </c>
      <c r="BB47" s="8">
        <v>1.1898499999999999</v>
      </c>
      <c r="BC47" s="8">
        <v>0.39880000000000138</v>
      </c>
      <c r="BD47" s="8">
        <v>2.1399999999999864E-2</v>
      </c>
      <c r="BE47" s="8">
        <v>0.59270000000000067</v>
      </c>
      <c r="BF47" s="8">
        <v>0.1034000000000006</v>
      </c>
      <c r="BG47" s="8">
        <v>7.105000000000139E-2</v>
      </c>
      <c r="BH47" s="8">
        <v>1.7949999999999022E-2</v>
      </c>
      <c r="BI47" s="8">
        <v>0.17674999999999841</v>
      </c>
      <c r="BJ47" s="8">
        <v>0.14209999999999923</v>
      </c>
      <c r="BK47" s="8">
        <v>0.95244999999999891</v>
      </c>
      <c r="BL47" s="8">
        <v>5.7349999999999568E-2</v>
      </c>
      <c r="BM47" s="8">
        <v>1.980000000000004E-2</v>
      </c>
      <c r="BN47" s="8">
        <v>1.2023500000000027</v>
      </c>
      <c r="BO47" s="8">
        <v>2.7126499999999965</v>
      </c>
      <c r="BP47" s="8">
        <v>0.28944999999999865</v>
      </c>
      <c r="BQ47" s="8">
        <v>0.55900000000000105</v>
      </c>
      <c r="BR47" s="8">
        <v>1.0158500000000004</v>
      </c>
      <c r="BS47" s="8">
        <v>0.23275000000000112</v>
      </c>
      <c r="BT47" s="8">
        <v>0.77555000000000263</v>
      </c>
      <c r="BU47" s="8">
        <v>1.1406999999999954</v>
      </c>
      <c r="BV47" s="8">
        <v>6.616500000000002</v>
      </c>
      <c r="BW47" s="8">
        <v>0.36254999999999882</v>
      </c>
      <c r="BX47" s="8">
        <v>3.448900000000009</v>
      </c>
      <c r="BY47" s="8">
        <v>1.3642499999999984</v>
      </c>
      <c r="BZ47" s="8">
        <v>0.14239999999999498</v>
      </c>
      <c r="CA47" s="8">
        <v>0.19119999999999493</v>
      </c>
      <c r="CB47" s="8">
        <v>0.26919999999999789</v>
      </c>
      <c r="CC47" s="8">
        <v>2.5949999999999918E-2</v>
      </c>
      <c r="CD47" s="8">
        <v>0.52420000000000044</v>
      </c>
      <c r="CE47" s="8">
        <v>0.24899999999999523</v>
      </c>
      <c r="CF47" s="8">
        <v>0.58514999999999873</v>
      </c>
      <c r="CG47" s="8">
        <v>0.19414999999999694</v>
      </c>
      <c r="CH47" s="8">
        <v>0.38389999999999702</v>
      </c>
      <c r="CI47" s="8">
        <v>1.2019500000000036</v>
      </c>
      <c r="CJ47" s="8">
        <v>0.44764999999999944</v>
      </c>
      <c r="CK47" s="8">
        <v>1.804000000000002</v>
      </c>
      <c r="CL47" s="8">
        <v>3.3581999999999965</v>
      </c>
      <c r="CM47" s="8">
        <v>0.13735000000000142</v>
      </c>
      <c r="CN47" s="8">
        <v>0.15115000000000123</v>
      </c>
    </row>
    <row r="48" spans="2:92">
      <c r="B48" s="8">
        <v>1.7055000000000007</v>
      </c>
      <c r="C48" s="8">
        <v>2.5523500000000041</v>
      </c>
      <c r="D48" s="8">
        <v>2.1661000000000001</v>
      </c>
      <c r="E48" s="8">
        <v>0.957650000000001</v>
      </c>
      <c r="F48" s="8">
        <v>0.96255000000000024</v>
      </c>
      <c r="G48" s="8">
        <v>0.53465000000000629</v>
      </c>
      <c r="H48" s="8">
        <v>0.77234999999998877</v>
      </c>
      <c r="I48" s="8">
        <v>6.7712999999999965</v>
      </c>
      <c r="J48" s="8">
        <v>2.0371999999999986</v>
      </c>
      <c r="K48" s="8">
        <v>0.10015000000000107</v>
      </c>
      <c r="L48" s="8">
        <v>6.3600000000000989E-2</v>
      </c>
      <c r="M48" s="8">
        <v>6.3250499999999903</v>
      </c>
      <c r="N48" s="8">
        <v>0.26689999999999969</v>
      </c>
      <c r="O48" s="8">
        <v>0.44634999999999536</v>
      </c>
      <c r="P48" s="8">
        <v>2.087600000000009</v>
      </c>
      <c r="Q48" s="8">
        <v>0.290300000000002</v>
      </c>
      <c r="R48" s="8">
        <v>3.0879000000000048</v>
      </c>
      <c r="S48" s="8">
        <v>1.0872500000000045</v>
      </c>
      <c r="T48" s="8">
        <v>0.29640000000000555</v>
      </c>
      <c r="U48" s="8">
        <v>0.10275000000000034</v>
      </c>
      <c r="V48" s="8">
        <v>0.83450000000000202</v>
      </c>
      <c r="W48" s="8">
        <v>0.14769999999999683</v>
      </c>
      <c r="X48" s="8">
        <v>0.97814999999999941</v>
      </c>
      <c r="Y48" s="8">
        <v>0.15094999999999992</v>
      </c>
      <c r="Z48" s="8">
        <v>2.6413000000000011</v>
      </c>
      <c r="AA48" s="8">
        <v>6.0900000000000176E-2</v>
      </c>
      <c r="AB48" s="8">
        <v>9.515000000000029E-2</v>
      </c>
      <c r="AC48" s="8">
        <v>0.10730000000000217</v>
      </c>
      <c r="AD48" s="8">
        <v>0.16885000000000261</v>
      </c>
      <c r="AE48" s="8">
        <v>1.7687499999999972</v>
      </c>
      <c r="AF48" s="8">
        <v>1.9269999999999996</v>
      </c>
      <c r="AG48" s="8">
        <v>0.60200000000000209</v>
      </c>
      <c r="AH48" s="8">
        <v>0.60449999999999449</v>
      </c>
      <c r="AI48" s="8">
        <v>0.83599999999999852</v>
      </c>
      <c r="AJ48" s="8">
        <v>0.20925000000000082</v>
      </c>
      <c r="AK48" s="8">
        <v>0.27060000000000173</v>
      </c>
      <c r="AL48" s="8">
        <v>0.52005000000000123</v>
      </c>
      <c r="AM48" s="8">
        <v>4.6756999999999991</v>
      </c>
      <c r="AN48" s="8">
        <v>2.7224500000000091</v>
      </c>
      <c r="AO48" s="8">
        <v>3.0703000000000031</v>
      </c>
      <c r="AP48" s="8">
        <v>0.42405000000000115</v>
      </c>
      <c r="AQ48" s="8">
        <v>1.8718499999999949</v>
      </c>
      <c r="AR48" s="8">
        <v>0.43975000000000364</v>
      </c>
      <c r="AS48" s="8">
        <v>3.2258999999999958</v>
      </c>
      <c r="AT48" s="8">
        <v>0.763149999999996</v>
      </c>
      <c r="AU48" s="8">
        <v>0.53435000000000343</v>
      </c>
      <c r="AV48" s="8">
        <v>5.4299999999997794E-2</v>
      </c>
      <c r="AW48" s="8">
        <v>3.7400000000001654E-2</v>
      </c>
      <c r="AX48" s="8">
        <v>6.3649999999999096E-2</v>
      </c>
      <c r="AY48" s="8">
        <v>6.9600000000001216E-2</v>
      </c>
      <c r="AZ48" s="8">
        <v>0.10219999999999629</v>
      </c>
      <c r="BA48" s="8">
        <v>0.51409999999999911</v>
      </c>
      <c r="BB48" s="8">
        <v>0.4454000000000029</v>
      </c>
      <c r="BC48" s="8">
        <v>0.57939999999999969</v>
      </c>
      <c r="BD48" s="8">
        <v>0.15324999999999989</v>
      </c>
      <c r="BE48" s="8">
        <v>2.0900000000001029E-2</v>
      </c>
      <c r="BF48" s="8">
        <v>5.5849999999999511E-2</v>
      </c>
      <c r="BG48" s="8">
        <v>1.3149999999999551E-2</v>
      </c>
      <c r="BH48" s="8">
        <v>0.11185000000000045</v>
      </c>
      <c r="BI48" s="8">
        <v>0.11230000000000118</v>
      </c>
      <c r="BJ48" s="8">
        <v>2.0359499999999997</v>
      </c>
      <c r="BK48" s="8">
        <v>1.1677</v>
      </c>
      <c r="BL48" s="8">
        <v>0.53155000000000285</v>
      </c>
      <c r="BM48" s="8">
        <v>6.3299999999999912E-2</v>
      </c>
      <c r="BN48" s="8">
        <v>1.1683999999999983</v>
      </c>
      <c r="BO48" s="8">
        <v>0.86010000000000275</v>
      </c>
      <c r="BP48" s="8">
        <v>0.61739999999999995</v>
      </c>
      <c r="BQ48" s="8">
        <v>0.37924999999999898</v>
      </c>
      <c r="BR48" s="8">
        <v>1.8229500000000023</v>
      </c>
      <c r="BS48" s="8">
        <v>0.82554999999999978</v>
      </c>
      <c r="BT48" s="8">
        <v>2.0563500000000019</v>
      </c>
      <c r="BU48" s="8">
        <v>3.2881</v>
      </c>
      <c r="BV48" s="8">
        <v>0.79370000000000118</v>
      </c>
      <c r="BW48" s="8">
        <v>1.1521000000000043</v>
      </c>
      <c r="BX48" s="8">
        <v>1.5048499999999905</v>
      </c>
      <c r="BY48" s="8">
        <v>2.6050999999999931</v>
      </c>
      <c r="BZ48" s="8">
        <v>1.8429500000000019</v>
      </c>
      <c r="CA48" s="8">
        <v>0.48460000000000036</v>
      </c>
      <c r="CB48" s="8">
        <v>7.6050000000002171E-2</v>
      </c>
      <c r="CC48" s="8">
        <v>0.48720000000000141</v>
      </c>
      <c r="CD48" s="8">
        <v>0.15659999999999741</v>
      </c>
      <c r="CE48" s="8">
        <v>0.56000000000000227</v>
      </c>
      <c r="CF48" s="8">
        <v>8.2900000000002194E-2</v>
      </c>
      <c r="CG48" s="8">
        <v>0.25145000000000195</v>
      </c>
      <c r="CH48" s="8">
        <v>0.24224999999999852</v>
      </c>
      <c r="CI48" s="8">
        <v>6.7199999999999704E-2</v>
      </c>
      <c r="CJ48" s="8">
        <v>0.1349499999999999</v>
      </c>
      <c r="CK48" s="8">
        <v>0.14059999999999206</v>
      </c>
      <c r="CL48" s="8">
        <v>0.18460000000000321</v>
      </c>
      <c r="CM48" s="8">
        <v>1.3700000000000045E-2</v>
      </c>
      <c r="CN48" s="8">
        <v>9.5849999999998658E-2</v>
      </c>
    </row>
    <row r="49" spans="2:92">
      <c r="B49" s="8">
        <v>0.64459999999999695</v>
      </c>
      <c r="C49" s="8">
        <v>0.34849999999998715</v>
      </c>
      <c r="D49" s="8">
        <v>0.64944999999998743</v>
      </c>
      <c r="E49" s="8">
        <v>1.2749499999999898</v>
      </c>
      <c r="F49" s="8">
        <v>2.6679999999999993</v>
      </c>
      <c r="G49" s="8">
        <v>0.63534999999999542</v>
      </c>
      <c r="H49" s="8">
        <v>2.5951000000000022</v>
      </c>
      <c r="I49" s="8">
        <v>0.3884000000000043</v>
      </c>
      <c r="J49" s="8">
        <v>13.167450000000002</v>
      </c>
      <c r="K49" s="8">
        <v>0.14869999999999983</v>
      </c>
      <c r="L49" s="8">
        <v>0.10090000000000288</v>
      </c>
      <c r="M49" s="8">
        <v>1.845000000000141E-2</v>
      </c>
      <c r="N49" s="8">
        <v>6.7499999999999005E-2</v>
      </c>
      <c r="O49" s="8">
        <v>4.1178500000000042</v>
      </c>
      <c r="P49" s="8">
        <v>2.0357999999999947</v>
      </c>
      <c r="Q49" s="8">
        <v>1.1499999999999986</v>
      </c>
      <c r="R49" s="8">
        <v>0.65729999999999222</v>
      </c>
      <c r="S49" s="8">
        <v>0.5951999999999984</v>
      </c>
      <c r="T49" s="8">
        <v>2.120000000000033E-2</v>
      </c>
      <c r="U49" s="8">
        <v>9.5000000000002416E-2</v>
      </c>
      <c r="V49" s="8">
        <v>0.45799999999999841</v>
      </c>
      <c r="W49" s="8">
        <v>0.36705000000000254</v>
      </c>
      <c r="X49" s="8">
        <v>0.38329999999999842</v>
      </c>
      <c r="Y49" s="8">
        <v>0.36310000000000109</v>
      </c>
      <c r="Z49" s="8">
        <v>0.12949999999999307</v>
      </c>
      <c r="AA49" s="8">
        <v>3.8350000000000328E-2</v>
      </c>
      <c r="AB49" s="8">
        <v>0.20579999999999998</v>
      </c>
      <c r="AC49" s="8">
        <v>0.35179999999999723</v>
      </c>
      <c r="AD49" s="8">
        <v>8.1599999999998118E-2</v>
      </c>
      <c r="AE49" s="8">
        <v>0.61674999999999613</v>
      </c>
      <c r="AF49" s="8">
        <v>0.36664999999999992</v>
      </c>
      <c r="AG49" s="8">
        <v>0.23809999999999931</v>
      </c>
      <c r="AH49" s="8">
        <v>5.7700000000004081E-2</v>
      </c>
      <c r="AI49" s="8">
        <v>1.170650000000002</v>
      </c>
      <c r="AJ49" s="8">
        <v>0.10594999999999999</v>
      </c>
      <c r="AK49" s="8">
        <v>0.19409999999999883</v>
      </c>
      <c r="AL49" s="8">
        <v>3.5799999999998278E-2</v>
      </c>
      <c r="AM49" s="8">
        <v>1.8076499999999953</v>
      </c>
      <c r="AN49" s="8">
        <v>5.2929499999999905</v>
      </c>
      <c r="AO49" s="8">
        <v>1.2284999999999968</v>
      </c>
      <c r="AP49" s="8">
        <v>6.7449999999993793E-2</v>
      </c>
      <c r="AQ49" s="8">
        <v>1.8575500000000034</v>
      </c>
      <c r="AR49" s="8">
        <v>1.7001499999999936</v>
      </c>
      <c r="AS49" s="8">
        <v>0.63269999999999982</v>
      </c>
      <c r="AT49" s="8">
        <v>0.17005000000000337</v>
      </c>
      <c r="AU49" s="8">
        <v>0.72684999999999889</v>
      </c>
      <c r="AV49" s="8">
        <v>0.32250000000000512</v>
      </c>
      <c r="AW49" s="8">
        <v>9.5649999999999125E-2</v>
      </c>
      <c r="AX49" s="8">
        <v>1.476700000000001</v>
      </c>
      <c r="AY49" s="8">
        <v>9.3049999999999855E-2</v>
      </c>
      <c r="AZ49" s="8">
        <v>0.9874500000000026</v>
      </c>
      <c r="BA49" s="8">
        <v>5.5217000000000027</v>
      </c>
      <c r="BB49" s="8">
        <v>7.7949999999997743E-2</v>
      </c>
      <c r="BC49" s="8">
        <v>5.5900000000001171E-2</v>
      </c>
      <c r="BD49" s="8">
        <v>1.6500000000000625E-2</v>
      </c>
      <c r="BE49" s="8">
        <v>0.11214999999999975</v>
      </c>
      <c r="BF49" s="8">
        <v>0.12990000000000101</v>
      </c>
      <c r="BG49" s="8">
        <v>4.2099999999999582E-2</v>
      </c>
      <c r="BH49" s="8">
        <v>0.36759999999999948</v>
      </c>
      <c r="BI49" s="8">
        <v>0.20519999999999783</v>
      </c>
      <c r="BJ49" s="8">
        <v>0.94109999999999872</v>
      </c>
      <c r="BK49" s="8">
        <v>2.5001500000000014</v>
      </c>
      <c r="BL49" s="8">
        <v>0.1991999999999976</v>
      </c>
      <c r="BM49" s="8">
        <v>6.5699999999999648E-2</v>
      </c>
      <c r="BN49" s="8">
        <v>1.8564000000000007</v>
      </c>
      <c r="BO49" s="8">
        <v>3.5819000000000045</v>
      </c>
      <c r="BP49" s="8">
        <v>0.45995000000000275</v>
      </c>
      <c r="BQ49" s="8">
        <v>2.302150000000001</v>
      </c>
      <c r="BR49" s="8">
        <v>7.4999999999999289E-2</v>
      </c>
      <c r="BS49" s="8">
        <v>6.6599999999999326E-2</v>
      </c>
      <c r="BT49" s="8">
        <v>1.4476499999999959</v>
      </c>
      <c r="BU49" s="8">
        <v>0.8869500000000059</v>
      </c>
      <c r="BV49" s="8">
        <v>3.6073000000000022</v>
      </c>
      <c r="BW49" s="8">
        <v>1.1496499999999941</v>
      </c>
      <c r="BX49" s="8">
        <v>7.0900000000008845E-2</v>
      </c>
      <c r="BY49" s="8">
        <v>4.1090000000000089</v>
      </c>
      <c r="BZ49" s="8">
        <v>1.6916500000000028</v>
      </c>
      <c r="CA49" s="8">
        <v>6.6450000000003229E-2</v>
      </c>
      <c r="CB49" s="8">
        <v>0.14920000000000044</v>
      </c>
      <c r="CC49" s="8">
        <v>1.0047999999999995</v>
      </c>
      <c r="CD49" s="8">
        <v>1.182300000000005</v>
      </c>
      <c r="CE49" s="8">
        <v>0.94700000000000273</v>
      </c>
      <c r="CF49" s="8">
        <v>2.6024999999999991</v>
      </c>
      <c r="CG49" s="8">
        <v>0.34509999999999863</v>
      </c>
      <c r="CH49" s="8">
        <v>0.98465000000000202</v>
      </c>
      <c r="CI49" s="8">
        <v>0.27089999999999748</v>
      </c>
      <c r="CJ49" s="8">
        <v>0.58545000000000158</v>
      </c>
      <c r="CK49" s="8">
        <v>3.3194500000000033</v>
      </c>
      <c r="CL49" s="8">
        <v>0.5075999999999965</v>
      </c>
      <c r="CM49" s="8">
        <v>2.9599999999998516E-2</v>
      </c>
      <c r="CN49" s="8">
        <v>0.30785000000000196</v>
      </c>
    </row>
    <row r="50" spans="2:92">
      <c r="B50" s="8">
        <v>0.6428499999999957</v>
      </c>
      <c r="C50" s="8">
        <v>0.11930000000000973</v>
      </c>
      <c r="D50" s="8">
        <v>4.8341000000000065</v>
      </c>
      <c r="E50" s="8">
        <v>6.441900000000004</v>
      </c>
      <c r="F50" s="8">
        <v>0.97384999999999877</v>
      </c>
      <c r="G50" s="8">
        <v>0.22194999999999965</v>
      </c>
      <c r="I50" s="8">
        <v>2.2572999999999865</v>
      </c>
      <c r="J50" s="8">
        <v>1.4047999999999945</v>
      </c>
      <c r="K50" s="8">
        <v>0.10735000000000028</v>
      </c>
      <c r="L50" s="8">
        <v>0.12904999999999944</v>
      </c>
      <c r="M50" s="8">
        <v>0.20525000000000659</v>
      </c>
      <c r="N50" s="8">
        <v>0.13715000000000188</v>
      </c>
      <c r="O50" s="8">
        <v>0.34624999999999773</v>
      </c>
      <c r="P50" s="8">
        <v>0.37754999999999939</v>
      </c>
      <c r="Q50" s="8">
        <v>0.57254999999999967</v>
      </c>
      <c r="R50" s="8">
        <v>1.1659000000000077</v>
      </c>
      <c r="S50" s="8">
        <v>1.0193499999999958</v>
      </c>
      <c r="T50" s="8">
        <v>0.18779999999999575</v>
      </c>
      <c r="U50" s="8">
        <v>9.089999999999776E-2</v>
      </c>
      <c r="V50" s="8">
        <v>1.5431999999999988</v>
      </c>
      <c r="W50" s="8">
        <v>0.19644999999999868</v>
      </c>
      <c r="X50" s="8">
        <v>1.7813999999999979</v>
      </c>
      <c r="Y50" s="8">
        <v>0.50799999999999912</v>
      </c>
      <c r="Z50" s="8">
        <v>0.51905000000000712</v>
      </c>
      <c r="AA50" s="8">
        <v>6.4549999999999663E-2</v>
      </c>
      <c r="AB50" s="8">
        <v>3.2099999999999795E-2</v>
      </c>
      <c r="AC50" s="8">
        <v>0.19989999999999952</v>
      </c>
      <c r="AD50" s="8">
        <v>0.67680000000000007</v>
      </c>
      <c r="AE50" s="8">
        <v>1.9531500000000079</v>
      </c>
      <c r="AF50" s="8">
        <v>0.30315000000000225</v>
      </c>
      <c r="AG50" s="8">
        <v>0.14824999999999733</v>
      </c>
      <c r="AH50" s="8">
        <v>0.37044999999999817</v>
      </c>
      <c r="AI50" s="8">
        <v>0.59199999999999875</v>
      </c>
      <c r="AJ50" s="8">
        <v>0.54809999999999803</v>
      </c>
      <c r="AK50" s="8">
        <v>1.2009000000000043</v>
      </c>
      <c r="AL50" s="8">
        <v>0.13785000000000025</v>
      </c>
      <c r="AM50" s="8">
        <v>5.4611500000000035</v>
      </c>
      <c r="AN50" s="8">
        <v>2.4506999999999977</v>
      </c>
      <c r="AO50" s="8">
        <v>0.67820000000000391</v>
      </c>
      <c r="AP50" s="8">
        <v>0.47320000000000562</v>
      </c>
      <c r="AQ50" s="8">
        <v>1.0876999999999981</v>
      </c>
      <c r="AR50" s="8">
        <v>0.63715000000000543</v>
      </c>
      <c r="AS50" s="8">
        <v>4.0446500000000043</v>
      </c>
      <c r="AT50" s="8">
        <v>0.44760000000000133</v>
      </c>
      <c r="AU50" s="8">
        <v>9.655000000000058E-2</v>
      </c>
      <c r="AV50" s="8">
        <v>0.5499499999999955</v>
      </c>
      <c r="AW50" s="8">
        <v>2.7950000000000585E-2</v>
      </c>
      <c r="AX50" s="8">
        <v>0.96139999999999759</v>
      </c>
      <c r="AY50" s="8">
        <v>8.4500000000000242E-2</v>
      </c>
      <c r="AZ50" s="8">
        <v>1.0328500000000034</v>
      </c>
      <c r="BA50" s="8">
        <v>1.2819000000000003</v>
      </c>
      <c r="BB50" s="8">
        <v>1.5352500000000013</v>
      </c>
      <c r="BC50" s="8">
        <v>0.40064999999999884</v>
      </c>
      <c r="BD50" s="8">
        <v>9.1350000000000264E-2</v>
      </c>
      <c r="BE50" s="8">
        <v>2.2800000000000153E-2</v>
      </c>
      <c r="BF50" s="8">
        <v>0.27544999999999931</v>
      </c>
      <c r="BG50" s="8">
        <v>3.4000000000000696E-2</v>
      </c>
      <c r="BH50" s="8">
        <v>6.959999999999944E-2</v>
      </c>
      <c r="BI50" s="8">
        <v>4.4399999999999551E-2</v>
      </c>
      <c r="BJ50" s="8">
        <v>2.8100000000002012E-2</v>
      </c>
      <c r="BK50" s="8">
        <v>0.30530000000000257</v>
      </c>
      <c r="BL50" s="8">
        <v>2.4377500000000012</v>
      </c>
      <c r="BM50" s="8">
        <v>0.13529999999999998</v>
      </c>
      <c r="BN50" s="8">
        <v>0.92145000000000721</v>
      </c>
      <c r="BO50" s="8">
        <v>0.94384999999999764</v>
      </c>
      <c r="BP50" s="8">
        <v>0.9491999999999976</v>
      </c>
      <c r="BQ50" s="8">
        <v>0.84909999999999997</v>
      </c>
      <c r="BR50" s="8">
        <v>7.4149999999999494E-2</v>
      </c>
      <c r="BS50" s="8">
        <v>0.51365000000000016</v>
      </c>
      <c r="BT50" s="8">
        <v>4.9500000000001876E-2</v>
      </c>
      <c r="BU50" s="8">
        <v>2.2241</v>
      </c>
      <c r="BV50" s="8">
        <v>5.1112499999999983</v>
      </c>
      <c r="BW50" s="8">
        <v>0.12310000000000088</v>
      </c>
      <c r="BX50" s="8">
        <v>1.6815499999999872</v>
      </c>
      <c r="BY50" s="8">
        <v>1.0551499999999976</v>
      </c>
      <c r="BZ50" s="8">
        <v>0.10054999999999836</v>
      </c>
      <c r="CA50" s="8">
        <v>0.29070000000000107</v>
      </c>
      <c r="CB50" s="8">
        <v>0.32034999999999769</v>
      </c>
      <c r="CC50" s="8">
        <v>0.49399999999999977</v>
      </c>
      <c r="CD50" s="8">
        <v>2.4752499999999955</v>
      </c>
      <c r="CE50" s="8">
        <v>2.3318499999999958</v>
      </c>
      <c r="CF50" s="8">
        <v>2.4050000000002569E-2</v>
      </c>
      <c r="CG50" s="8">
        <v>0.42730000000000246</v>
      </c>
      <c r="CH50" s="8">
        <v>3.8657000000000039</v>
      </c>
      <c r="CI50" s="8">
        <v>0.53255000000000052</v>
      </c>
      <c r="CJ50" s="8">
        <v>0.12020000000000053</v>
      </c>
      <c r="CK50" s="8">
        <v>2.828550000000007</v>
      </c>
      <c r="CL50" s="8">
        <v>1.3177000000000021</v>
      </c>
      <c r="CM50" s="8">
        <v>0.5038000000000018</v>
      </c>
      <c r="CN50" s="8">
        <v>0.5411999999999999</v>
      </c>
    </row>
    <row r="51" spans="2:92">
      <c r="B51" s="8">
        <v>2.0310500000000076</v>
      </c>
      <c r="C51" s="8">
        <v>0.21949999999999648</v>
      </c>
      <c r="D51" s="8">
        <v>1.5776000000000039</v>
      </c>
      <c r="E51" s="8">
        <v>1.1153000000000048</v>
      </c>
      <c r="F51" s="8">
        <v>2.9267499999999984</v>
      </c>
      <c r="G51" s="8">
        <v>2.2134999999999962</v>
      </c>
      <c r="I51" s="8">
        <v>2.8067500000000081</v>
      </c>
      <c r="J51" s="8">
        <v>1.1831499999999977</v>
      </c>
      <c r="K51" s="8">
        <v>0.25065000000000026</v>
      </c>
      <c r="L51" s="8">
        <v>5.1299999999997681E-2</v>
      </c>
      <c r="M51" s="8">
        <v>0.6436999999999955</v>
      </c>
      <c r="N51" s="8">
        <v>0.1811000000000007</v>
      </c>
      <c r="O51" s="8">
        <v>1.2040500000000094</v>
      </c>
      <c r="P51" s="8">
        <v>2.6949999999999363E-2</v>
      </c>
      <c r="Q51" s="8">
        <v>2.1045000000000016</v>
      </c>
      <c r="R51" s="8">
        <v>0.89409999999999457</v>
      </c>
      <c r="S51" s="8">
        <v>1.2110000000000056</v>
      </c>
      <c r="T51" s="8">
        <v>0.35065000000000168</v>
      </c>
      <c r="U51" s="8">
        <v>0.19705000000000084</v>
      </c>
      <c r="V51" s="8">
        <v>3.2036500000000032</v>
      </c>
      <c r="W51" s="8">
        <v>0.18130000000000024</v>
      </c>
      <c r="X51" s="8">
        <v>2.1600000000000037</v>
      </c>
      <c r="Y51" s="8">
        <v>0.20144999999999946</v>
      </c>
      <c r="Z51" s="8">
        <v>1.4771999999999963</v>
      </c>
      <c r="AA51" s="8">
        <v>3.0450000000000088E-2</v>
      </c>
      <c r="AB51" s="8">
        <v>7.8500000000001791E-2</v>
      </c>
      <c r="AC51" s="8">
        <v>0.53770000000000095</v>
      </c>
      <c r="AD51" s="8">
        <v>0.53474999999999895</v>
      </c>
      <c r="AE51" s="8">
        <v>2.4625999999999948</v>
      </c>
      <c r="AF51" s="8">
        <v>3.2468499999999949</v>
      </c>
      <c r="AG51" s="8">
        <v>0.2175500000000028</v>
      </c>
      <c r="AH51" s="8">
        <v>0.91064999999999685</v>
      </c>
      <c r="AI51" s="8">
        <v>1.5734999999999992</v>
      </c>
      <c r="AJ51" s="8">
        <v>0.92389999999999972</v>
      </c>
      <c r="AK51" s="8">
        <v>2.1353499999999954</v>
      </c>
      <c r="AL51" s="8">
        <v>0.44155000000000122</v>
      </c>
      <c r="AM51" s="8">
        <v>2.1654499999999999</v>
      </c>
      <c r="AN51" s="8">
        <v>0.87125000000000341</v>
      </c>
      <c r="AO51" s="8">
        <v>0.53239999999999554</v>
      </c>
      <c r="AP51" s="8">
        <v>1.1567499999999953</v>
      </c>
      <c r="AQ51" s="8">
        <v>0.15480000000000871</v>
      </c>
      <c r="AR51" s="8">
        <v>1.3925999999999945</v>
      </c>
      <c r="AS51" s="8">
        <v>0.56900000000000261</v>
      </c>
      <c r="AT51" s="8">
        <v>1.2834999999999965</v>
      </c>
      <c r="AU51" s="8">
        <v>0.24549999999999983</v>
      </c>
      <c r="AV51" s="8">
        <v>0.19429999999999836</v>
      </c>
      <c r="AW51" s="8">
        <v>9.6050000000001745E-2</v>
      </c>
      <c r="AX51" s="8">
        <v>9.5850000000005764E-2</v>
      </c>
      <c r="AY51" s="8">
        <v>8.3500000000000796E-2</v>
      </c>
      <c r="AZ51" s="8">
        <v>5.2199999999999136E-2</v>
      </c>
      <c r="BA51" s="8">
        <v>2.2489500000000007</v>
      </c>
      <c r="BB51" s="8">
        <v>1.1636500000000005</v>
      </c>
      <c r="BC51" s="8">
        <v>7.4049999999999727E-2</v>
      </c>
      <c r="BD51" s="8">
        <v>3.6399999999998656E-2</v>
      </c>
      <c r="BE51" s="8">
        <v>1.6500000000000625E-2</v>
      </c>
      <c r="BF51" s="8">
        <v>0.34484999999999921</v>
      </c>
      <c r="BG51" s="8">
        <v>0.19519999999999982</v>
      </c>
      <c r="BH51" s="8">
        <v>0.10255000000000081</v>
      </c>
      <c r="BI51" s="8">
        <v>0.22800000000000153</v>
      </c>
      <c r="BJ51" s="8">
        <v>4.3127000000000066</v>
      </c>
      <c r="BK51" s="8">
        <v>0.37074999999999392</v>
      </c>
      <c r="BL51" s="8">
        <v>0.12384999999999735</v>
      </c>
      <c r="BM51" s="8">
        <v>2.6349999999999874E-2</v>
      </c>
      <c r="BN51" s="8">
        <v>4.25354999999999</v>
      </c>
      <c r="BO51" s="8">
        <v>0.39350000000000307</v>
      </c>
      <c r="BP51" s="8">
        <v>1.9100000000001671E-2</v>
      </c>
      <c r="BQ51" s="8">
        <v>0.14855000000000018</v>
      </c>
      <c r="BR51" s="8">
        <v>6.3949999999998397E-2</v>
      </c>
      <c r="BS51" s="8">
        <v>0.53405000000000058</v>
      </c>
      <c r="BT51" s="8">
        <v>0.27965000000000373</v>
      </c>
      <c r="BU51" s="8">
        <v>0.21470000000000056</v>
      </c>
      <c r="BV51" s="8">
        <v>1.062349999999995</v>
      </c>
      <c r="BW51" s="8">
        <v>0.1507000000000005</v>
      </c>
      <c r="BX51" s="8">
        <v>0.48940000000000339</v>
      </c>
      <c r="BY51" s="8">
        <v>0.95120000000000005</v>
      </c>
      <c r="BZ51" s="8">
        <v>0.37780000000000058</v>
      </c>
      <c r="CA51" s="8">
        <v>0.16129999999999711</v>
      </c>
      <c r="CB51" s="8">
        <v>5.2700000000001523E-2</v>
      </c>
      <c r="CC51" s="8">
        <v>0.91849999999999987</v>
      </c>
      <c r="CD51" s="8">
        <v>0.3998500000000007</v>
      </c>
      <c r="CE51" s="8">
        <v>0.66365000000000407</v>
      </c>
      <c r="CF51" s="8">
        <v>1.8472999999999971</v>
      </c>
      <c r="CG51" s="8">
        <v>0.12784999999999869</v>
      </c>
      <c r="CH51" s="8">
        <v>1.9522999999999939</v>
      </c>
      <c r="CI51" s="8">
        <v>0.35759999999999792</v>
      </c>
      <c r="CJ51" s="8">
        <v>7.3599999999999E-2</v>
      </c>
      <c r="CK51" s="8">
        <v>3.890900000000002</v>
      </c>
      <c r="CL51" s="8">
        <v>5.6891499999999979</v>
      </c>
      <c r="CM51" s="8">
        <v>0.11599999999999966</v>
      </c>
      <c r="CN51" s="8">
        <v>1.498899999999999</v>
      </c>
    </row>
    <row r="52" spans="2:92">
      <c r="B52" s="8">
        <v>0.12690000000000623</v>
      </c>
      <c r="C52" s="8">
        <v>1.2749000000000024</v>
      </c>
      <c r="D52" s="8">
        <v>5.7800000000000296E-2</v>
      </c>
      <c r="E52" s="8">
        <v>3.2349999999993884E-2</v>
      </c>
      <c r="F52" s="8">
        <v>0.89075000000000415</v>
      </c>
      <c r="G52" s="8">
        <v>2.1836500000000001</v>
      </c>
      <c r="I52" s="8">
        <v>0.16899999999999693</v>
      </c>
      <c r="J52" s="8">
        <v>14.568649999999991</v>
      </c>
      <c r="K52" s="8">
        <v>0.13039999999999985</v>
      </c>
      <c r="L52" s="8">
        <v>0.1238000000000028</v>
      </c>
      <c r="M52" s="8">
        <v>0.61365000000000691</v>
      </c>
      <c r="N52" s="8">
        <v>0.73320000000000007</v>
      </c>
      <c r="O52" s="8">
        <v>0.67089999999998895</v>
      </c>
      <c r="P52" s="8">
        <v>3.4536999999999978</v>
      </c>
      <c r="Q52" s="8">
        <v>0.80075000000000074</v>
      </c>
      <c r="R52" s="8">
        <v>6.0920500000000004</v>
      </c>
      <c r="S52" s="8">
        <v>0.72134999999999394</v>
      </c>
      <c r="T52" s="8">
        <v>0.30380000000000251</v>
      </c>
      <c r="U52" s="8">
        <v>3.3349999999998658E-2</v>
      </c>
      <c r="V52" s="8">
        <v>1.0305999999999997</v>
      </c>
      <c r="W52" s="8">
        <v>0.16570000000000107</v>
      </c>
      <c r="X52" s="8">
        <v>2.8916499999999985</v>
      </c>
      <c r="Y52" s="8">
        <v>0.11165000000000092</v>
      </c>
      <c r="Z52" s="8">
        <v>0.3113000000000028</v>
      </c>
      <c r="AA52" s="8">
        <v>0.10050000000000026</v>
      </c>
      <c r="AB52" s="8">
        <v>2.669999999999817E-2</v>
      </c>
      <c r="AC52" s="8">
        <v>0.14845000000000397</v>
      </c>
      <c r="AD52" s="8">
        <v>3.7650000000002848E-2</v>
      </c>
      <c r="AE52" s="8">
        <v>1.814549999999997</v>
      </c>
      <c r="AF52" s="8">
        <v>0.14200000000000301</v>
      </c>
      <c r="AG52" s="8">
        <v>9.2849999999998545E-2</v>
      </c>
      <c r="AH52" s="8">
        <v>0.64115000000000322</v>
      </c>
      <c r="AI52" s="8">
        <v>1.2527499999999989</v>
      </c>
      <c r="AJ52" s="8">
        <v>0.26375000000000171</v>
      </c>
      <c r="AK52" s="8">
        <v>0.11809999999999832</v>
      </c>
      <c r="AL52" s="8">
        <v>0.23834999999999873</v>
      </c>
      <c r="AM52" s="8">
        <v>2.9063500000000033</v>
      </c>
      <c r="AN52" s="8">
        <v>1.0494000000000057</v>
      </c>
      <c r="AO52" s="8">
        <v>0.63905000000000456</v>
      </c>
      <c r="AP52" s="8">
        <v>0.20665000000000333</v>
      </c>
      <c r="AQ52" s="8">
        <v>0.91669999999999163</v>
      </c>
      <c r="AR52" s="8">
        <v>0.16790000000000305</v>
      </c>
      <c r="AS52" s="8">
        <v>2.8830499999999972</v>
      </c>
      <c r="AT52" s="8">
        <v>0.58840000000000003</v>
      </c>
      <c r="AU52" s="8">
        <v>0.77224999999999966</v>
      </c>
      <c r="AV52" s="8">
        <v>8.2450000000001467E-2</v>
      </c>
      <c r="AW52" s="8">
        <v>7.8199999999998937E-2</v>
      </c>
      <c r="AX52" s="8">
        <v>0.36414999999999509</v>
      </c>
      <c r="AY52" s="8">
        <v>4.679999999999751E-2</v>
      </c>
      <c r="AZ52" s="8">
        <v>0.12565000000000026</v>
      </c>
      <c r="BA52" s="8">
        <v>3.7350000000003547E-2</v>
      </c>
      <c r="BB52" s="8">
        <v>0.48329999999999984</v>
      </c>
      <c r="BC52" s="8">
        <v>1.0663499999999999</v>
      </c>
      <c r="BD52" s="8">
        <v>1.9700000000000273E-2</v>
      </c>
      <c r="BE52" s="8">
        <v>0.25365000000000038</v>
      </c>
      <c r="BF52" s="8">
        <v>3.3000000000001251E-2</v>
      </c>
      <c r="BG52" s="8">
        <v>0.10799999999999876</v>
      </c>
      <c r="BH52" s="8">
        <v>0.25164999999999971</v>
      </c>
      <c r="BI52" s="8">
        <v>9.1449999999998255E-2</v>
      </c>
      <c r="BJ52" s="8">
        <v>1.7267499999999956</v>
      </c>
      <c r="BK52" s="8">
        <v>0.38025000000000375</v>
      </c>
      <c r="BL52" s="8">
        <v>0.16915000000000191</v>
      </c>
      <c r="BM52" s="8">
        <v>0.11545000000000005</v>
      </c>
      <c r="BN52" s="8">
        <v>2.5615000000000094</v>
      </c>
      <c r="BO52" s="8">
        <v>2.3755999999999915</v>
      </c>
      <c r="BP52" s="8">
        <v>0.96715000000000018</v>
      </c>
      <c r="BQ52" s="8">
        <v>4.1499999999992099E-3</v>
      </c>
      <c r="BR52" s="8">
        <v>1.4366500000000002</v>
      </c>
      <c r="BS52" s="8">
        <v>0.25024999999999942</v>
      </c>
      <c r="BT52" s="8">
        <v>0.13429999999999609</v>
      </c>
      <c r="BU52" s="8">
        <v>0.51879999999999882</v>
      </c>
      <c r="BV52" s="8">
        <v>0.58240000000000691</v>
      </c>
      <c r="BW52" s="8">
        <v>0.49540000000000362</v>
      </c>
      <c r="BX52" s="8">
        <v>0.28029999999999688</v>
      </c>
      <c r="BY52" s="8">
        <v>1.9358000000000004</v>
      </c>
      <c r="BZ52" s="8">
        <v>1.5771999999999977</v>
      </c>
      <c r="CA52" s="8">
        <v>0.8373500000000007</v>
      </c>
      <c r="CB52" s="8">
        <v>0.77379999999999782</v>
      </c>
      <c r="CC52" s="8">
        <v>0.25070000000000014</v>
      </c>
      <c r="CD52" s="8">
        <v>0.45980000000000132</v>
      </c>
      <c r="CE52" s="8">
        <v>0.15879999999999939</v>
      </c>
      <c r="CF52" s="8">
        <v>1.7126499999999965</v>
      </c>
      <c r="CG52" s="8">
        <v>0.22579999999999956</v>
      </c>
      <c r="CH52" s="8">
        <v>1.1633999999999958</v>
      </c>
      <c r="CI52" s="8">
        <v>8.270000000000266E-2</v>
      </c>
      <c r="CJ52" s="8">
        <v>0.2911500000000018</v>
      </c>
      <c r="CK52" s="8">
        <v>2.1619999999999919</v>
      </c>
      <c r="CL52" s="8">
        <v>5.0140499999999975</v>
      </c>
      <c r="CM52" s="8">
        <v>0.69549999999999912</v>
      </c>
      <c r="CN52" s="8">
        <v>1.0068999999999981</v>
      </c>
    </row>
    <row r="53" spans="2:92">
      <c r="B53" s="8">
        <v>0.33464999999999634</v>
      </c>
      <c r="C53" s="8">
        <v>0.17905000000000371</v>
      </c>
      <c r="D53" s="8">
        <v>0.80064999999999031</v>
      </c>
      <c r="E53" s="8">
        <v>0.13004999999999711</v>
      </c>
      <c r="F53" s="8">
        <v>1.3122499999999988</v>
      </c>
      <c r="G53" s="8">
        <v>2.3231000000000108</v>
      </c>
      <c r="I53" s="8">
        <v>0.71795000000000186</v>
      </c>
      <c r="J53" s="8">
        <v>1.766350000000017</v>
      </c>
      <c r="K53" s="8">
        <v>5.3549999999999542E-2</v>
      </c>
      <c r="L53" s="8">
        <v>0.31700000000000017</v>
      </c>
      <c r="M53" s="8">
        <v>0.38084999999999525</v>
      </c>
      <c r="N53" s="8">
        <v>6.7699999999998539E-2</v>
      </c>
      <c r="O53" s="8">
        <v>1.2385000000000019</v>
      </c>
      <c r="P53" s="8">
        <v>0.21910000000001162</v>
      </c>
      <c r="Q53" s="8">
        <v>0.55765000000000242</v>
      </c>
      <c r="R53" s="8">
        <v>0.14114999999999611</v>
      </c>
      <c r="S53" s="8">
        <v>0.55120000000000147</v>
      </c>
      <c r="T53" s="8">
        <v>0.15554999999999808</v>
      </c>
      <c r="U53" s="8">
        <v>6.9000000000002615E-2</v>
      </c>
      <c r="V53" s="8">
        <v>0.73695000000000022</v>
      </c>
      <c r="W53" s="8">
        <v>4.269999999999996E-2</v>
      </c>
      <c r="X53" s="8">
        <v>2.3099999999999454E-2</v>
      </c>
      <c r="Y53" s="8">
        <v>0.26154999999999973</v>
      </c>
      <c r="Z53" s="8">
        <v>2.6613499999999988</v>
      </c>
      <c r="AA53" s="8">
        <v>1.6199999999999548E-2</v>
      </c>
      <c r="AB53" s="8">
        <v>4.275000000000162E-2</v>
      </c>
      <c r="AC53" s="8">
        <v>0.59825000000000017</v>
      </c>
      <c r="AD53" s="8">
        <v>0.15429999999999922</v>
      </c>
      <c r="AE53" s="8">
        <v>2.3012500000000102</v>
      </c>
      <c r="AF53" s="8">
        <v>0.43984999999999985</v>
      </c>
      <c r="AG53" s="8">
        <v>3.715000000000046E-2</v>
      </c>
      <c r="AH53" s="8">
        <v>1.8306499999999986</v>
      </c>
      <c r="AI53" s="8">
        <v>0.62819999999999965</v>
      </c>
      <c r="AJ53" s="8">
        <v>5.9049999999999159E-2</v>
      </c>
      <c r="AK53" s="8">
        <v>0.48965000000000458</v>
      </c>
      <c r="AL53" s="8">
        <v>0.86905000000000143</v>
      </c>
      <c r="AM53" s="8">
        <v>0.64260000000000161</v>
      </c>
      <c r="AN53" s="8">
        <v>1.1265499999999946</v>
      </c>
      <c r="AO53" s="8">
        <v>0.69359999999999644</v>
      </c>
      <c r="AP53" s="8">
        <v>0.48425000000000296</v>
      </c>
      <c r="AQ53" s="8">
        <v>0.63365000000000293</v>
      </c>
      <c r="AR53" s="8">
        <v>2.3704999999999998</v>
      </c>
      <c r="AS53" s="8">
        <v>1.318950000000001</v>
      </c>
      <c r="AT53" s="8">
        <v>0.1326000000000036</v>
      </c>
      <c r="AU53" s="8">
        <v>0.18064999999999998</v>
      </c>
      <c r="AV53" s="8">
        <v>0.82350000000000279</v>
      </c>
      <c r="AW53" s="8">
        <v>5.4449999999999221E-2</v>
      </c>
      <c r="AX53" s="8">
        <v>0.64005000000000223</v>
      </c>
      <c r="AY53" s="8">
        <v>0.30475000000000207</v>
      </c>
      <c r="AZ53" s="8">
        <v>0.88189999999999458</v>
      </c>
      <c r="BA53" s="8">
        <v>0.502049999999997</v>
      </c>
      <c r="BB53" s="8">
        <v>8.5750000000000881E-2</v>
      </c>
      <c r="BC53" s="8">
        <v>6.0100000000002041E-2</v>
      </c>
      <c r="BD53" s="8">
        <v>5.1450000000000884E-2</v>
      </c>
      <c r="BE53" s="8">
        <v>0.40615000000000023</v>
      </c>
      <c r="BF53" s="8">
        <v>9.4400000000000261E-2</v>
      </c>
      <c r="BG53" s="8">
        <v>6.3400000000001455E-2</v>
      </c>
      <c r="BH53" s="8">
        <v>0.1333000000000002</v>
      </c>
      <c r="BI53" s="8">
        <v>4.3800000000000949E-2</v>
      </c>
      <c r="BJ53" s="8">
        <v>2.3906999999999954</v>
      </c>
      <c r="BK53" s="8">
        <v>0.7672499999999971</v>
      </c>
      <c r="BL53" s="8">
        <v>0.21940000000000026</v>
      </c>
      <c r="BM53" s="8">
        <v>8.6350000000000371E-2</v>
      </c>
      <c r="BN53" s="8">
        <v>0.6039999999999992</v>
      </c>
      <c r="BO53" s="8">
        <v>0.22980000000001155</v>
      </c>
      <c r="BP53" s="8">
        <v>0.2090999999999994</v>
      </c>
      <c r="BQ53" s="8">
        <v>1.9315500000000014</v>
      </c>
      <c r="BR53" s="8">
        <v>9.6500000000002473E-2</v>
      </c>
      <c r="BS53" s="8">
        <v>0.27810000000000024</v>
      </c>
      <c r="BT53" s="8">
        <v>2.7200000000000557E-2</v>
      </c>
      <c r="BU53" s="8">
        <v>0.56629999999999825</v>
      </c>
      <c r="BV53" s="8">
        <v>2.5036999999999949</v>
      </c>
      <c r="BW53" s="8">
        <v>0.26854999999999762</v>
      </c>
      <c r="BX53" s="8">
        <v>6.9500000000005002E-2</v>
      </c>
      <c r="BY53" s="8">
        <v>0.47324999999999307</v>
      </c>
      <c r="BZ53" s="8">
        <v>0.64840000000000231</v>
      </c>
      <c r="CA53" s="8">
        <v>0.6375499999999974</v>
      </c>
      <c r="CB53" s="8">
        <v>0.33990000000000009</v>
      </c>
      <c r="CC53" s="8">
        <v>0.54839999999999911</v>
      </c>
      <c r="CD53" s="8">
        <v>0.52864999999999895</v>
      </c>
      <c r="CE53" s="8">
        <v>1.3048999999999964</v>
      </c>
      <c r="CF53" s="8">
        <v>0.69490000000000407</v>
      </c>
      <c r="CG53" s="8">
        <v>0.15105000000000146</v>
      </c>
      <c r="CH53" s="8">
        <v>0.43330000000000268</v>
      </c>
      <c r="CI53" s="8">
        <v>0.38864999999999839</v>
      </c>
      <c r="CJ53" s="8">
        <v>0.30204999999999771</v>
      </c>
      <c r="CK53" s="8">
        <v>0.4366500000000002</v>
      </c>
      <c r="CL53" s="8">
        <v>1.0713500000000096</v>
      </c>
      <c r="CM53" s="8">
        <v>0.15034999999999954</v>
      </c>
      <c r="CN53" s="8">
        <v>0.19085000000000107</v>
      </c>
    </row>
    <row r="54" spans="2:92">
      <c r="B54" s="8">
        <v>4.4849999999996726E-2</v>
      </c>
      <c r="C54" s="8">
        <v>5.5549999999996658E-2</v>
      </c>
      <c r="D54" s="8">
        <v>0.16434999999999889</v>
      </c>
      <c r="E54" s="8">
        <v>0.33855000000001212</v>
      </c>
      <c r="F54" s="8">
        <v>0.30414999999999992</v>
      </c>
      <c r="G54" s="8">
        <v>0.64624999999999488</v>
      </c>
      <c r="I54" s="8">
        <v>2.9219499999999954</v>
      </c>
      <c r="J54" s="8">
        <v>0.39889999999999759</v>
      </c>
      <c r="K54" s="8">
        <v>0.12904999999999944</v>
      </c>
      <c r="L54" s="8">
        <v>0.25244999999999607</v>
      </c>
      <c r="M54" s="8">
        <v>9.179999999999211E-2</v>
      </c>
      <c r="N54" s="8">
        <v>0.18919999999999959</v>
      </c>
      <c r="O54" s="8">
        <v>1.1739499999999907</v>
      </c>
      <c r="P54" s="8">
        <v>0.44095000000000084</v>
      </c>
      <c r="Q54" s="8">
        <v>0.24944999999999595</v>
      </c>
      <c r="R54" s="8">
        <v>2.5244500000000016</v>
      </c>
      <c r="S54" s="8">
        <v>4.1935000000000002</v>
      </c>
      <c r="T54" s="8">
        <v>1.4225500000000011</v>
      </c>
      <c r="U54" s="8">
        <v>0.11334999999999695</v>
      </c>
      <c r="V54" s="8">
        <v>9.3449999999997146E-2</v>
      </c>
      <c r="W54" s="8">
        <v>0.22424999999999784</v>
      </c>
      <c r="X54" s="8">
        <v>1.6285999999999987</v>
      </c>
      <c r="Y54" s="8">
        <v>0.51950000000000074</v>
      </c>
      <c r="Z54" s="8">
        <v>1.0305000000000035</v>
      </c>
      <c r="AA54" s="8">
        <v>8.1550000000000011E-2</v>
      </c>
      <c r="AB54" s="8">
        <v>0.34784999999999755</v>
      </c>
      <c r="AC54" s="8">
        <v>0.24759999999999849</v>
      </c>
      <c r="AD54" s="8">
        <v>6.109999999999971E-2</v>
      </c>
      <c r="AE54" s="8">
        <v>0.13454999999999018</v>
      </c>
      <c r="AF54" s="8">
        <v>1.3545999999999978</v>
      </c>
      <c r="AG54" s="8">
        <v>0.15009999999999835</v>
      </c>
      <c r="AH54" s="8">
        <v>0.7009000000000043</v>
      </c>
      <c r="AI54" s="8">
        <v>4.9500000000001876E-2</v>
      </c>
      <c r="AJ54" s="8">
        <v>0.58559999999999945</v>
      </c>
      <c r="AK54" s="8">
        <v>1.0978500000000011</v>
      </c>
      <c r="AL54" s="8">
        <v>8.7299999999999045E-2</v>
      </c>
      <c r="AM54" s="8">
        <v>0.38064999999998861</v>
      </c>
      <c r="AN54" s="8">
        <v>1.2683499999999981</v>
      </c>
      <c r="AO54" s="8">
        <v>0.4673000000000016</v>
      </c>
      <c r="AP54" s="8">
        <v>6.609999999999161E-2</v>
      </c>
      <c r="AQ54" s="8">
        <v>3.6751500000000021</v>
      </c>
      <c r="AR54" s="8">
        <v>4.3950000000002376E-2</v>
      </c>
      <c r="AS54" s="8">
        <v>1.1171499999999952</v>
      </c>
      <c r="AT54" s="8">
        <v>5.6949999999993395E-2</v>
      </c>
      <c r="AU54" s="8">
        <v>0.95264999999999844</v>
      </c>
      <c r="AV54" s="8">
        <v>0.27479999999999905</v>
      </c>
      <c r="AW54" s="8">
        <v>2.8249999999999886E-2</v>
      </c>
      <c r="AX54" s="8">
        <v>0.32334999999999781</v>
      </c>
      <c r="AY54" s="8">
        <v>0.10334999999999894</v>
      </c>
      <c r="AZ54" s="8">
        <v>0.8055000000000021</v>
      </c>
      <c r="BA54" s="8">
        <v>1.6081999999999965</v>
      </c>
      <c r="BB54" s="8">
        <v>0.2461999999999982</v>
      </c>
      <c r="BC54" s="8">
        <v>0.14584999999999937</v>
      </c>
      <c r="BD54" s="8">
        <v>8.6199999999999832E-2</v>
      </c>
      <c r="BE54" s="8">
        <v>0.14439999999999742</v>
      </c>
      <c r="BF54" s="8">
        <v>7.1049999999999613E-2</v>
      </c>
      <c r="BG54" s="8">
        <v>1.279999999999859E-2</v>
      </c>
      <c r="BH54" s="8">
        <v>3.1850000000000378E-2</v>
      </c>
      <c r="BI54" s="8">
        <v>2.0550000000000068E-2</v>
      </c>
      <c r="BJ54" s="8">
        <v>2.982600000000005</v>
      </c>
      <c r="BK54" s="8">
        <v>3.7733000000000061</v>
      </c>
      <c r="BL54" s="8">
        <v>0.35840000000000316</v>
      </c>
      <c r="BM54" s="8">
        <v>1.2249999999999872E-2</v>
      </c>
      <c r="BN54" s="8">
        <v>1.4511499999999984</v>
      </c>
      <c r="BO54" s="8">
        <v>0.34714999999999918</v>
      </c>
      <c r="BP54" s="8">
        <v>6.1399999999999011E-2</v>
      </c>
      <c r="BQ54" s="8">
        <v>0.66039999999999566</v>
      </c>
      <c r="BR54" s="8">
        <v>1.1771999999999991</v>
      </c>
      <c r="BS54" s="8">
        <v>0.55770000000000053</v>
      </c>
      <c r="BT54" s="8">
        <v>3.4655500000000004</v>
      </c>
      <c r="BU54" s="8">
        <v>0.47764999999999702</v>
      </c>
      <c r="BV54" s="8">
        <v>1.5188500000000005</v>
      </c>
      <c r="BW54" s="8">
        <v>5.9449999999998226E-2</v>
      </c>
      <c r="BX54" s="8">
        <v>0.43529999999999802</v>
      </c>
      <c r="BY54" s="8">
        <v>9.6681500000000113</v>
      </c>
      <c r="BZ54" s="8">
        <v>0.10754999999999626</v>
      </c>
      <c r="CA54" s="8">
        <v>0.59005000000000507</v>
      </c>
      <c r="CB54" s="8">
        <v>0.61755000000000138</v>
      </c>
      <c r="CC54" s="8">
        <v>0.77345000000000041</v>
      </c>
      <c r="CD54" s="8">
        <v>0.10374999999999801</v>
      </c>
      <c r="CE54" s="8">
        <v>8.4700000000005105E-2</v>
      </c>
      <c r="CF54" s="8">
        <v>0.7660499999999999</v>
      </c>
      <c r="CG54" s="8">
        <v>0.21894999999999953</v>
      </c>
      <c r="CH54" s="8">
        <v>0.49645000000001005</v>
      </c>
      <c r="CI54" s="8">
        <v>0.12185000000000201</v>
      </c>
      <c r="CJ54" s="8">
        <v>6.3700000000000756E-2</v>
      </c>
      <c r="CK54" s="8">
        <v>1.9534500000000037</v>
      </c>
      <c r="CL54" s="8">
        <v>0.30589999999999407</v>
      </c>
      <c r="CM54" s="8">
        <v>0.65085000000000193</v>
      </c>
      <c r="CN54" s="8">
        <v>1.6326500000000017</v>
      </c>
    </row>
    <row r="55" spans="2:92">
      <c r="B55" s="8">
        <v>1.7084499999999991</v>
      </c>
      <c r="C55" s="8">
        <v>2.2676000000000016</v>
      </c>
      <c r="D55" s="8">
        <v>12.020400000000009</v>
      </c>
      <c r="E55" s="8">
        <v>0.41864999999999952</v>
      </c>
      <c r="F55" s="8">
        <v>5.7920999999999978</v>
      </c>
      <c r="G55" s="8">
        <v>3.7894500000000022</v>
      </c>
      <c r="I55" s="8">
        <v>5.2642500000000041</v>
      </c>
      <c r="J55" s="8">
        <v>5.2150000000011687E-2</v>
      </c>
      <c r="K55" s="8">
        <v>0.18960000000000043</v>
      </c>
      <c r="L55" s="8">
        <v>0.24930000000000518</v>
      </c>
      <c r="M55" s="8">
        <v>5.1250000000010232E-2</v>
      </c>
      <c r="N55" s="8">
        <v>5.6550000000001432E-2</v>
      </c>
      <c r="O55" s="8">
        <v>0.43395000000001005</v>
      </c>
      <c r="P55" s="8">
        <v>1.6253999999999991</v>
      </c>
      <c r="Q55" s="8">
        <v>3.6766000000000005</v>
      </c>
      <c r="R55" s="8">
        <v>2.5486000000000075</v>
      </c>
      <c r="S55" s="8">
        <v>1.1860500000000016</v>
      </c>
      <c r="T55" s="8">
        <v>2.5349999999995987E-2</v>
      </c>
      <c r="U55" s="8">
        <v>0.11250000000000071</v>
      </c>
      <c r="V55" s="8">
        <v>1.3184500000000057</v>
      </c>
      <c r="W55" s="8">
        <v>0.13325000000000031</v>
      </c>
      <c r="X55" s="8">
        <v>1.483150000000002</v>
      </c>
      <c r="Y55" s="8">
        <v>0.33119999999999905</v>
      </c>
      <c r="Z55" s="8">
        <v>2.4783999999999935</v>
      </c>
      <c r="AA55" s="8">
        <v>1.8150000000000333E-2</v>
      </c>
      <c r="AB55" s="8">
        <v>0.11950000000000216</v>
      </c>
      <c r="AC55" s="8">
        <v>0.11755000000000138</v>
      </c>
      <c r="AD55" s="8">
        <v>0.3025999999999982</v>
      </c>
      <c r="AE55" s="8">
        <v>5.4469500000000011</v>
      </c>
      <c r="AF55" s="8">
        <v>0.64800000000000324</v>
      </c>
      <c r="AG55" s="8">
        <v>0.19200000000000017</v>
      </c>
      <c r="AH55" s="8">
        <v>4.6499999999994657E-2</v>
      </c>
      <c r="AI55" s="8">
        <v>0.24224999999999852</v>
      </c>
      <c r="AJ55" s="8">
        <v>1.3865000000000016</v>
      </c>
      <c r="AK55" s="8">
        <v>9.194999999999709E-2</v>
      </c>
      <c r="AL55" s="8">
        <v>2.2949999999999804E-2</v>
      </c>
      <c r="AM55" s="8">
        <v>1.3447500000000048</v>
      </c>
      <c r="AN55" s="8">
        <v>3.163250000000005</v>
      </c>
      <c r="AO55" s="8">
        <v>7.1550000000002001E-2</v>
      </c>
      <c r="AP55" s="8">
        <v>0.30675000000000807</v>
      </c>
      <c r="AQ55" s="8">
        <v>1.1627500000000026</v>
      </c>
      <c r="AR55" s="8">
        <v>0.62950000000000017</v>
      </c>
      <c r="AS55" s="8">
        <v>0.26650000000000773</v>
      </c>
      <c r="AT55" s="8">
        <v>8.1850000000002865E-2</v>
      </c>
      <c r="AU55" s="8">
        <v>0.12375000000000114</v>
      </c>
      <c r="AV55" s="8">
        <v>0.60719999999999885</v>
      </c>
      <c r="AW55" s="8">
        <v>6.6200000000002035E-2</v>
      </c>
      <c r="AX55" s="8">
        <v>0.15299999999999869</v>
      </c>
      <c r="AY55" s="8">
        <v>7.6899999999998414E-2</v>
      </c>
      <c r="AZ55" s="8">
        <v>0.14995000000000402</v>
      </c>
      <c r="BA55" s="8">
        <v>1.1190500000000014</v>
      </c>
      <c r="BB55" s="8">
        <v>0.22090000000000032</v>
      </c>
      <c r="BC55" s="8">
        <v>3.4199999999998454E-2</v>
      </c>
      <c r="BD55" s="8">
        <v>5.555000000000021E-2</v>
      </c>
      <c r="BE55" s="8">
        <v>0.14260000000000161</v>
      </c>
      <c r="BF55" s="8">
        <v>4.6899999999999054E-2</v>
      </c>
      <c r="BG55" s="8">
        <v>1.7650000000001498E-2</v>
      </c>
      <c r="BH55" s="8">
        <v>0.12014999999999887</v>
      </c>
      <c r="BI55" s="8">
        <v>4.1450000000001097E-2</v>
      </c>
      <c r="BJ55" s="8">
        <v>0.2552999999999912</v>
      </c>
      <c r="BK55" s="8">
        <v>0.7485499999999945</v>
      </c>
      <c r="BL55" s="8">
        <v>0.14119999999999777</v>
      </c>
      <c r="BM55" s="8">
        <v>8.8499999999999801E-2</v>
      </c>
      <c r="BN55" s="8">
        <v>4.4316999999999922</v>
      </c>
      <c r="BO55" s="8">
        <v>0.63224999999999909</v>
      </c>
      <c r="BP55" s="8">
        <v>0.38940000000000197</v>
      </c>
      <c r="BQ55" s="8">
        <v>0.89585000000000292</v>
      </c>
      <c r="BR55" s="8">
        <v>0.41839999999999833</v>
      </c>
      <c r="BS55" s="8">
        <v>0.18414999999999893</v>
      </c>
      <c r="BT55" s="8">
        <v>3.1828000000000003</v>
      </c>
      <c r="BU55" s="8">
        <v>0.26365000000000549</v>
      </c>
      <c r="BV55" s="8">
        <v>1.0073000000000008</v>
      </c>
      <c r="BW55" s="8">
        <v>0.1702500000000029</v>
      </c>
      <c r="BX55" s="8">
        <v>1.7014000000000067</v>
      </c>
      <c r="BY55" s="8">
        <v>1.8980999999999995</v>
      </c>
      <c r="BZ55" s="8">
        <v>0.64955000000000496</v>
      </c>
      <c r="CA55" s="8">
        <v>0.70289999999999964</v>
      </c>
      <c r="CB55" s="8">
        <v>0.28399999999999892</v>
      </c>
      <c r="CC55" s="8">
        <v>1.0331500000000009</v>
      </c>
      <c r="CD55" s="8">
        <v>0.17184999999999917</v>
      </c>
      <c r="CE55" s="8">
        <v>0.28164999999999907</v>
      </c>
      <c r="CF55" s="8">
        <v>2.9845499999999987</v>
      </c>
      <c r="CG55" s="8">
        <v>0.3025500000000001</v>
      </c>
      <c r="CH55" s="8">
        <v>0.13489999999998759</v>
      </c>
      <c r="CI55" s="8">
        <v>0.37075000000000102</v>
      </c>
      <c r="CJ55" s="8">
        <v>0.79025000000000034</v>
      </c>
      <c r="CK55" s="8">
        <v>0.72870000000000346</v>
      </c>
      <c r="CL55" s="8">
        <v>6.6595499999999959</v>
      </c>
      <c r="CM55" s="8">
        <v>0.25999999999999801</v>
      </c>
      <c r="CN55" s="8">
        <v>1.1065499999999986</v>
      </c>
    </row>
    <row r="56" spans="2:92">
      <c r="B56" s="8">
        <v>0.48165000000000191</v>
      </c>
      <c r="C56" s="8">
        <v>0.13519999999999754</v>
      </c>
      <c r="D56" s="8">
        <v>7.6818999999999988</v>
      </c>
      <c r="E56" s="8">
        <v>6.8958999999999975</v>
      </c>
      <c r="F56" s="8">
        <v>3.1254500000000007</v>
      </c>
      <c r="G56" s="8">
        <v>4.4650999999999925</v>
      </c>
      <c r="I56" s="8">
        <v>11.255650000000003</v>
      </c>
      <c r="J56" s="8">
        <v>25.44289999999998</v>
      </c>
      <c r="K56" s="8">
        <v>0.41184999999999938</v>
      </c>
      <c r="L56" s="8">
        <v>2.0049999999997681E-2</v>
      </c>
      <c r="M56" s="8">
        <v>8.2149999999998613E-2</v>
      </c>
      <c r="N56" s="8">
        <v>0.14204999999999757</v>
      </c>
      <c r="O56" s="8">
        <v>3.0100500000000068</v>
      </c>
      <c r="P56" s="8">
        <v>9.4999999999998863E-2</v>
      </c>
      <c r="Q56" s="8">
        <v>2.5056000000000012</v>
      </c>
      <c r="R56" s="8">
        <v>7.1272499999999894</v>
      </c>
      <c r="S56" s="8">
        <v>0.38190000000000168</v>
      </c>
      <c r="T56" s="8">
        <v>3.2299999999999329E-2</v>
      </c>
      <c r="U56" s="8">
        <v>0.11410000000000053</v>
      </c>
      <c r="V56" s="8">
        <v>0.94314999999999571</v>
      </c>
      <c r="W56" s="8">
        <v>0.11230000000000118</v>
      </c>
      <c r="X56" s="8">
        <v>1.3825999999999965</v>
      </c>
      <c r="Y56" s="8">
        <v>1.0218999999999987</v>
      </c>
      <c r="Z56" s="8">
        <v>0.36240000000000805</v>
      </c>
      <c r="AA56" s="8">
        <v>0.16920000000000002</v>
      </c>
      <c r="AB56" s="8">
        <v>6.5549999999998221E-2</v>
      </c>
      <c r="AC56" s="8">
        <v>0.35824999999999818</v>
      </c>
      <c r="AD56" s="8">
        <v>9.7599999999999909E-2</v>
      </c>
      <c r="AE56" s="8">
        <v>1.0283000000000015</v>
      </c>
      <c r="AF56" s="8">
        <v>5.6277499999999989</v>
      </c>
      <c r="AG56" s="8">
        <v>0.14785000000000181</v>
      </c>
      <c r="AH56" s="8">
        <v>0.69975000000000165</v>
      </c>
      <c r="AI56" s="8">
        <v>0.92840000000000344</v>
      </c>
      <c r="AJ56" s="8">
        <v>0.3705999999999996</v>
      </c>
      <c r="AK56" s="8">
        <v>0.10285000000000366</v>
      </c>
      <c r="AL56" s="8">
        <v>0.1017500000000009</v>
      </c>
      <c r="AM56" s="8">
        <v>1.0078000000000031</v>
      </c>
      <c r="AN56" s="8">
        <v>0.29215000000000657</v>
      </c>
      <c r="AO56" s="8">
        <v>1.8181999999999974</v>
      </c>
      <c r="AP56" s="8">
        <v>0.70189999999999486</v>
      </c>
      <c r="AQ56" s="8">
        <v>3.383349999999993</v>
      </c>
      <c r="AR56" s="8">
        <v>0.11394999999999555</v>
      </c>
      <c r="AS56" s="8">
        <v>0.26194999999999879</v>
      </c>
      <c r="AT56" s="8">
        <v>1.570000000000249E-2</v>
      </c>
      <c r="AU56" s="8">
        <v>0.52400000000000091</v>
      </c>
      <c r="AV56" s="8">
        <v>0.64399999999999835</v>
      </c>
      <c r="AW56" s="8">
        <v>7.8899999999997306E-2</v>
      </c>
      <c r="AX56" s="8">
        <v>0.27315000000000111</v>
      </c>
      <c r="AY56" s="8">
        <v>1.5000000000000568E-2</v>
      </c>
      <c r="AZ56" s="8">
        <v>2.2536500000000004</v>
      </c>
      <c r="BA56" s="8">
        <v>0.82285000000000252</v>
      </c>
      <c r="BB56" s="8">
        <v>0.36335000000000051</v>
      </c>
      <c r="BC56" s="8">
        <v>3.4700000000000841E-2</v>
      </c>
      <c r="BD56" s="8">
        <v>4.824999999999946E-2</v>
      </c>
      <c r="BE56" s="8">
        <v>7.4899999999999523E-2</v>
      </c>
      <c r="BF56" s="8">
        <v>2.9250000000001108E-2</v>
      </c>
      <c r="BG56" s="8">
        <v>7.9999999999998295E-2</v>
      </c>
      <c r="BH56" s="8">
        <v>0.25505000000000067</v>
      </c>
      <c r="BI56" s="8">
        <v>5.3550000000001319E-2</v>
      </c>
      <c r="BJ56" s="8">
        <v>1.0718000000000103</v>
      </c>
      <c r="BK56" s="8">
        <v>0.23920000000000385</v>
      </c>
      <c r="BL56" s="8">
        <v>0.41894999999999527</v>
      </c>
      <c r="BM56" s="8">
        <v>0.13980000000000015</v>
      </c>
      <c r="BN56" s="8">
        <v>0.98170000000000357</v>
      </c>
      <c r="BO56" s="8">
        <v>3.0452999999999975</v>
      </c>
      <c r="BP56" s="8">
        <v>3.8417499999999976</v>
      </c>
      <c r="BQ56" s="8">
        <v>0.30465000000000231</v>
      </c>
      <c r="BR56" s="8">
        <v>0.11140000000000327</v>
      </c>
      <c r="BS56" s="8">
        <v>1.305000000000156E-2</v>
      </c>
      <c r="BT56" s="8">
        <v>0.29610000000000269</v>
      </c>
      <c r="BU56" s="8">
        <v>0.64294999999999902</v>
      </c>
      <c r="BV56" s="8">
        <v>1.2447999999999979</v>
      </c>
      <c r="BW56" s="8">
        <v>0.16975000000000051</v>
      </c>
      <c r="BX56" s="8">
        <v>0.30039999999999623</v>
      </c>
      <c r="BY56" s="8">
        <v>10.438749999999999</v>
      </c>
      <c r="BZ56" s="8">
        <v>0.7652000000000001</v>
      </c>
      <c r="CA56" s="8">
        <v>0.74020000000000152</v>
      </c>
      <c r="CB56" s="8">
        <v>0.60910000000000153</v>
      </c>
      <c r="CC56" s="8">
        <v>0.14924999999999855</v>
      </c>
      <c r="CD56" s="8">
        <v>4.6450000000000102E-2</v>
      </c>
      <c r="CE56" s="8">
        <v>5.3599999999995873E-2</v>
      </c>
      <c r="CF56" s="8">
        <v>3.2550000000000523E-2</v>
      </c>
      <c r="CG56" s="8">
        <v>9.8050000000000637E-2</v>
      </c>
      <c r="CH56" s="8">
        <v>0.42670000000001096</v>
      </c>
      <c r="CI56" s="8">
        <v>0.25339999999999918</v>
      </c>
      <c r="CJ56" s="8">
        <v>8.1649999999999778E-2</v>
      </c>
      <c r="CK56" s="8">
        <v>1.8072999999999979</v>
      </c>
      <c r="CL56" s="8">
        <v>2.6993500000000097</v>
      </c>
      <c r="CM56" s="8">
        <v>0.38755000000000095</v>
      </c>
      <c r="CN56" s="8">
        <v>0.25840000000000174</v>
      </c>
    </row>
    <row r="57" spans="2:92">
      <c r="B57" s="8">
        <v>0.96450000000000102</v>
      </c>
      <c r="C57" s="8">
        <v>0.17515000000000214</v>
      </c>
      <c r="D57" s="8">
        <v>2.5241499999999917</v>
      </c>
      <c r="E57" s="8">
        <v>7.8549999999992792E-2</v>
      </c>
      <c r="F57" s="8">
        <v>0.27299999999999613</v>
      </c>
      <c r="G57" s="8">
        <v>0.21420000000000528</v>
      </c>
      <c r="I57" s="8">
        <v>9.8500000000001364E-2</v>
      </c>
      <c r="J57" s="8">
        <v>0.5680499999999995</v>
      </c>
      <c r="K57" s="8">
        <v>0.18580000000000041</v>
      </c>
      <c r="L57" s="8">
        <v>0.57764999999999844</v>
      </c>
      <c r="M57" s="8">
        <v>8.3899999999999864E-2</v>
      </c>
      <c r="N57" s="8">
        <v>1.421750000000003</v>
      </c>
      <c r="O57" s="8">
        <v>2.9925499999999943</v>
      </c>
      <c r="P57" s="8">
        <v>0.61379999999999768</v>
      </c>
      <c r="Q57" s="8">
        <v>0.3188999999999993</v>
      </c>
      <c r="R57" s="8">
        <v>4.33335000000001</v>
      </c>
      <c r="S57" s="8">
        <v>3.3649999999994407E-2</v>
      </c>
      <c r="T57" s="8">
        <v>1.5332000000000008</v>
      </c>
      <c r="U57" s="8">
        <v>5.0499999999999545E-2</v>
      </c>
      <c r="V57" s="8">
        <v>4.2359500000000025</v>
      </c>
      <c r="W57" s="8">
        <v>0.27479999999999905</v>
      </c>
      <c r="X57" s="8">
        <v>0.94035000000000224</v>
      </c>
      <c r="Y57" s="8">
        <v>0.457650000000001</v>
      </c>
      <c r="Z57" s="8">
        <v>4.5799999999999841E-2</v>
      </c>
      <c r="AA57" s="8">
        <v>0.18149999999999977</v>
      </c>
      <c r="AB57" s="8">
        <v>6.6000000000002501E-2</v>
      </c>
      <c r="AC57" s="8">
        <v>7.4249999999999261E-2</v>
      </c>
      <c r="AD57" s="8">
        <v>7.1400000000000574E-2</v>
      </c>
      <c r="AE57" s="8">
        <v>12.731049999999996</v>
      </c>
      <c r="AF57" s="8">
        <v>5.9899999999998954E-2</v>
      </c>
      <c r="AG57" s="8">
        <v>0.1720000000000006</v>
      </c>
      <c r="AH57" s="8">
        <v>0.34105000000000274</v>
      </c>
      <c r="AI57" s="8">
        <v>8.9750000000002217E-2</v>
      </c>
      <c r="AJ57" s="8">
        <v>0.28614999999999924</v>
      </c>
      <c r="AK57" s="8">
        <v>0.45689999999999742</v>
      </c>
      <c r="AL57" s="8">
        <v>0.10779999999999923</v>
      </c>
      <c r="AM57" s="8">
        <v>1.5032499999999942</v>
      </c>
      <c r="AN57" s="8">
        <v>1.6318999999999875</v>
      </c>
      <c r="AO57" s="8">
        <v>0.10564999999999714</v>
      </c>
      <c r="AP57" s="8">
        <v>0.98329999999999984</v>
      </c>
      <c r="AQ57" s="8">
        <v>1.1008999999999958</v>
      </c>
      <c r="AR57" s="8">
        <v>0.2117500000000021</v>
      </c>
      <c r="AS57" s="8">
        <v>4.9999999987448973E-5</v>
      </c>
      <c r="AT57" s="8">
        <v>0.1997999999999962</v>
      </c>
      <c r="AU57" s="8">
        <v>4.2850000000001387E-2</v>
      </c>
      <c r="AV57" s="8">
        <v>0.58135000000000048</v>
      </c>
      <c r="AW57" s="8">
        <v>9.2750000000002331E-2</v>
      </c>
      <c r="AX57" s="8">
        <v>0.46744999999999948</v>
      </c>
      <c r="AY57" s="8">
        <v>0.13540000000000063</v>
      </c>
      <c r="AZ57" s="8">
        <v>0.62809999999999633</v>
      </c>
      <c r="BA57" s="8">
        <v>1.372649999999993</v>
      </c>
      <c r="BB57" s="8">
        <v>0.28989999999999938</v>
      </c>
      <c r="BC57" s="8">
        <v>5.5900000000001171E-2</v>
      </c>
      <c r="BD57" s="8">
        <v>0.10330000000000084</v>
      </c>
      <c r="BE57" s="8">
        <v>0.52505000000000024</v>
      </c>
      <c r="BF57" s="8">
        <v>6.5699999999999648E-2</v>
      </c>
      <c r="BG57" s="8">
        <v>0.12350000000000172</v>
      </c>
      <c r="BH57" s="8">
        <v>6.7999999999999616E-2</v>
      </c>
      <c r="BI57" s="8">
        <v>4.7249999999998238E-2</v>
      </c>
      <c r="BJ57" s="8">
        <v>0.17959999999999354</v>
      </c>
      <c r="BK57" s="8">
        <v>4.9999499999999983</v>
      </c>
      <c r="BL57" s="8">
        <v>7.6549999999997453E-2</v>
      </c>
      <c r="BM57" s="8">
        <v>3.0149999999999899E-2</v>
      </c>
      <c r="BN57" s="8">
        <v>1.6850000000005139E-2</v>
      </c>
      <c r="BO57" s="8">
        <v>2.8485000000000014</v>
      </c>
      <c r="BP57" s="8">
        <v>9.9450000000000927E-2</v>
      </c>
      <c r="BQ57" s="8">
        <v>0.1083499999999944</v>
      </c>
      <c r="BR57" s="8">
        <v>0.31664999999999566</v>
      </c>
      <c r="BS57" s="8">
        <v>5.9199999999998809E-2</v>
      </c>
      <c r="BT57" s="8">
        <v>0.84069999999999823</v>
      </c>
      <c r="BU57" s="8">
        <v>0.34720000000000084</v>
      </c>
      <c r="BV57" s="8">
        <v>0.26350000000000762</v>
      </c>
      <c r="BW57" s="8">
        <v>0.30570000000000164</v>
      </c>
      <c r="BX57" s="8">
        <v>1.7214500000000044</v>
      </c>
      <c r="BY57" s="8">
        <v>1.7755499999999955</v>
      </c>
      <c r="BZ57" s="8">
        <v>0.29524999999999579</v>
      </c>
      <c r="CA57" s="8">
        <v>0.1533499999999961</v>
      </c>
      <c r="CB57" s="8">
        <v>0.81844999999999857</v>
      </c>
      <c r="CC57" s="8">
        <v>0.10770000000000124</v>
      </c>
      <c r="CD57" s="8">
        <v>1.7252500000000026</v>
      </c>
      <c r="CE57" s="8">
        <v>7.1550000000002001E-2</v>
      </c>
      <c r="CF57" s="8">
        <v>0.19765000000000299</v>
      </c>
      <c r="CG57" s="8">
        <v>0.2768499999999996</v>
      </c>
      <c r="CH57" s="8">
        <v>5.3228000000000009</v>
      </c>
      <c r="CI57" s="8">
        <v>0.1457499999999996</v>
      </c>
      <c r="CJ57" s="8">
        <v>0.79795000000000016</v>
      </c>
      <c r="CK57" s="8">
        <v>2.2608999999999924</v>
      </c>
      <c r="CL57" s="8">
        <v>0.71844999999999004</v>
      </c>
      <c r="CM57" s="8">
        <v>0.49054999999999893</v>
      </c>
      <c r="CN57" s="8">
        <v>6.8449999999998568E-2</v>
      </c>
    </row>
    <row r="58" spans="2:92">
      <c r="B58" s="8">
        <v>3.3584999999999923</v>
      </c>
      <c r="C58" s="8">
        <v>2.644849999999991</v>
      </c>
      <c r="D58" s="8">
        <v>9.2180000000000035</v>
      </c>
      <c r="E58" s="8">
        <v>2.4740000000000038</v>
      </c>
      <c r="F58" s="8">
        <v>1.9378500000000045</v>
      </c>
      <c r="G58" s="8">
        <v>0.89624999999999488</v>
      </c>
      <c r="I58" s="8">
        <v>1.5463000000000022</v>
      </c>
      <c r="J58" s="8">
        <v>0.10200000000000387</v>
      </c>
      <c r="K58" s="8">
        <v>0.37615000000000087</v>
      </c>
      <c r="L58" s="8">
        <v>0.53410000000000224</v>
      </c>
      <c r="M58" s="8">
        <v>1.4810499999999962</v>
      </c>
      <c r="N58" s="8">
        <v>5.0999999999994827E-2</v>
      </c>
      <c r="O58" s="8">
        <v>4.733949999999993</v>
      </c>
      <c r="P58" s="8">
        <v>1.7785999999999973</v>
      </c>
      <c r="Q58" s="8">
        <v>8.9600000000004343E-2</v>
      </c>
      <c r="R58" s="8">
        <v>3.6000000000001364E-2</v>
      </c>
      <c r="S58" s="8">
        <v>9.5000000000005969E-2</v>
      </c>
      <c r="T58" s="8">
        <v>1.4225500000000011</v>
      </c>
      <c r="U58" s="8">
        <v>0.12985000000000113</v>
      </c>
      <c r="V58" s="8">
        <v>0.31844999999999857</v>
      </c>
      <c r="W58" s="8">
        <v>0.17825000000000202</v>
      </c>
      <c r="X58" s="8">
        <v>1.117049999999999</v>
      </c>
      <c r="Y58" s="8">
        <v>7.1100000000001273E-2</v>
      </c>
      <c r="Z58" s="8">
        <v>0.80289999999999395</v>
      </c>
      <c r="AA58" s="8">
        <v>2.1850000000000591E-2</v>
      </c>
      <c r="AB58" s="8">
        <v>0.74684999999999846</v>
      </c>
      <c r="AC58" s="8">
        <v>0.71170000000000044</v>
      </c>
      <c r="AD58" s="8">
        <v>9.7450000000002035E-2</v>
      </c>
      <c r="AE58" s="8">
        <v>0.10195000000000221</v>
      </c>
      <c r="AF58" s="8">
        <v>0.42394999999999783</v>
      </c>
      <c r="AG58" s="8">
        <v>0.14519999999999911</v>
      </c>
      <c r="AH58" s="8">
        <v>1.2079999999999984</v>
      </c>
      <c r="AI58" s="8">
        <v>0.54694999999999538</v>
      </c>
      <c r="AJ58" s="8">
        <v>0.70200000000000173</v>
      </c>
      <c r="AK58" s="8">
        <v>1.3429000000000002</v>
      </c>
      <c r="AL58" s="8">
        <v>1.2800000000000367E-2</v>
      </c>
      <c r="AM58" s="8">
        <v>5.2151500000000084</v>
      </c>
      <c r="AN58" s="8">
        <v>0.19295000000001039</v>
      </c>
      <c r="AO58" s="8">
        <v>0.78110000000000213</v>
      </c>
      <c r="AP58" s="8">
        <v>4.2015999999999991</v>
      </c>
      <c r="AQ58" s="8">
        <v>6.8002500000000055</v>
      </c>
      <c r="AR58" s="8">
        <v>0.18905000000000172</v>
      </c>
      <c r="AS58" s="8">
        <v>1.2443500000000114</v>
      </c>
      <c r="AT58" s="8">
        <v>4.0700000000001069E-2</v>
      </c>
      <c r="AU58" s="8">
        <v>0.14979999999999905</v>
      </c>
      <c r="AV58" s="8">
        <v>5.0750000000000739E-2</v>
      </c>
      <c r="AW58" s="8">
        <v>3.1699999999997175E-2</v>
      </c>
      <c r="AX58" s="8">
        <v>0.33455000000000013</v>
      </c>
      <c r="AY58" s="8">
        <v>8.8450000000001694E-2</v>
      </c>
      <c r="AZ58" s="8">
        <v>0.58724999999999739</v>
      </c>
      <c r="BA58" s="8">
        <v>0.88445000000000107</v>
      </c>
      <c r="BB58" s="8">
        <v>1.2225499999999982</v>
      </c>
      <c r="BC58" s="8">
        <v>3.5599999999998744E-2</v>
      </c>
      <c r="BD58" s="8">
        <v>8.4299999999998931E-2</v>
      </c>
      <c r="BE58" s="8">
        <v>0.63599999999999923</v>
      </c>
      <c r="BF58" s="8">
        <v>9.3949999999999534E-2</v>
      </c>
      <c r="BG58" s="8">
        <v>1.6799999999999926E-2</v>
      </c>
      <c r="BH58" s="8">
        <v>0.1338999999999988</v>
      </c>
      <c r="BI58" s="8">
        <v>7.4850000000001415E-2</v>
      </c>
      <c r="BJ58" s="8">
        <v>0.18685000000000684</v>
      </c>
      <c r="BK58" s="8">
        <v>1.931049999999999</v>
      </c>
      <c r="BL58" s="8">
        <v>0.20700000000000784</v>
      </c>
      <c r="BM58" s="8">
        <v>3.6599999999999966E-2</v>
      </c>
      <c r="BN58" s="8">
        <v>1.1351499999999959</v>
      </c>
      <c r="BO58" s="8">
        <v>0.74164999999999281</v>
      </c>
      <c r="BP58" s="8">
        <v>2.2728000000000002</v>
      </c>
      <c r="BQ58" s="8">
        <v>1.3800000000003365E-2</v>
      </c>
      <c r="BR58" s="8">
        <v>1.1453500000000005</v>
      </c>
      <c r="BS58" s="8">
        <v>0.1977000000000011</v>
      </c>
      <c r="BT58" s="8">
        <v>1.4280499999999989</v>
      </c>
      <c r="BU58" s="8">
        <v>0.78359999999999275</v>
      </c>
      <c r="BV58" s="8">
        <v>1.9342999999999932</v>
      </c>
      <c r="BW58" s="8">
        <v>0.22674999999999557</v>
      </c>
      <c r="BX58" s="8">
        <v>0.61379999999999768</v>
      </c>
      <c r="BY58" s="8">
        <v>1.325649999999996</v>
      </c>
      <c r="BZ58" s="8">
        <v>1.3643500000000017</v>
      </c>
      <c r="CA58" s="8">
        <v>0.2964500000000001</v>
      </c>
      <c r="CB58" s="8">
        <v>0.1147500000000008</v>
      </c>
      <c r="CC58" s="8">
        <v>9.2099999999998516E-2</v>
      </c>
      <c r="CD58" s="8">
        <v>0.23290000000000077</v>
      </c>
      <c r="CE58" s="8">
        <v>0.29310000000000258</v>
      </c>
      <c r="CF58" s="8">
        <v>1.7095500000000001</v>
      </c>
      <c r="CG58" s="8">
        <v>1.1392999999999986</v>
      </c>
      <c r="CH58" s="8">
        <v>0.49534999999998774</v>
      </c>
      <c r="CI58" s="8">
        <v>1.4447499999999991</v>
      </c>
      <c r="CJ58" s="8">
        <v>0.17125000000000057</v>
      </c>
      <c r="CK58" s="8">
        <v>0.30035000000000878</v>
      </c>
      <c r="CL58" s="8">
        <v>2.8821000000000083</v>
      </c>
      <c r="CM58" s="8">
        <v>0.44490000000000052</v>
      </c>
      <c r="CN58" s="8">
        <v>0.5160499999999999</v>
      </c>
    </row>
    <row r="59" spans="2:92">
      <c r="B59" s="8">
        <v>0.22680000000001144</v>
      </c>
      <c r="C59" s="8">
        <v>0.36305000000000121</v>
      </c>
      <c r="D59" s="8">
        <v>2.2612000000000023</v>
      </c>
      <c r="E59" s="8">
        <v>9.9100000000007071E-2</v>
      </c>
      <c r="F59" s="8">
        <v>0.38835000000000264</v>
      </c>
      <c r="G59" s="8">
        <v>2.5936000000000092</v>
      </c>
      <c r="I59" s="8">
        <v>2.1930499999999995</v>
      </c>
      <c r="J59" s="8">
        <v>5.8939000000000021</v>
      </c>
      <c r="K59" s="8">
        <v>0.1122999999999994</v>
      </c>
      <c r="L59" s="8">
        <v>0.41814999999999714</v>
      </c>
      <c r="M59" s="8">
        <v>0.25155000000000882</v>
      </c>
      <c r="N59" s="8">
        <v>2.3843500000000049</v>
      </c>
      <c r="O59" s="8">
        <v>2.8350000000017417E-2</v>
      </c>
      <c r="P59" s="8">
        <v>4.7422499999999985</v>
      </c>
      <c r="Q59" s="8">
        <v>2.6186500000000024</v>
      </c>
      <c r="R59" s="8">
        <v>1.4503999999999877</v>
      </c>
      <c r="S59" s="8">
        <v>0.81729999999999592</v>
      </c>
      <c r="T59" s="8">
        <v>0.44019999999999726</v>
      </c>
      <c r="U59" s="8">
        <v>9.7300000000000608E-2</v>
      </c>
      <c r="V59" s="8">
        <v>3.4161500000000018</v>
      </c>
      <c r="W59" s="8">
        <v>0.22509999999999764</v>
      </c>
      <c r="X59" s="8">
        <v>0.15690000000000026</v>
      </c>
      <c r="Y59" s="8">
        <v>0.31174999999999997</v>
      </c>
      <c r="Z59" s="8">
        <v>0.78969999999999629</v>
      </c>
      <c r="AA59" s="8">
        <v>5.7599999999998985E-2</v>
      </c>
      <c r="AB59" s="8">
        <v>0.44914999999999949</v>
      </c>
      <c r="AC59" s="8">
        <v>5.3049999999998931E-2</v>
      </c>
      <c r="AD59" s="8">
        <v>0.18179999999999907</v>
      </c>
      <c r="AE59" s="8">
        <v>5.0385000000000133</v>
      </c>
      <c r="AF59" s="8">
        <v>0.17680000000000007</v>
      </c>
      <c r="AG59" s="8">
        <v>0.10024999999999906</v>
      </c>
      <c r="AH59" s="8">
        <v>0.65319999999999823</v>
      </c>
      <c r="AI59" s="8">
        <v>0.73400000000000176</v>
      </c>
      <c r="AJ59" s="8">
        <v>0.11389999999999745</v>
      </c>
      <c r="AK59" s="8">
        <v>0.14884999999999593</v>
      </c>
      <c r="AL59" s="8">
        <v>0.66624999999999979</v>
      </c>
      <c r="AM59" s="8">
        <v>0.74129999999999541</v>
      </c>
      <c r="AN59" s="8">
        <v>0.18384999999999252</v>
      </c>
      <c r="AO59" s="8">
        <v>2.0343499999999963</v>
      </c>
      <c r="AP59" s="8">
        <v>4.9656000000000091</v>
      </c>
      <c r="AQ59" s="8">
        <v>0.10580000000000211</v>
      </c>
      <c r="AR59" s="8">
        <v>0.11229999999999762</v>
      </c>
      <c r="AS59" s="8">
        <v>0.1259499999999889</v>
      </c>
      <c r="AT59" s="8">
        <v>3.7849999999998829E-2</v>
      </c>
      <c r="AU59" s="8">
        <v>0.79209999999999781</v>
      </c>
      <c r="AV59" s="8">
        <v>0.31289999999999907</v>
      </c>
      <c r="AW59" s="8">
        <v>6.5200000000000813E-2</v>
      </c>
      <c r="AX59" s="8">
        <v>0.1460000000000008</v>
      </c>
      <c r="AY59" s="8">
        <v>7.5949999999998852E-2</v>
      </c>
      <c r="AZ59" s="8">
        <v>1.6281000000000034</v>
      </c>
      <c r="BA59" s="8">
        <v>7.730000000000814E-2</v>
      </c>
      <c r="BB59" s="8">
        <v>0.26495000000000246</v>
      </c>
      <c r="BC59" s="8">
        <v>1.0850000000001359E-2</v>
      </c>
      <c r="BD59" s="8">
        <v>3.3450000000000202E-2</v>
      </c>
      <c r="BE59" s="8">
        <v>0.76539999999999964</v>
      </c>
      <c r="BF59" s="8">
        <v>0.31189999999999962</v>
      </c>
      <c r="BG59" s="8">
        <v>8.2399999999999807E-2</v>
      </c>
      <c r="BH59" s="8">
        <v>0.84625000000000128</v>
      </c>
      <c r="BI59" s="8">
        <v>7.0599999999998886E-2</v>
      </c>
      <c r="BJ59" s="8">
        <v>8.8700000000002888E-2</v>
      </c>
      <c r="BK59" s="8">
        <v>6.1750000000003524E-2</v>
      </c>
      <c r="BL59" s="8">
        <v>0.46394999999999698</v>
      </c>
      <c r="BM59" s="8">
        <v>4.3500000000005201E-3</v>
      </c>
      <c r="BN59" s="8">
        <v>0.8828500000000048</v>
      </c>
      <c r="BO59" s="8">
        <v>8.0544000000000011</v>
      </c>
      <c r="BP59" s="8">
        <v>9.4650000000001455E-2</v>
      </c>
      <c r="BQ59" s="8">
        <v>3.7999999999982492E-3</v>
      </c>
      <c r="BR59" s="8">
        <v>0.1495000000000033</v>
      </c>
      <c r="BS59" s="8">
        <v>4.5049999999999812E-2</v>
      </c>
      <c r="BT59" s="8">
        <v>1.753149999999998</v>
      </c>
      <c r="BU59" s="8">
        <v>5.9060000000000059</v>
      </c>
      <c r="BV59" s="8">
        <v>3.7130999999999972</v>
      </c>
      <c r="BW59" s="8">
        <v>0.18820000000000192</v>
      </c>
      <c r="BX59" s="8">
        <v>0.35229999999999961</v>
      </c>
      <c r="BY59" s="8">
        <v>0.10370000000000346</v>
      </c>
      <c r="BZ59" s="8">
        <v>1.0039000000000016</v>
      </c>
      <c r="CA59" s="8">
        <v>0.93925000000000125</v>
      </c>
      <c r="CB59" s="8">
        <v>0.24650000000000105</v>
      </c>
      <c r="CC59" s="8">
        <v>0.40210000000000079</v>
      </c>
      <c r="CD59" s="8">
        <v>0.73899999999999721</v>
      </c>
      <c r="CE59" s="8">
        <v>1.1505499999999955</v>
      </c>
      <c r="CF59" s="8">
        <v>1.0274000000000001</v>
      </c>
      <c r="CG59" s="8">
        <v>2.5508500000000005</v>
      </c>
      <c r="CH59" s="8">
        <v>0.86225000000000307</v>
      </c>
      <c r="CI59" s="8">
        <v>0.1991999999999976</v>
      </c>
      <c r="CJ59" s="8">
        <v>0.45045000000000002</v>
      </c>
      <c r="CK59" s="8">
        <v>1.075099999999992</v>
      </c>
      <c r="CL59" s="8">
        <v>0.15720000000000312</v>
      </c>
      <c r="CM59" s="8">
        <v>0.67275000000000063</v>
      </c>
      <c r="CN59" s="8">
        <v>1.0675000000000026</v>
      </c>
    </row>
    <row r="60" spans="2:92">
      <c r="B60" s="8">
        <v>0.32019999999999982</v>
      </c>
      <c r="C60" s="8">
        <v>1.9756500000000017</v>
      </c>
      <c r="D60" s="8">
        <v>5.5952000000000055</v>
      </c>
      <c r="E60" s="8">
        <v>2.5630999999999915</v>
      </c>
      <c r="F60" s="8">
        <v>0.98259999999999081</v>
      </c>
      <c r="G60" s="8">
        <v>0.4722500000000025</v>
      </c>
      <c r="I60" s="8">
        <v>0.75234999999999275</v>
      </c>
      <c r="J60" s="8">
        <v>5.5666999999999973</v>
      </c>
      <c r="K60" s="8">
        <v>0.11914999999999942</v>
      </c>
      <c r="L60" s="8">
        <v>0.21220000000000283</v>
      </c>
      <c r="M60" s="8">
        <v>4.684299999999979</v>
      </c>
      <c r="N60" s="8">
        <v>1.1888500000000022</v>
      </c>
      <c r="O60" s="8">
        <v>0.10624999999998863</v>
      </c>
      <c r="P60" s="8">
        <v>2.4796500000000066</v>
      </c>
      <c r="Q60" s="8">
        <v>0.11029999999999518</v>
      </c>
      <c r="R60" s="8">
        <v>4.6315000000000168</v>
      </c>
      <c r="S60" s="8">
        <v>0.65210000000000434</v>
      </c>
      <c r="T60" s="8">
        <v>0.20070000000000476</v>
      </c>
      <c r="U60" s="8">
        <v>0.23284999999999911</v>
      </c>
      <c r="V60" s="8">
        <v>0.35640000000000072</v>
      </c>
      <c r="W60" s="8">
        <v>1.9700000000000273E-2</v>
      </c>
      <c r="X60" s="8">
        <v>2.0027000000000044</v>
      </c>
      <c r="Y60" s="8">
        <v>7.2350000000000136E-2</v>
      </c>
      <c r="Z60" s="8">
        <v>0.11305000000000121</v>
      </c>
      <c r="AA60" s="8">
        <v>3.2049999999999912E-2</v>
      </c>
      <c r="AB60" s="8">
        <v>0.14130000000000109</v>
      </c>
      <c r="AC60" s="8">
        <v>1.5289500000000018</v>
      </c>
      <c r="AD60" s="8">
        <v>0.58680000000000021</v>
      </c>
      <c r="AE60" s="8">
        <v>16.801199999999994</v>
      </c>
      <c r="AF60" s="8">
        <v>0.13450000000000273</v>
      </c>
      <c r="AG60" s="8">
        <v>0.48100000000000165</v>
      </c>
      <c r="AH60" s="8">
        <v>8.4200000000002717E-2</v>
      </c>
      <c r="AI60" s="8">
        <v>0.74674999999999869</v>
      </c>
      <c r="AJ60" s="8">
        <v>6.0550000000002768E-2</v>
      </c>
      <c r="AK60" s="8">
        <v>1.8542000000000058</v>
      </c>
      <c r="AL60" s="8">
        <v>0.16390000000000171</v>
      </c>
      <c r="AM60" s="8">
        <v>1.8966000000000065</v>
      </c>
      <c r="AN60" s="8">
        <v>5.9174500000000023</v>
      </c>
      <c r="AO60" s="8">
        <v>0.51240000000000663</v>
      </c>
      <c r="AP60" s="8">
        <v>2.7060499999999905</v>
      </c>
      <c r="AQ60" s="8">
        <v>1.0939999999999941</v>
      </c>
      <c r="AR60" s="8">
        <v>0.14265000000000327</v>
      </c>
      <c r="AS60" s="8">
        <v>0.70415000000001271</v>
      </c>
      <c r="AT60" s="8">
        <v>0.13685000000000258</v>
      </c>
      <c r="AU60" s="8">
        <v>5.969999999999942E-2</v>
      </c>
      <c r="AV60" s="8">
        <v>0.14140000000000441</v>
      </c>
      <c r="AW60" s="8">
        <v>3.6899999999999267E-2</v>
      </c>
      <c r="AX60" s="8">
        <v>0.98400000000000176</v>
      </c>
      <c r="AY60" s="8">
        <v>6.0600000000000875E-2</v>
      </c>
      <c r="AZ60" s="8">
        <v>1.7556999999999974</v>
      </c>
      <c r="BA60" s="8">
        <v>2.2649999999998727E-2</v>
      </c>
      <c r="BB60" s="8">
        <v>0.32385000000000019</v>
      </c>
      <c r="BC60" s="8">
        <v>0.66515000000000057</v>
      </c>
      <c r="BD60" s="8">
        <v>2.8800000000000381E-2</v>
      </c>
      <c r="BE60" s="8">
        <v>0.12170000000000059</v>
      </c>
      <c r="BF60" s="8">
        <v>0.26920000000000144</v>
      </c>
      <c r="BG60" s="8">
        <v>7.085000000000008E-2</v>
      </c>
      <c r="BH60" s="8">
        <v>0.40119999999999933</v>
      </c>
      <c r="BI60" s="8">
        <v>0.15364999999999895</v>
      </c>
      <c r="BJ60" s="8">
        <v>0.87204999999998734</v>
      </c>
      <c r="BK60" s="8">
        <v>0.81759999999999877</v>
      </c>
      <c r="BL60" s="8">
        <v>2.5521999999999991</v>
      </c>
      <c r="BM60" s="8">
        <v>0.23604999999999965</v>
      </c>
      <c r="BN60" s="8">
        <v>10.065299999999993</v>
      </c>
      <c r="BO60" s="8">
        <v>0.70374999999999943</v>
      </c>
      <c r="BP60" s="8">
        <v>1.4675999999999974</v>
      </c>
      <c r="BQ60" s="8">
        <v>1.1000000000000014</v>
      </c>
      <c r="BR60" s="8">
        <v>0.51684999999999803</v>
      </c>
      <c r="BS60" s="8">
        <v>4.839999999999911E-2</v>
      </c>
      <c r="BT60" s="8">
        <v>0.15775000000000716</v>
      </c>
      <c r="BU60" s="8">
        <v>2.4649999999994066E-2</v>
      </c>
      <c r="BV60" s="8">
        <v>0.50235000000000696</v>
      </c>
      <c r="BW60" s="8">
        <v>2.1587999999999994</v>
      </c>
      <c r="BX60" s="8">
        <v>2.7425999999999959</v>
      </c>
      <c r="BY60" s="8">
        <v>2.0491499999999974</v>
      </c>
      <c r="BZ60" s="8">
        <v>3.1321000000000012</v>
      </c>
      <c r="CA60" s="8">
        <v>1.0249999999999204E-2</v>
      </c>
      <c r="CB60" s="8">
        <v>2.1631499999999981</v>
      </c>
      <c r="CC60" s="8">
        <v>4.5850000000001501E-2</v>
      </c>
      <c r="CD60" s="8">
        <v>0.96970000000000312</v>
      </c>
      <c r="CE60" s="8">
        <v>0.36830000000000496</v>
      </c>
      <c r="CF60" s="8">
        <v>1.154049999999998</v>
      </c>
      <c r="CG60" s="8">
        <v>0.27884999999999849</v>
      </c>
      <c r="CH60" s="8">
        <v>1.0567500000000081</v>
      </c>
      <c r="CI60" s="8">
        <v>0.69810000000000372</v>
      </c>
      <c r="CJ60" s="8">
        <v>0.65404999999999802</v>
      </c>
      <c r="CK60" s="8">
        <v>1.4906000000000006</v>
      </c>
      <c r="CL60" s="8">
        <v>0.57499999999998863</v>
      </c>
      <c r="CM60" s="8">
        <v>0.72575000000000145</v>
      </c>
      <c r="CN60" s="8">
        <v>0.1241500000000002</v>
      </c>
    </row>
    <row r="61" spans="2:92">
      <c r="B61" s="8">
        <v>0.43529999999999802</v>
      </c>
      <c r="C61" s="8">
        <v>0.38599999999999568</v>
      </c>
      <c r="D61" s="8">
        <v>3.6811000000000007</v>
      </c>
      <c r="E61" s="8">
        <v>3.1804500000000075</v>
      </c>
      <c r="F61" s="8">
        <v>2.484250000000003</v>
      </c>
      <c r="G61" s="8">
        <v>5.8199999999999363E-2</v>
      </c>
      <c r="I61" s="8">
        <v>3.0433500000000038</v>
      </c>
      <c r="J61" s="8">
        <v>3.8345500000000072</v>
      </c>
      <c r="K61" s="8">
        <v>0.11450000000000138</v>
      </c>
      <c r="L61" s="8">
        <v>0.21894999999999953</v>
      </c>
      <c r="M61" s="8">
        <v>1.079400000000021</v>
      </c>
      <c r="N61" s="8">
        <v>0.22144999999999726</v>
      </c>
      <c r="O61" s="8">
        <v>2.0445500000000152</v>
      </c>
      <c r="P61" s="8">
        <v>0.95380000000000109</v>
      </c>
      <c r="Q61" s="8">
        <v>0.32495000000000118</v>
      </c>
      <c r="R61" s="8">
        <v>5.0849999999996953E-2</v>
      </c>
      <c r="S61" s="8">
        <v>1.6925499999999971</v>
      </c>
      <c r="T61" s="8">
        <v>0.69904999999999973</v>
      </c>
      <c r="U61" s="8">
        <v>0.19579999999999842</v>
      </c>
      <c r="V61" s="8">
        <v>0.44279999999999831</v>
      </c>
      <c r="W61" s="8">
        <v>6.530000000000058E-2</v>
      </c>
      <c r="X61" s="8">
        <v>0.59384999999999621</v>
      </c>
      <c r="Y61" s="8">
        <v>0.13289999999999935</v>
      </c>
      <c r="Z61" s="8">
        <v>0.79545000000000243</v>
      </c>
      <c r="AA61" s="8">
        <v>1.4300000000000423E-2</v>
      </c>
      <c r="AB61" s="8">
        <v>2.3208500000000001</v>
      </c>
      <c r="AC61" s="8">
        <v>0.22189999999999799</v>
      </c>
      <c r="AD61" s="8">
        <v>1.9723500000000023</v>
      </c>
      <c r="AE61" s="8">
        <v>3.414449999999988</v>
      </c>
      <c r="AF61" s="8">
        <v>0.5306500000000014</v>
      </c>
      <c r="AG61" s="8">
        <v>0.1302500000000002</v>
      </c>
      <c r="AH61" s="8">
        <v>0.59124999999999517</v>
      </c>
      <c r="AI61" s="8">
        <v>0.77929999999999922</v>
      </c>
      <c r="AJ61" s="8">
        <v>3.6449999999998539E-2</v>
      </c>
      <c r="AK61" s="8">
        <v>3.2699999999998397E-2</v>
      </c>
      <c r="AL61" s="8">
        <v>0.67944999999999922</v>
      </c>
      <c r="AM61" s="8">
        <v>2.3364999999999867</v>
      </c>
      <c r="AN61" s="8">
        <v>0.43730000000000757</v>
      </c>
      <c r="AO61" s="8">
        <v>0.2055999999999969</v>
      </c>
      <c r="AP61" s="8">
        <v>0.66774999999999807</v>
      </c>
      <c r="AQ61" s="8">
        <v>0.14665000000000816</v>
      </c>
      <c r="AR61" s="8">
        <v>0.23845000000000027</v>
      </c>
      <c r="AS61" s="8">
        <v>1.6935000000000002</v>
      </c>
      <c r="AT61" s="8">
        <v>0.11265000000000214</v>
      </c>
      <c r="AU61" s="8">
        <v>2.6803000000000026</v>
      </c>
      <c r="AV61" s="8">
        <v>0.13519999999999754</v>
      </c>
      <c r="AW61" s="8">
        <v>2.7499999999999858E-2</v>
      </c>
      <c r="AX61" s="8">
        <v>0.55715000000000003</v>
      </c>
      <c r="AY61" s="8">
        <v>0.10859999999999914</v>
      </c>
      <c r="AZ61" s="8">
        <v>0.58770000000000522</v>
      </c>
      <c r="BA61" s="8">
        <v>0.19329999999999359</v>
      </c>
      <c r="BB61" s="8">
        <v>0.87194999999999823</v>
      </c>
      <c r="BC61" s="8">
        <v>0.37789999999999679</v>
      </c>
      <c r="BD61" s="8">
        <v>4.8149999999999693E-2</v>
      </c>
      <c r="BE61" s="8">
        <v>0.81370000000000076</v>
      </c>
      <c r="BF61" s="8">
        <v>3.3449999999998425E-2</v>
      </c>
      <c r="BG61" s="8">
        <v>5.0699999999999079E-2</v>
      </c>
      <c r="BH61" s="8">
        <v>8.0000000000001847E-2</v>
      </c>
      <c r="BI61" s="8">
        <v>0.1825499999999991</v>
      </c>
      <c r="BJ61" s="8">
        <v>0.85460000000000491</v>
      </c>
      <c r="BK61" s="8">
        <v>1.8250000000001876E-2</v>
      </c>
      <c r="BL61" s="8">
        <v>0.49949999999999761</v>
      </c>
      <c r="BM61" s="8">
        <v>0.1086999999999998</v>
      </c>
      <c r="BN61" s="8">
        <v>1.3511500000000041</v>
      </c>
      <c r="BO61" s="8">
        <v>0.22180000000000177</v>
      </c>
      <c r="BP61" s="8">
        <v>1.1013500000000036</v>
      </c>
      <c r="BQ61" s="8">
        <v>0.11464999999999748</v>
      </c>
      <c r="BR61" s="8">
        <v>0.61925000000000097</v>
      </c>
      <c r="BS61" s="8">
        <v>0.62054999999999971</v>
      </c>
      <c r="BT61" s="8">
        <v>3.2849999999996271E-2</v>
      </c>
      <c r="BU61" s="8">
        <v>0.69410000000000593</v>
      </c>
      <c r="BV61" s="8">
        <v>2.7073999999999927</v>
      </c>
      <c r="BW61" s="8">
        <v>9.7599999999999909E-2</v>
      </c>
      <c r="BX61" s="8">
        <v>0.82444999999999879</v>
      </c>
      <c r="BY61" s="8">
        <v>1.6084500000000048</v>
      </c>
      <c r="BZ61" s="8">
        <v>0.21424999999999983</v>
      </c>
      <c r="CA61" s="8">
        <v>0.73239999999999839</v>
      </c>
      <c r="CB61" s="8">
        <v>4.00000000000027E-2</v>
      </c>
      <c r="CC61" s="8">
        <v>0.31664999999999921</v>
      </c>
      <c r="CD61" s="8">
        <v>0.24425000000000097</v>
      </c>
      <c r="CE61" s="8">
        <v>0.8277000000000001</v>
      </c>
      <c r="CF61" s="8">
        <v>0.571550000000002</v>
      </c>
      <c r="CG61" s="8">
        <v>7.8900000000000858E-2</v>
      </c>
      <c r="CH61" s="8">
        <v>1.4068999999999932</v>
      </c>
      <c r="CI61" s="8">
        <v>0.65149999999999864</v>
      </c>
      <c r="CJ61" s="8">
        <v>0.57485000000000142</v>
      </c>
      <c r="CK61" s="8">
        <v>0.87720000000000198</v>
      </c>
      <c r="CL61" s="8">
        <v>1.1499000000000024</v>
      </c>
      <c r="CM61" s="8">
        <v>0.50964999999999705</v>
      </c>
      <c r="CN61" s="8">
        <v>1.0715999999999966</v>
      </c>
    </row>
    <row r="62" spans="2:92">
      <c r="B62" s="8">
        <v>0.23254999999998915</v>
      </c>
      <c r="C62" s="8">
        <v>0.67145000000000721</v>
      </c>
      <c r="D62" s="8">
        <v>0.9080499999999887</v>
      </c>
      <c r="E62" s="8">
        <v>4.8494499999999903</v>
      </c>
      <c r="F62" s="8">
        <v>1.4514500000000083</v>
      </c>
      <c r="G62" s="8">
        <v>1.9479999999999933</v>
      </c>
      <c r="I62" s="8">
        <v>0.73595000000000255</v>
      </c>
      <c r="J62" s="8">
        <v>0.73259999999999081</v>
      </c>
      <c r="K62" s="8">
        <v>1.4350000000000307E-2</v>
      </c>
      <c r="L62" s="8">
        <v>0.1097999999999999</v>
      </c>
      <c r="M62" s="8">
        <v>0.93944999999999368</v>
      </c>
      <c r="N62" s="8">
        <v>0.51905000000000001</v>
      </c>
      <c r="O62" s="8">
        <v>1.1209499999999935</v>
      </c>
      <c r="P62" s="8">
        <v>0.80069999999999197</v>
      </c>
      <c r="Q62" s="8">
        <v>0.72905000000000086</v>
      </c>
      <c r="R62" s="8">
        <v>1.7226499999999874</v>
      </c>
      <c r="S62" s="8">
        <v>0.8194999999999979</v>
      </c>
      <c r="T62" s="8">
        <v>9.3249999999997613E-2</v>
      </c>
      <c r="U62" s="8">
        <v>9.690000000000154E-2</v>
      </c>
      <c r="V62" s="8">
        <v>0.80664999999999765</v>
      </c>
      <c r="W62" s="8">
        <v>0.10829999999999984</v>
      </c>
      <c r="X62" s="8">
        <v>2.4856499999999997</v>
      </c>
      <c r="Y62" s="8">
        <v>0.51295000000000002</v>
      </c>
      <c r="Z62" s="8">
        <v>1.7683999999999997</v>
      </c>
      <c r="AA62" s="8">
        <v>0.17510000000000048</v>
      </c>
      <c r="AB62" s="8">
        <v>0.42820000000000036</v>
      </c>
      <c r="AC62" s="8">
        <v>4.9500000000001876E-2</v>
      </c>
      <c r="AD62" s="8">
        <v>2.8107499999999987</v>
      </c>
      <c r="AE62" s="8">
        <v>4.0673500000000047</v>
      </c>
      <c r="AF62" s="8">
        <v>1.5268999999999977</v>
      </c>
      <c r="AG62" s="8">
        <v>0.23460000000000036</v>
      </c>
      <c r="AH62" s="8">
        <v>1.1437500000000043</v>
      </c>
      <c r="AI62" s="8">
        <v>1.8149999999998556E-2</v>
      </c>
      <c r="AJ62" s="8">
        <v>0.10524999999999807</v>
      </c>
      <c r="AK62" s="8">
        <v>0.58364999999999867</v>
      </c>
      <c r="AL62" s="8">
        <v>8.8649999999997675E-2</v>
      </c>
      <c r="AM62" s="8">
        <v>1.1549999999999727E-2</v>
      </c>
      <c r="AN62" s="8">
        <v>0.2713499999999982</v>
      </c>
      <c r="AO62" s="8">
        <v>8.4049999999997738E-2</v>
      </c>
      <c r="AP62" s="8">
        <v>0.47235000000000582</v>
      </c>
      <c r="AQ62" s="8">
        <v>0.2646000000000015</v>
      </c>
      <c r="AR62" s="8">
        <v>0.13359999999999417</v>
      </c>
      <c r="AS62" s="8">
        <v>3.4815499999999986</v>
      </c>
      <c r="AT62" s="8">
        <v>0.24569999999999936</v>
      </c>
      <c r="AU62" s="8">
        <v>0.95659999999999457</v>
      </c>
      <c r="AV62" s="8">
        <v>0.31244999999999834</v>
      </c>
      <c r="AW62" s="8">
        <v>4.8900000000003274E-2</v>
      </c>
      <c r="AX62" s="8">
        <v>1.7591499999999982</v>
      </c>
      <c r="AY62" s="8">
        <v>0.15690000000000026</v>
      </c>
      <c r="AZ62" s="8">
        <v>0.7941499999999948</v>
      </c>
      <c r="BA62" s="8">
        <v>1.2400999999999982</v>
      </c>
      <c r="BB62" s="8">
        <v>0.70839999999999748</v>
      </c>
      <c r="BC62" s="8">
        <v>0.13185000000000002</v>
      </c>
      <c r="BD62" s="8">
        <v>7.7650000000000219E-2</v>
      </c>
      <c r="BE62" s="8">
        <v>0.30529999999999902</v>
      </c>
      <c r="BF62" s="8">
        <v>9.6450000000000813E-2</v>
      </c>
      <c r="BG62" s="8">
        <v>5.4100000000000037E-2</v>
      </c>
      <c r="BH62" s="8">
        <v>6.1899999999997846E-2</v>
      </c>
      <c r="BI62" s="8">
        <v>5.4100000000001813E-2</v>
      </c>
      <c r="BJ62" s="8">
        <v>9.005000000000507E-2</v>
      </c>
      <c r="BK62" s="8">
        <v>0.29784999999999684</v>
      </c>
      <c r="BL62" s="8">
        <v>0.19825000000000159</v>
      </c>
      <c r="BM62" s="8">
        <v>4.9700000000000522E-2</v>
      </c>
      <c r="BN62" s="8">
        <v>4.06935</v>
      </c>
      <c r="BO62" s="8">
        <v>1.231899999999996</v>
      </c>
      <c r="BP62" s="8">
        <v>0.28589999999999804</v>
      </c>
      <c r="BQ62" s="8">
        <v>0.70085000000000264</v>
      </c>
      <c r="BR62" s="8">
        <v>0.21430000000000149</v>
      </c>
      <c r="BS62" s="8">
        <v>0.29315000000000069</v>
      </c>
      <c r="BT62" s="8">
        <v>0.23720000000000141</v>
      </c>
      <c r="BU62" s="8">
        <v>1.5926999999999936</v>
      </c>
      <c r="BV62" s="8">
        <v>0.29194999999999993</v>
      </c>
      <c r="BW62" s="8">
        <v>0.62534999999999741</v>
      </c>
      <c r="BX62" s="8">
        <v>0.45935000000000059</v>
      </c>
      <c r="BY62" s="8">
        <v>1.9672000000000054</v>
      </c>
      <c r="BZ62" s="8">
        <v>1.2939499999999953</v>
      </c>
      <c r="CA62" s="8">
        <v>0.12650000000000006</v>
      </c>
      <c r="CB62" s="8">
        <v>4.4549999999997425E-2</v>
      </c>
      <c r="CC62" s="8">
        <v>0.54879999999999995</v>
      </c>
      <c r="CD62" s="8">
        <v>0.72929999999999495</v>
      </c>
      <c r="CE62" s="8">
        <v>1.1245499999999993</v>
      </c>
      <c r="CF62" s="8">
        <v>3.4159499999999952</v>
      </c>
      <c r="CG62" s="8">
        <v>0.1407500000000006</v>
      </c>
      <c r="CH62" s="8">
        <v>0.75029999999999575</v>
      </c>
      <c r="CI62" s="8">
        <v>3.9299999999997226E-2</v>
      </c>
      <c r="CJ62" s="8">
        <v>0.17624999999999957</v>
      </c>
      <c r="CK62" s="8">
        <v>1.5010000000000048</v>
      </c>
      <c r="CL62" s="8">
        <v>2.5054999999999978</v>
      </c>
      <c r="CM62" s="8">
        <v>0.25980000000000203</v>
      </c>
      <c r="CN62" s="8">
        <v>0.44969999999999999</v>
      </c>
    </row>
    <row r="63" spans="2:92">
      <c r="B63" s="8">
        <v>1.0254500000000064</v>
      </c>
      <c r="C63" s="8">
        <v>6.9749999999999091E-2</v>
      </c>
      <c r="D63" s="8">
        <v>5.7550000000006207E-2</v>
      </c>
      <c r="E63" s="8">
        <v>0.51405000000001166</v>
      </c>
      <c r="F63" s="8">
        <v>1.2324999999999875</v>
      </c>
      <c r="G63" s="8">
        <v>0.60949999999999704</v>
      </c>
      <c r="I63" s="8">
        <v>0.3168500000000023</v>
      </c>
      <c r="J63" s="8">
        <v>0.83225000000001614</v>
      </c>
      <c r="K63" s="8">
        <v>0.13514999999999944</v>
      </c>
      <c r="L63" s="8">
        <v>1.1131999999999991</v>
      </c>
      <c r="M63" s="8">
        <v>2.3648000000000025</v>
      </c>
      <c r="N63" s="8">
        <v>0.23774999999999835</v>
      </c>
      <c r="O63" s="8">
        <v>0.24814999999998122</v>
      </c>
      <c r="P63" s="8">
        <v>1.9313999999999965</v>
      </c>
      <c r="Q63" s="8">
        <v>0.17914999999999281</v>
      </c>
      <c r="R63" s="8">
        <v>4.4805000000000064</v>
      </c>
      <c r="S63" s="8">
        <v>0.79180000000000206</v>
      </c>
      <c r="T63" s="8">
        <v>0.82285000000000252</v>
      </c>
      <c r="U63" s="8">
        <v>0.13040000000000163</v>
      </c>
      <c r="V63" s="8">
        <v>1.1116500000000045</v>
      </c>
      <c r="W63" s="8">
        <v>2.5200000000001666E-2</v>
      </c>
      <c r="X63" s="8">
        <v>2.0150000000000006</v>
      </c>
      <c r="Y63" s="8">
        <v>0.25199999999999889</v>
      </c>
      <c r="Z63" s="8">
        <v>1.685299999999998</v>
      </c>
      <c r="AA63" s="8">
        <v>0.16564999999999941</v>
      </c>
      <c r="AB63" s="8">
        <v>0.16989999999999839</v>
      </c>
      <c r="AC63" s="8">
        <v>0.21139999999999759</v>
      </c>
      <c r="AD63" s="8">
        <v>0.36684999999999945</v>
      </c>
      <c r="AE63" s="8">
        <v>0.18145000000001232</v>
      </c>
      <c r="AF63" s="8">
        <v>1.1208999999999989</v>
      </c>
      <c r="AG63" s="8">
        <v>8.7550000000000239E-2</v>
      </c>
      <c r="AH63" s="8">
        <v>7.8400000000002024E-2</v>
      </c>
      <c r="AI63" s="8">
        <v>0.32080000000000553</v>
      </c>
      <c r="AJ63" s="8">
        <v>0.3481000000000023</v>
      </c>
      <c r="AK63" s="8">
        <v>1.1036500000000018</v>
      </c>
      <c r="AL63" s="8">
        <v>5.4000000000002046E-2</v>
      </c>
      <c r="AM63" s="8">
        <v>0.84720000000000084</v>
      </c>
      <c r="AN63" s="8">
        <v>7.2999999999993292E-2</v>
      </c>
      <c r="AO63" s="8">
        <v>5.6200000000004025E-2</v>
      </c>
      <c r="AP63" s="8">
        <v>3.4851999999999919</v>
      </c>
      <c r="AQ63" s="8">
        <v>8.4530999999999921</v>
      </c>
      <c r="AR63" s="8">
        <v>0.13255000000000194</v>
      </c>
      <c r="AS63" s="8">
        <v>2.032599999999988</v>
      </c>
      <c r="AT63" s="8">
        <v>7.9799999999998761E-2</v>
      </c>
      <c r="AU63" s="8">
        <v>1.1833000000000027</v>
      </c>
      <c r="AV63" s="8">
        <v>0.56710000000000349</v>
      </c>
      <c r="AW63" s="8">
        <v>0.12919999999999732</v>
      </c>
      <c r="AX63" s="8">
        <v>1.9507000000000048</v>
      </c>
      <c r="AY63" s="8">
        <v>0.19119999999999848</v>
      </c>
      <c r="AZ63" s="8">
        <v>1.2631000000000014</v>
      </c>
      <c r="BA63" s="8">
        <v>4.1184500000000099</v>
      </c>
      <c r="BB63" s="8">
        <v>0.44735000000000014</v>
      </c>
      <c r="BC63" s="8">
        <v>0.11535000000000295</v>
      </c>
      <c r="BD63" s="8">
        <v>4.5949999999999491E-2</v>
      </c>
      <c r="BE63" s="8">
        <v>0.31265000000000143</v>
      </c>
      <c r="BF63" s="8">
        <v>0.25760000000000005</v>
      </c>
      <c r="BG63" s="8">
        <v>8.3550000000000679E-2</v>
      </c>
      <c r="BH63" s="8">
        <v>0.18260000000000076</v>
      </c>
      <c r="BI63" s="8">
        <v>6.2049999999999272E-2</v>
      </c>
      <c r="BJ63" s="8">
        <v>0.910349999999994</v>
      </c>
      <c r="BK63" s="8">
        <v>5.2599999999998204E-2</v>
      </c>
      <c r="BL63" s="8">
        <v>0.55280000000000484</v>
      </c>
      <c r="BM63" s="8">
        <v>0.14249999999999918</v>
      </c>
      <c r="BN63" s="8">
        <v>3.268100000000004</v>
      </c>
      <c r="BO63" s="8">
        <v>1.6199500000000029</v>
      </c>
      <c r="BP63" s="8">
        <v>0.40249999999999631</v>
      </c>
      <c r="BQ63" s="8">
        <v>0.91789999999999594</v>
      </c>
      <c r="BR63" s="8">
        <v>1.363749999999996</v>
      </c>
      <c r="BS63" s="8">
        <v>0.57164999999999999</v>
      </c>
      <c r="BT63" s="8">
        <v>8.3100000000001728E-2</v>
      </c>
      <c r="BU63" s="8">
        <v>1.168050000000008</v>
      </c>
      <c r="BV63" s="8">
        <v>0.20459999999999923</v>
      </c>
      <c r="BW63" s="8">
        <v>0.35025000000000261</v>
      </c>
      <c r="BX63" s="8">
        <v>0.95159999999999911</v>
      </c>
      <c r="BY63" s="8">
        <v>2.8814499999999867</v>
      </c>
      <c r="BZ63" s="8">
        <v>9.1350000000005593E-2</v>
      </c>
      <c r="CA63" s="8">
        <v>0.35430000000000206</v>
      </c>
      <c r="CB63" s="8">
        <v>1.1956500000000005</v>
      </c>
      <c r="CC63" s="8">
        <v>0.63034999999999997</v>
      </c>
      <c r="CD63" s="8">
        <v>3.410000000000224E-2</v>
      </c>
      <c r="CE63" s="8">
        <v>0.21269999999999811</v>
      </c>
      <c r="CF63" s="8">
        <v>2.3398499999999984</v>
      </c>
      <c r="CG63" s="8">
        <v>2.2361999999999966</v>
      </c>
      <c r="CH63" s="8">
        <v>0.95190000000000907</v>
      </c>
      <c r="CI63" s="8">
        <v>0.38475000000000392</v>
      </c>
      <c r="CJ63" s="8">
        <v>8.5300000000000153E-2</v>
      </c>
      <c r="CK63" s="8">
        <v>2.5664500000000032</v>
      </c>
      <c r="CL63" s="8">
        <v>4.5545000000000044</v>
      </c>
      <c r="CM63" s="8">
        <v>1.7998499999999993</v>
      </c>
      <c r="CN63" s="8">
        <v>0.47279999999999944</v>
      </c>
    </row>
    <row r="64" spans="2:92">
      <c r="B64" s="8">
        <v>3.0095000000000027</v>
      </c>
      <c r="C64" s="8">
        <v>0.66715000000000657</v>
      </c>
      <c r="D64" s="8">
        <v>1.6180499999999967</v>
      </c>
      <c r="E64" s="8">
        <v>2.6358499999999907</v>
      </c>
      <c r="F64" s="8">
        <v>0.44215000000001226</v>
      </c>
      <c r="G64" s="8">
        <v>1.674900000000008</v>
      </c>
      <c r="I64" s="8">
        <v>0.53194999999999482</v>
      </c>
      <c r="J64" s="8">
        <v>14.807699999999983</v>
      </c>
      <c r="K64" s="8">
        <v>9.1999999999998749E-2</v>
      </c>
      <c r="L64" s="8">
        <v>0.35439999999999827</v>
      </c>
      <c r="M64" s="8">
        <v>8.5676499999999862</v>
      </c>
      <c r="N64" s="8">
        <v>1.7268499999999989</v>
      </c>
      <c r="O64" s="8">
        <v>3.117100000000022</v>
      </c>
      <c r="P64" s="8">
        <v>2.6968999999999994</v>
      </c>
      <c r="Q64" s="8">
        <v>0.63800000000000523</v>
      </c>
      <c r="R64" s="8">
        <v>3.1329000000000065</v>
      </c>
      <c r="S64" s="8">
        <v>0.24625000000000341</v>
      </c>
      <c r="T64" s="8">
        <v>0.43959999999999866</v>
      </c>
      <c r="U64" s="8">
        <v>0.17514999999999858</v>
      </c>
      <c r="V64" s="8">
        <v>2.5831499999999963</v>
      </c>
      <c r="W64" s="8">
        <v>0.21894999999999953</v>
      </c>
      <c r="X64" s="8">
        <v>3.819500000000005</v>
      </c>
      <c r="Y64" s="8">
        <v>0.16029999999999944</v>
      </c>
      <c r="Z64" s="8">
        <v>5.0350000000008777E-2</v>
      </c>
      <c r="AA64" s="8">
        <v>1.8200000000000216E-2</v>
      </c>
      <c r="AB64" s="8">
        <v>0.45565000000000211</v>
      </c>
      <c r="AC64" s="8">
        <v>0.37130000000000507</v>
      </c>
      <c r="AD64" s="8">
        <v>0.78014999999999901</v>
      </c>
      <c r="AE64" s="8">
        <v>2.8738999999999919</v>
      </c>
      <c r="AF64" s="8">
        <v>0.48969999999999914</v>
      </c>
      <c r="AG64" s="8">
        <v>8.3449999999999136E-2</v>
      </c>
      <c r="AH64" s="8">
        <v>0.23439999999999372</v>
      </c>
      <c r="AI64" s="8">
        <v>5.1149999999999807E-2</v>
      </c>
      <c r="AJ64" s="8">
        <v>0.17530000000000001</v>
      </c>
      <c r="AK64" s="8">
        <v>0.47534999999999883</v>
      </c>
      <c r="AL64" s="8">
        <v>0.76125000000000043</v>
      </c>
      <c r="AM64" s="8">
        <v>3.3811000000000035</v>
      </c>
      <c r="AN64" s="8">
        <v>1.8046999999999969</v>
      </c>
      <c r="AO64" s="8">
        <v>0.700649999999996</v>
      </c>
      <c r="AP64" s="8">
        <v>3.2713000000000108</v>
      </c>
      <c r="AQ64" s="8">
        <v>1.225200000000001</v>
      </c>
      <c r="AR64" s="8">
        <v>4.5949999999997715E-2</v>
      </c>
      <c r="AS64" s="8">
        <v>0.48515000000000441</v>
      </c>
      <c r="AT64" s="8">
        <v>0.18759999999999621</v>
      </c>
      <c r="AU64" s="8">
        <v>0.22194999999999965</v>
      </c>
      <c r="AV64" s="8">
        <v>0.62599999999999767</v>
      </c>
      <c r="AW64" s="8">
        <v>2.1599999999999397E-2</v>
      </c>
      <c r="AX64" s="8">
        <v>0.35319999999999396</v>
      </c>
      <c r="AY64" s="8">
        <v>0.23445000000000249</v>
      </c>
      <c r="AZ64" s="8">
        <v>4.2545000000000002</v>
      </c>
      <c r="BA64" s="8">
        <v>1.1196999999999946</v>
      </c>
      <c r="BB64" s="8">
        <v>0.58850000000000335</v>
      </c>
      <c r="BC64" s="8">
        <v>0.31614999999999682</v>
      </c>
      <c r="BD64" s="8">
        <v>5.3350000000000009E-2</v>
      </c>
      <c r="BE64" s="8">
        <v>0.10999999999999943</v>
      </c>
      <c r="BF64" s="8">
        <v>9.4500000000000028E-2</v>
      </c>
      <c r="BG64" s="8">
        <v>3.2049999999999912E-2</v>
      </c>
      <c r="BH64" s="8">
        <v>2.0379000000000005</v>
      </c>
      <c r="BI64" s="8">
        <v>1.7949999999999022E-2</v>
      </c>
      <c r="BJ64" s="8">
        <v>1.6393000000000058</v>
      </c>
      <c r="BK64" s="8">
        <v>0.34029999999999916</v>
      </c>
      <c r="BL64" s="8">
        <v>0.29829999999999757</v>
      </c>
      <c r="BM64" s="8">
        <v>9.1950000000000642E-2</v>
      </c>
      <c r="BN64" s="8">
        <v>0.73124999999998863</v>
      </c>
      <c r="BO64" s="8">
        <v>4.7263500000000107</v>
      </c>
      <c r="BP64" s="8">
        <v>0.10705000000000098</v>
      </c>
      <c r="BQ64" s="8">
        <v>9.5900000000000318E-2</v>
      </c>
      <c r="BR64" s="8">
        <v>0.47364999999999924</v>
      </c>
      <c r="BS64" s="8">
        <v>0.24869999999999948</v>
      </c>
      <c r="BT64" s="8">
        <v>0.32094999999999629</v>
      </c>
      <c r="BU64" s="8">
        <v>0.1352499999999992</v>
      </c>
      <c r="BV64" s="8">
        <v>5.9671500000000037</v>
      </c>
      <c r="BW64" s="8">
        <v>0.94585000000000008</v>
      </c>
      <c r="BX64" s="8">
        <v>2.8830000000000098</v>
      </c>
      <c r="BY64" s="8">
        <v>0.26175000000000637</v>
      </c>
      <c r="BZ64" s="8">
        <v>1.2848999999999933</v>
      </c>
      <c r="CA64" s="8">
        <v>0.49269999999999925</v>
      </c>
      <c r="CB64" s="8">
        <v>0.54480000000000217</v>
      </c>
      <c r="CC64" s="8">
        <v>0.26379999999999981</v>
      </c>
      <c r="CD64" s="8">
        <v>0.45179999999999865</v>
      </c>
      <c r="CE64" s="8">
        <v>0.75135000000000218</v>
      </c>
      <c r="CF64" s="8">
        <v>0.60745000000000005</v>
      </c>
      <c r="CG64" s="8">
        <v>0.63255000000000194</v>
      </c>
      <c r="CH64" s="8">
        <v>1.1559500000000043</v>
      </c>
      <c r="CI64" s="8">
        <v>1.5534999999999997</v>
      </c>
      <c r="CJ64" s="8">
        <v>0.62855000000000061</v>
      </c>
      <c r="CK64" s="8">
        <v>0.57524999999999693</v>
      </c>
      <c r="CL64" s="8">
        <v>5.9301499999999976</v>
      </c>
      <c r="CM64" s="8">
        <v>0.21775000000000233</v>
      </c>
      <c r="CN64" s="8">
        <v>0.48665000000000447</v>
      </c>
    </row>
    <row r="65" spans="2:92">
      <c r="B65" s="8">
        <v>1.7499999999998295E-2</v>
      </c>
      <c r="C65" s="8">
        <v>3.8750999999999891</v>
      </c>
      <c r="D65" s="8">
        <v>0.92349999999999</v>
      </c>
      <c r="E65" s="8">
        <v>2.5036000000000058</v>
      </c>
      <c r="F65" s="8">
        <v>0.82219999999999516</v>
      </c>
      <c r="G65" s="8">
        <v>0.6580499999999887</v>
      </c>
      <c r="I65" s="8">
        <v>0.38954999999998563</v>
      </c>
      <c r="J65" s="8">
        <v>5.768100000000004</v>
      </c>
      <c r="K65" s="8">
        <v>0.48819999999999908</v>
      </c>
      <c r="L65" s="8">
        <v>0.68795000000000073</v>
      </c>
      <c r="M65" s="8">
        <v>1.1030500000000245</v>
      </c>
      <c r="N65" s="8">
        <v>1.3550000000002171E-2</v>
      </c>
      <c r="O65" s="8">
        <v>9.6749999999985903E-2</v>
      </c>
      <c r="P65" s="8">
        <v>0.35940000000000794</v>
      </c>
      <c r="Q65" s="8">
        <v>0.23924999999999841</v>
      </c>
      <c r="R65" s="8">
        <v>6.3850000000002183E-2</v>
      </c>
      <c r="S65" s="8">
        <v>0.56239999999999668</v>
      </c>
      <c r="T65" s="8">
        <v>0.40494999999999948</v>
      </c>
      <c r="U65" s="8">
        <v>5.9899999999998954E-2</v>
      </c>
      <c r="V65" s="8">
        <v>1.9281500000000023</v>
      </c>
      <c r="W65" s="8">
        <v>4.8749999999998295E-2</v>
      </c>
      <c r="X65" s="8">
        <v>0.39085000000000036</v>
      </c>
      <c r="Y65" s="8">
        <v>0.20279999999999987</v>
      </c>
      <c r="Z65" s="8">
        <v>0.18349999999999511</v>
      </c>
      <c r="AA65" s="8">
        <v>9.0099999999999625E-2</v>
      </c>
      <c r="AB65" s="8">
        <v>0.33344999999999914</v>
      </c>
      <c r="AC65" s="8">
        <v>0.397199999999998</v>
      </c>
      <c r="AD65" s="8">
        <v>0.26760000000000161</v>
      </c>
      <c r="AE65" s="8">
        <v>7.6699999999988222E-2</v>
      </c>
      <c r="AF65" s="8">
        <v>0.11339999999999861</v>
      </c>
      <c r="AG65" s="8">
        <v>5.0149999999998585E-2</v>
      </c>
      <c r="AH65" s="8">
        <v>1.010000000000133E-2</v>
      </c>
      <c r="AI65" s="8">
        <v>0.76919999999999789</v>
      </c>
      <c r="AJ65" s="8">
        <v>2.0199999999999108E-2</v>
      </c>
      <c r="AK65" s="8">
        <v>0.39150000000000063</v>
      </c>
      <c r="AL65" s="8">
        <v>0.74834999999999852</v>
      </c>
      <c r="AM65" s="8">
        <v>2.3094999999999999</v>
      </c>
      <c r="AN65" s="8">
        <v>2.9160499999999985</v>
      </c>
      <c r="AO65" s="8">
        <v>0.54595000000000482</v>
      </c>
      <c r="AP65" s="8">
        <v>4.0518000000000001</v>
      </c>
      <c r="AQ65" s="8">
        <v>0.40269999999999584</v>
      </c>
      <c r="AR65" s="8">
        <v>0.35435000000000372</v>
      </c>
      <c r="AS65" s="8">
        <v>3.770700000000005</v>
      </c>
      <c r="AT65" s="8">
        <v>0.44480000000000075</v>
      </c>
      <c r="AU65" s="8">
        <v>1.3339500000000015</v>
      </c>
      <c r="AV65" s="8">
        <v>7.2350000000000136E-2</v>
      </c>
      <c r="AW65" s="8">
        <v>0.15145000000000053</v>
      </c>
      <c r="AX65" s="8">
        <v>0.44120000000000203</v>
      </c>
      <c r="AY65" s="8">
        <v>0.20484999999999687</v>
      </c>
      <c r="AZ65" s="8">
        <v>0.65270000000000294</v>
      </c>
      <c r="BA65" s="8">
        <v>1.3205999999999989</v>
      </c>
      <c r="BB65" s="8">
        <v>0.11229999999999762</v>
      </c>
      <c r="BC65" s="8">
        <v>0.22305000000000064</v>
      </c>
      <c r="BD65" s="8">
        <v>3.7100000000000577E-2</v>
      </c>
      <c r="BE65" s="8">
        <v>0.68959999999999866</v>
      </c>
      <c r="BF65" s="8">
        <v>0.15680000000000049</v>
      </c>
      <c r="BG65" s="8">
        <v>7.2099999999998943E-2</v>
      </c>
      <c r="BH65" s="8">
        <v>0.48165000000000191</v>
      </c>
      <c r="BI65" s="8">
        <v>3.9750000000001506E-2</v>
      </c>
      <c r="BJ65" s="8">
        <v>0.69689999999999941</v>
      </c>
      <c r="BK65" s="8">
        <v>7.9800000000005866E-2</v>
      </c>
      <c r="BL65" s="8">
        <v>0.21640000000000725</v>
      </c>
      <c r="BM65" s="8">
        <v>4.9949999999999939E-2</v>
      </c>
      <c r="BN65" s="8">
        <v>11.706850000000003</v>
      </c>
      <c r="BO65" s="8">
        <v>0.99764999999999304</v>
      </c>
      <c r="BP65" s="8">
        <v>6.810000000000116E-2</v>
      </c>
      <c r="BQ65" s="8">
        <v>0.43635000000000446</v>
      </c>
      <c r="BR65" s="8">
        <v>4.0550000000003195E-2</v>
      </c>
      <c r="BS65" s="8">
        <v>0.10160000000000124</v>
      </c>
      <c r="BT65" s="8">
        <v>0.38675000000000637</v>
      </c>
      <c r="BU65" s="8">
        <v>0.13564999999999827</v>
      </c>
      <c r="BV65" s="8">
        <v>5.5874000000000024</v>
      </c>
      <c r="BW65" s="8">
        <v>1.0192499999999995</v>
      </c>
      <c r="BX65" s="8">
        <v>0.21954999999999814</v>
      </c>
      <c r="BY65" s="8">
        <v>3.2861500000000063</v>
      </c>
      <c r="BZ65" s="8">
        <v>0.12740000000000862</v>
      </c>
      <c r="CA65" s="8">
        <v>0.2616999999999976</v>
      </c>
      <c r="CB65" s="8">
        <v>0.19524999999999793</v>
      </c>
      <c r="CC65" s="8">
        <v>0.27349999999999852</v>
      </c>
      <c r="CD65" s="8">
        <v>0.80785000000000196</v>
      </c>
      <c r="CE65" s="8">
        <v>0.19454999999999956</v>
      </c>
      <c r="CF65" s="8">
        <v>2.1262499999999989</v>
      </c>
      <c r="CG65" s="8">
        <v>1.3494500000000045</v>
      </c>
      <c r="CH65" s="8">
        <v>0.25130000000000052</v>
      </c>
      <c r="CI65" s="8">
        <v>1.3106000000000009</v>
      </c>
      <c r="CJ65" s="8">
        <v>0.27679999999999794</v>
      </c>
      <c r="CK65" s="8">
        <v>3.664749999999998</v>
      </c>
      <c r="CL65" s="8">
        <v>1.5810000000000031</v>
      </c>
      <c r="CM65" s="8">
        <v>1.8544499999999999</v>
      </c>
      <c r="CN65" s="8">
        <v>1.1931999999999974</v>
      </c>
    </row>
    <row r="66" spans="2:92">
      <c r="B66" s="8">
        <v>0.48029999999999973</v>
      </c>
      <c r="C66" s="8">
        <v>0.16745000000000232</v>
      </c>
      <c r="D66" s="8">
        <v>5.2368000000000166</v>
      </c>
      <c r="E66" s="8">
        <v>1.1191999999999922</v>
      </c>
      <c r="F66" s="8">
        <v>6.6581000000000046</v>
      </c>
      <c r="G66" s="8">
        <v>4.790000000001271E-2</v>
      </c>
      <c r="I66" s="8">
        <v>7.0396000000000072</v>
      </c>
      <c r="K66" s="8">
        <v>0.17015000000000313</v>
      </c>
      <c r="L66" s="8">
        <v>1.0839500000000015</v>
      </c>
      <c r="M66" s="8">
        <v>1.1274499999999819</v>
      </c>
      <c r="N66" s="8">
        <v>3.5748000000000033</v>
      </c>
      <c r="O66" s="8">
        <v>0.55135000000001355</v>
      </c>
      <c r="P66" s="8">
        <v>1.0781499999999937</v>
      </c>
      <c r="Q66" s="8">
        <v>7.3099999999996612E-2</v>
      </c>
      <c r="R66" s="8">
        <v>0.36459999999999582</v>
      </c>
      <c r="S66" s="8">
        <v>1.1512499999999974</v>
      </c>
      <c r="T66" s="8">
        <v>0.70485000000000042</v>
      </c>
      <c r="U66" s="8">
        <v>0.37925000000000253</v>
      </c>
      <c r="V66" s="8">
        <v>0.11820000000000164</v>
      </c>
      <c r="W66" s="8">
        <v>0.1775500000000001</v>
      </c>
      <c r="X66" s="8">
        <v>1.3367999999999967</v>
      </c>
      <c r="Y66" s="8">
        <v>1.4850000000002694E-2</v>
      </c>
      <c r="Z66" s="8">
        <v>0.71150000000000091</v>
      </c>
      <c r="AA66" s="8">
        <v>0.14125000000000121</v>
      </c>
      <c r="AB66" s="8">
        <v>0.33689999999999998</v>
      </c>
      <c r="AC66" s="8">
        <v>0.136099999999999</v>
      </c>
      <c r="AD66" s="8">
        <v>1.2774999999999963</v>
      </c>
      <c r="AE66" s="8">
        <v>0.1597500000000025</v>
      </c>
      <c r="AF66" s="8">
        <v>2.0905500000000075</v>
      </c>
      <c r="AG66" s="8">
        <v>8.2950000000000301E-2</v>
      </c>
      <c r="AH66" s="8">
        <v>1.6572500000000048</v>
      </c>
      <c r="AI66" s="8">
        <v>1.2073499999999981</v>
      </c>
      <c r="AJ66" s="8">
        <v>0.3995500000000014</v>
      </c>
      <c r="AK66" s="8">
        <v>1.8531499999999994</v>
      </c>
      <c r="AL66" s="8">
        <v>0.88885000000000147</v>
      </c>
      <c r="AM66" s="8">
        <v>0.38280000000000314</v>
      </c>
      <c r="AN66" s="8">
        <v>0.86630000000000962</v>
      </c>
      <c r="AO66" s="8">
        <v>0.61764999999999759</v>
      </c>
      <c r="AP66" s="8">
        <v>1.3777499999999918</v>
      </c>
      <c r="AQ66" s="8">
        <v>0.67010000000000502</v>
      </c>
      <c r="AR66" s="8">
        <v>9.5700000000000784E-2</v>
      </c>
      <c r="AS66" s="8">
        <v>23.988899999999987</v>
      </c>
      <c r="AT66" s="8">
        <v>9.3650000000003786E-2</v>
      </c>
      <c r="AU66" s="8">
        <v>4.1878999999999991</v>
      </c>
      <c r="AV66" s="8">
        <v>0.36730000000000018</v>
      </c>
      <c r="AW66" s="8">
        <v>5.2150000000001029E-2</v>
      </c>
      <c r="AX66" s="8">
        <v>0.20320000000000249</v>
      </c>
      <c r="AY66" s="8">
        <v>6.6800000000000637E-2</v>
      </c>
      <c r="AZ66" s="8">
        <v>1.8985999999999947</v>
      </c>
      <c r="BA66" s="8">
        <v>3.1321000000000083</v>
      </c>
      <c r="BB66" s="8">
        <v>0.4328000000000003</v>
      </c>
      <c r="BC66" s="8">
        <v>9.100000000000108E-2</v>
      </c>
      <c r="BD66" s="8">
        <v>5.2699999999999747E-2</v>
      </c>
      <c r="BE66" s="8">
        <v>3.3350000000002211E-2</v>
      </c>
      <c r="BF66" s="8">
        <v>3.7599999999999412E-2</v>
      </c>
      <c r="BG66" s="8">
        <v>0.10280000000000022</v>
      </c>
      <c r="BH66" s="8">
        <v>0.55099999999999838</v>
      </c>
      <c r="BI66" s="8">
        <v>0.35644999999999882</v>
      </c>
      <c r="BJ66" s="8">
        <v>3.4450999999999965</v>
      </c>
      <c r="BK66" s="8">
        <v>2.8599999999997294E-2</v>
      </c>
      <c r="BL66" s="8">
        <v>3.3000000000001251E-2</v>
      </c>
      <c r="BM66" s="8">
        <v>2.9899999999999594E-2</v>
      </c>
      <c r="BN66" s="8">
        <v>0.59830000000000894</v>
      </c>
      <c r="BO66" s="8">
        <v>0.55740000000000123</v>
      </c>
      <c r="BP66" s="8">
        <v>0.22115000000000151</v>
      </c>
      <c r="BQ66" s="8">
        <v>1.6849999999998033E-2</v>
      </c>
      <c r="BR66" s="8">
        <v>0.17184999999999917</v>
      </c>
      <c r="BS66" s="8">
        <v>4.0599999999999525E-2</v>
      </c>
      <c r="BT66" s="8">
        <v>0.80364999999999043</v>
      </c>
      <c r="BU66" s="8">
        <v>1.2900999999999954</v>
      </c>
      <c r="BV66" s="8">
        <v>1.9385999999999939</v>
      </c>
      <c r="BW66" s="8">
        <v>1.9449999999999079E-2</v>
      </c>
      <c r="BX66" s="8">
        <v>0.28119999999999834</v>
      </c>
      <c r="BY66" s="8">
        <v>0.53725000000000023</v>
      </c>
      <c r="BZ66" s="8">
        <v>0.54204999999998904</v>
      </c>
      <c r="CA66" s="8">
        <v>1.4050000000004559E-2</v>
      </c>
      <c r="CB66" s="8">
        <v>0.10180000000000078</v>
      </c>
      <c r="CC66" s="8">
        <v>0.30825000000000102</v>
      </c>
      <c r="CD66" s="8">
        <v>1.5166499999999985</v>
      </c>
      <c r="CE66" s="8">
        <v>1.7474999999999952</v>
      </c>
      <c r="CF66" s="8">
        <v>3.0960000000000036</v>
      </c>
      <c r="CG66" s="8">
        <v>0.18534999999999968</v>
      </c>
      <c r="CH66" s="8">
        <v>1.2077499999999901</v>
      </c>
      <c r="CI66" s="8">
        <v>0.56204999999999927</v>
      </c>
      <c r="CJ66" s="8">
        <v>1.2700500000000012</v>
      </c>
      <c r="CK66" s="8">
        <v>1.0952999999999946</v>
      </c>
      <c r="CL66" s="8">
        <v>2.3464000000000027</v>
      </c>
      <c r="CM66" s="8">
        <v>1.7539499999999961</v>
      </c>
      <c r="CN66" s="8">
        <v>2.6951999999999998</v>
      </c>
    </row>
    <row r="67" spans="2:92">
      <c r="B67" s="8">
        <v>0.14825000000000443</v>
      </c>
      <c r="C67" s="8">
        <v>0.10699999999999932</v>
      </c>
      <c r="D67" s="8">
        <v>4.53094999999999</v>
      </c>
      <c r="E67" s="8">
        <v>1.112400000000008</v>
      </c>
      <c r="F67" s="8">
        <v>0.40664999999999907</v>
      </c>
      <c r="G67" s="8">
        <v>0.29410000000000025</v>
      </c>
      <c r="I67" s="8">
        <v>2.3726000000000056</v>
      </c>
      <c r="K67" s="8">
        <v>0.30659999999999954</v>
      </c>
      <c r="L67" s="8">
        <v>1.6388999999999996</v>
      </c>
      <c r="M67" s="8">
        <v>2.6016500000000065</v>
      </c>
      <c r="N67" s="8">
        <v>0.74144999999999328</v>
      </c>
      <c r="O67" s="8">
        <v>0.89399999999997704</v>
      </c>
      <c r="P67" s="8">
        <v>2.6528000000000134</v>
      </c>
      <c r="Q67" s="8">
        <v>2.2694000000000045</v>
      </c>
      <c r="R67" s="8">
        <v>4.7943500000000085</v>
      </c>
      <c r="S67" s="8">
        <v>1.4883000000000024</v>
      </c>
      <c r="T67" s="8">
        <v>0.48534999999999684</v>
      </c>
      <c r="U67" s="8">
        <v>0.11964999999999648</v>
      </c>
      <c r="V67" s="8">
        <v>1.9493499999999955</v>
      </c>
      <c r="W67" s="8">
        <v>0.40700000000000003</v>
      </c>
      <c r="X67" s="8">
        <v>7.8099999999992065E-2</v>
      </c>
      <c r="Y67" s="8">
        <v>0.48160000000000025</v>
      </c>
      <c r="Z67" s="8">
        <v>0.72005000000000052</v>
      </c>
      <c r="AA67" s="8">
        <v>5.2499999999998437E-2</v>
      </c>
      <c r="AB67" s="8">
        <v>0.23655000000000115</v>
      </c>
      <c r="AC67" s="8">
        <v>0.36540000000000106</v>
      </c>
      <c r="AD67" s="8">
        <v>0.27530000000000143</v>
      </c>
      <c r="AE67" s="8">
        <v>6.3473999999999933</v>
      </c>
      <c r="AF67" s="8">
        <v>0.21229999999999905</v>
      </c>
      <c r="AG67" s="8">
        <v>5.6249999999998579E-2</v>
      </c>
      <c r="AH67" s="8">
        <v>2.102249999999998</v>
      </c>
      <c r="AI67" s="8">
        <v>3.6050000000003024E-2</v>
      </c>
      <c r="AJ67" s="8">
        <v>0.26644999999999897</v>
      </c>
      <c r="AK67" s="8">
        <v>9.3949999999999534E-2</v>
      </c>
      <c r="AL67" s="8">
        <v>0.52099999999999724</v>
      </c>
      <c r="AM67" s="8">
        <v>0.26009999999999422</v>
      </c>
      <c r="AN67" s="8">
        <v>1.7907500000000027</v>
      </c>
      <c r="AO67" s="8">
        <v>0.79299999999999926</v>
      </c>
      <c r="AP67" s="8">
        <v>1.1120999999999981</v>
      </c>
      <c r="AQ67" s="8">
        <v>1.2630000000000052</v>
      </c>
      <c r="AR67" s="8">
        <v>0.25619999999999976</v>
      </c>
      <c r="AS67" s="8">
        <v>2.9692500000000166</v>
      </c>
      <c r="AT67" s="8">
        <v>0.40034999999999599</v>
      </c>
      <c r="AU67" s="8">
        <v>1.3566000000000003</v>
      </c>
      <c r="AV67" s="8">
        <v>1.5827999999999989</v>
      </c>
      <c r="AW67" s="8">
        <v>0.13445000000000107</v>
      </c>
      <c r="AX67" s="8">
        <v>0.25594999999999857</v>
      </c>
      <c r="AY67" s="8">
        <v>6.1500000000002331E-2</v>
      </c>
      <c r="AZ67" s="8">
        <v>0.58765000000000356</v>
      </c>
      <c r="BA67" s="8">
        <v>4.034999999998945E-2</v>
      </c>
      <c r="BB67" s="8">
        <v>0.32430000000000092</v>
      </c>
      <c r="BC67" s="8">
        <v>4.7999999999994714E-3</v>
      </c>
      <c r="BD67" s="8">
        <v>3.7599999999999412E-2</v>
      </c>
      <c r="BE67" s="8">
        <v>0.50009999999999977</v>
      </c>
      <c r="BF67" s="8">
        <v>0.1034000000000006</v>
      </c>
      <c r="BG67" s="8">
        <v>9.9999999999999645E-2</v>
      </c>
      <c r="BH67" s="8">
        <v>2.6110000000000007</v>
      </c>
      <c r="BI67" s="8">
        <v>0.21770000000000067</v>
      </c>
      <c r="BJ67" s="8">
        <v>0.76800000000000068</v>
      </c>
      <c r="BK67" s="8">
        <v>0.23290000000000077</v>
      </c>
      <c r="BL67" s="8">
        <v>6.4899999999994407E-2</v>
      </c>
      <c r="BM67" s="8">
        <v>4.7500000000004761E-3</v>
      </c>
      <c r="BN67" s="8">
        <v>1.0124999999999886</v>
      </c>
      <c r="BO67" s="8">
        <v>0.78140000000000498</v>
      </c>
      <c r="BP67" s="8">
        <v>0.95109999999999673</v>
      </c>
      <c r="BQ67" s="8">
        <v>0.87369999999999948</v>
      </c>
      <c r="BR67" s="8">
        <v>0.11775000000000091</v>
      </c>
      <c r="BS67" s="8">
        <v>0.59555000000000113</v>
      </c>
      <c r="BT67" s="8">
        <v>0.65999999999999659</v>
      </c>
      <c r="BU67" s="8">
        <v>2.0972500000000025</v>
      </c>
      <c r="BV67" s="8">
        <v>2.4857000000000085</v>
      </c>
      <c r="BW67" s="8">
        <v>0.27490000000000236</v>
      </c>
      <c r="BX67" s="8">
        <v>0.63455000000000439</v>
      </c>
      <c r="BY67" s="8">
        <v>0.24514999999999532</v>
      </c>
      <c r="BZ67" s="8">
        <v>8.1850000000002865E-2</v>
      </c>
      <c r="CA67" s="8">
        <v>4.964999999999975E-2</v>
      </c>
      <c r="CB67" s="8">
        <v>7.5150000000000716E-2</v>
      </c>
      <c r="CC67" s="8">
        <v>6.2350000000002126E-2</v>
      </c>
      <c r="CD67" s="8">
        <v>0.57169999999999987</v>
      </c>
      <c r="CE67" s="8">
        <v>0.43534999999999968</v>
      </c>
      <c r="CF67" s="8">
        <v>1.067450000000008</v>
      </c>
      <c r="CG67" s="8">
        <v>3.7826499999999967</v>
      </c>
      <c r="CH67" s="8">
        <v>2.2178499999999985</v>
      </c>
      <c r="CI67" s="8">
        <v>6.9749999999999091E-2</v>
      </c>
      <c r="CJ67" s="8">
        <v>0.40954999999999941</v>
      </c>
      <c r="CK67" s="8">
        <v>0.73675000000000068</v>
      </c>
      <c r="CL67" s="8">
        <v>3.6527999999999992</v>
      </c>
      <c r="CM67" s="8">
        <v>0.44904999999999973</v>
      </c>
      <c r="CN67" s="8">
        <v>1.0377500000000026</v>
      </c>
    </row>
    <row r="68" spans="2:92">
      <c r="B68" s="8">
        <v>3.4611000000000018</v>
      </c>
      <c r="C68" s="8">
        <v>1.0030500000000018</v>
      </c>
      <c r="D68" s="8">
        <v>4.0855999999999995</v>
      </c>
      <c r="E68" s="8">
        <v>4.0362999999999971</v>
      </c>
      <c r="F68" s="8">
        <v>0.43349999999999511</v>
      </c>
      <c r="G68" s="8">
        <v>2.6221499999999907</v>
      </c>
      <c r="I68" s="8">
        <v>1.2123499999999865</v>
      </c>
      <c r="K68" s="8">
        <v>0.27519999999999811</v>
      </c>
      <c r="L68" s="8">
        <v>0.37689999999999912</v>
      </c>
      <c r="M68" s="8">
        <v>0.19825000000000159</v>
      </c>
      <c r="N68" s="8">
        <v>7.8600000000001558E-2</v>
      </c>
      <c r="O68" s="8">
        <v>0.56895000000000095</v>
      </c>
      <c r="P68" s="8">
        <v>1.9205499999999915</v>
      </c>
      <c r="Q68" s="8">
        <v>0.18824999999999648</v>
      </c>
      <c r="R68" s="8">
        <v>1.0711999999999762</v>
      </c>
      <c r="S68" s="8">
        <v>1.6622500000000002</v>
      </c>
      <c r="T68" s="8">
        <v>2.0242000000000004</v>
      </c>
      <c r="U68" s="8">
        <v>0.54565000000000197</v>
      </c>
      <c r="V68" s="8">
        <v>2.1388499999999979</v>
      </c>
      <c r="W68" s="8">
        <v>0.21460000000000079</v>
      </c>
      <c r="X68" s="8">
        <v>2.1020500000000055</v>
      </c>
      <c r="Y68" s="8">
        <v>0.19115000000000038</v>
      </c>
      <c r="Z68" s="8">
        <v>0.23314999999999486</v>
      </c>
      <c r="AA68" s="8">
        <v>0.45245000000000068</v>
      </c>
      <c r="AB68" s="8">
        <v>0.56024999999999991</v>
      </c>
      <c r="AC68" s="8">
        <v>0.74779999999999802</v>
      </c>
      <c r="AD68" s="8">
        <v>0.66425000000000267</v>
      </c>
      <c r="AE68" s="8">
        <v>1.8095500000000015</v>
      </c>
      <c r="AF68" s="8">
        <v>0.54694999999999538</v>
      </c>
      <c r="AG68" s="8">
        <v>0.15670000000000073</v>
      </c>
      <c r="AH68" s="8">
        <v>0.82985000000000042</v>
      </c>
      <c r="AI68" s="8">
        <v>0.33514999999999873</v>
      </c>
      <c r="AJ68" s="8">
        <v>0.26334999999999908</v>
      </c>
      <c r="AK68" s="8">
        <v>0.75220000000000198</v>
      </c>
      <c r="AL68" s="8">
        <v>4.4400000000003104E-2</v>
      </c>
      <c r="AM68" s="8">
        <v>0.78760000000001185</v>
      </c>
      <c r="AN68" s="8">
        <v>0.44684999999999775</v>
      </c>
      <c r="AO68" s="8">
        <v>0.4695999999999998</v>
      </c>
      <c r="AP68" s="8">
        <v>0.62700000000000955</v>
      </c>
      <c r="AQ68" s="8">
        <v>9.8100000000002296E-2</v>
      </c>
      <c r="AR68" s="8">
        <v>0.32670000000000243</v>
      </c>
      <c r="AS68" s="8">
        <v>6.435450000000003</v>
      </c>
      <c r="AT68" s="8">
        <v>5.8600000000005537E-2</v>
      </c>
      <c r="AU68" s="8">
        <v>2.8698499999999996</v>
      </c>
      <c r="AV68" s="8">
        <v>1.7874499999999998</v>
      </c>
      <c r="AW68" s="8">
        <v>0.16154999999999831</v>
      </c>
      <c r="AX68" s="8">
        <v>1.2088499999999982</v>
      </c>
      <c r="AY68" s="8">
        <v>0.66289999999999694</v>
      </c>
      <c r="AZ68" s="8">
        <v>1.1591999999999985</v>
      </c>
      <c r="BA68" s="8">
        <v>2.8118000000000052</v>
      </c>
      <c r="BB68" s="8">
        <v>0.23545000000000016</v>
      </c>
      <c r="BC68" s="8">
        <v>1.5658500000000011</v>
      </c>
      <c r="BD68" s="8">
        <v>3.2400000000000873E-2</v>
      </c>
      <c r="BE68" s="8">
        <v>0.11604999999999777</v>
      </c>
      <c r="BF68" s="8">
        <v>0.39154999999999873</v>
      </c>
      <c r="BG68" s="8">
        <v>0.1426500000000015</v>
      </c>
      <c r="BH68" s="8">
        <v>3.0349999999998545E-2</v>
      </c>
      <c r="BI68" s="8">
        <v>8.9449999999999363E-2</v>
      </c>
      <c r="BJ68" s="8">
        <v>0.56345000000000312</v>
      </c>
      <c r="BK68" s="8">
        <v>0.1659000000000006</v>
      </c>
      <c r="BL68" s="8">
        <v>0.20374999999999943</v>
      </c>
      <c r="BM68" s="8">
        <v>0.10604999999999976</v>
      </c>
      <c r="BN68" s="8">
        <v>4.7026500000000055</v>
      </c>
      <c r="BO68" s="8">
        <v>0.47584999999999411</v>
      </c>
      <c r="BP68" s="8">
        <v>0.34445000000000192</v>
      </c>
      <c r="BQ68" s="8">
        <v>0.37490000000000379</v>
      </c>
      <c r="BR68" s="8">
        <v>0.95134999999999792</v>
      </c>
      <c r="BS68" s="8">
        <v>0.10364999999999824</v>
      </c>
      <c r="BT68" s="8">
        <v>0.13965000000000316</v>
      </c>
      <c r="BU68" s="8">
        <v>1.0082000000000022</v>
      </c>
      <c r="BV68" s="8">
        <v>0.35885000000000389</v>
      </c>
      <c r="BW68" s="8">
        <v>0.91055000000000064</v>
      </c>
      <c r="BX68" s="8">
        <v>0.98675000000000068</v>
      </c>
      <c r="BY68" s="8">
        <v>1.5630000000000024</v>
      </c>
      <c r="BZ68" s="8">
        <v>0.132000000000005</v>
      </c>
      <c r="CA68" s="8">
        <v>0.86979999999999791</v>
      </c>
      <c r="CB68" s="8">
        <v>0.14564999999999984</v>
      </c>
      <c r="CC68" s="8">
        <v>1.4382999999999981</v>
      </c>
      <c r="CD68" s="8">
        <v>1.0717500000000015</v>
      </c>
      <c r="CE68" s="8">
        <v>0.41355000000000075</v>
      </c>
      <c r="CF68" s="8">
        <v>0.38009999999999877</v>
      </c>
      <c r="CG68" s="8">
        <v>0.87040000000000362</v>
      </c>
      <c r="CH68" s="8">
        <v>1.4665000000000106</v>
      </c>
      <c r="CI68" s="8">
        <v>1.5043000000000006</v>
      </c>
      <c r="CJ68" s="8">
        <v>7.2300000000002029E-2</v>
      </c>
      <c r="CK68" s="8">
        <v>0.84040000000000248</v>
      </c>
      <c r="CL68" s="8">
        <v>0.63220000000001164</v>
      </c>
      <c r="CM68" s="8">
        <v>6.1900000000001398E-2</v>
      </c>
      <c r="CN68" s="8">
        <v>0.25374999999999659</v>
      </c>
    </row>
    <row r="69" spans="2:92">
      <c r="B69" s="8">
        <v>0.70399999999999352</v>
      </c>
      <c r="C69" s="8">
        <v>2.5204499999999967</v>
      </c>
      <c r="D69" s="8">
        <v>3.2429500000000075</v>
      </c>
      <c r="E69" s="8">
        <v>0.42529999999999291</v>
      </c>
      <c r="F69" s="8">
        <v>0.35644999999999527</v>
      </c>
      <c r="G69" s="8">
        <v>0.20165000000000077</v>
      </c>
      <c r="I69" s="8">
        <v>1.6882500000000107</v>
      </c>
      <c r="K69" s="8">
        <v>0.55910000000000082</v>
      </c>
      <c r="L69" s="8">
        <v>0.76890000000000214</v>
      </c>
      <c r="M69" s="8">
        <v>2.0354999999999848</v>
      </c>
      <c r="N69" s="8">
        <v>1.4930500000000038</v>
      </c>
      <c r="O69" s="8">
        <v>0.13870000000000005</v>
      </c>
      <c r="P69" s="8">
        <v>4.388450000000006</v>
      </c>
      <c r="Q69" s="8">
        <v>0.20680000000000121</v>
      </c>
      <c r="R69" s="8">
        <v>1.5125500000000045</v>
      </c>
      <c r="S69" s="8">
        <v>0.85889999999999844</v>
      </c>
      <c r="T69" s="8">
        <v>5.7550000000000026</v>
      </c>
      <c r="U69" s="8">
        <v>0.18805000000000049</v>
      </c>
      <c r="V69" s="8">
        <v>3.2115000000000009</v>
      </c>
      <c r="W69" s="8">
        <v>2.7249999999998664E-2</v>
      </c>
      <c r="X69" s="8">
        <v>0.14419999999999789</v>
      </c>
      <c r="Y69" s="8">
        <v>7.3799999999998533E-2</v>
      </c>
      <c r="Z69" s="8">
        <v>0.84985000000000355</v>
      </c>
      <c r="AA69" s="8">
        <v>7.7049999999999841E-2</v>
      </c>
      <c r="AB69" s="8">
        <v>1.4383499999999998</v>
      </c>
      <c r="AC69" s="8">
        <v>0.70374999999999943</v>
      </c>
      <c r="AD69" s="8">
        <v>2.4599999999999511E-2</v>
      </c>
      <c r="AE69" s="8">
        <v>0.13520000000002597</v>
      </c>
      <c r="AF69" s="8">
        <v>1.7049999999997567E-2</v>
      </c>
      <c r="AG69" s="8">
        <v>8.5300000000000153E-2</v>
      </c>
      <c r="AH69" s="8">
        <v>0.1638499999999965</v>
      </c>
      <c r="AI69" s="8">
        <v>2.5399999999997647E-2</v>
      </c>
      <c r="AJ69" s="8">
        <v>9.5850000000002211E-2</v>
      </c>
      <c r="AK69" s="8">
        <v>0.53264999999999674</v>
      </c>
      <c r="AL69" s="8">
        <v>0.12694999999999723</v>
      </c>
      <c r="AM69" s="8">
        <v>0.80799999999999272</v>
      </c>
      <c r="AN69" s="8">
        <v>0.21354999999999791</v>
      </c>
      <c r="AO69" s="8">
        <v>0.18890000000000384</v>
      </c>
      <c r="AP69" s="8">
        <v>0.25090000000000146</v>
      </c>
      <c r="AQ69" s="8">
        <v>3.7693499999999887</v>
      </c>
      <c r="AR69" s="8">
        <v>0.68874999999999886</v>
      </c>
      <c r="AS69" s="8">
        <v>0.37379999999998859</v>
      </c>
      <c r="AT69" s="8">
        <v>8.4949999999999193E-2</v>
      </c>
      <c r="AU69" s="8">
        <v>1.9489999999999981</v>
      </c>
      <c r="AV69" s="8">
        <v>0.20535000000000281</v>
      </c>
      <c r="AW69" s="8">
        <v>7.5450000000000017E-2</v>
      </c>
      <c r="AX69" s="8">
        <v>0.57610000000000383</v>
      </c>
      <c r="AY69" s="8">
        <v>0.24265000000000114</v>
      </c>
      <c r="AZ69" s="8">
        <v>0.23859999999999815</v>
      </c>
      <c r="BA69" s="8">
        <v>4.1682500000000005</v>
      </c>
      <c r="BB69" s="8">
        <v>1.5957000000000008</v>
      </c>
      <c r="BC69" s="8">
        <v>0.34065000000000012</v>
      </c>
      <c r="BD69" s="8">
        <v>0.12410000000000032</v>
      </c>
      <c r="BE69" s="8">
        <v>0.10845000000000127</v>
      </c>
      <c r="BF69" s="8">
        <v>0.27270000000000039</v>
      </c>
      <c r="BG69" s="8">
        <v>0.13635000000000019</v>
      </c>
      <c r="BH69" s="8">
        <v>0.49455000000000027</v>
      </c>
      <c r="BI69" s="8">
        <v>2.2700000000000387E-2</v>
      </c>
      <c r="BJ69" s="8">
        <v>5.9440499999999901</v>
      </c>
      <c r="BK69" s="8">
        <v>0.41189999999999571</v>
      </c>
      <c r="BL69" s="8">
        <v>1.9999999999996021E-2</v>
      </c>
      <c r="BM69" s="8">
        <v>0.20675000000000043</v>
      </c>
      <c r="BN69" s="8">
        <v>3.0819500000000062</v>
      </c>
      <c r="BO69" s="8">
        <v>1.3944000000000045</v>
      </c>
      <c r="BP69" s="8">
        <v>0.57469999999999999</v>
      </c>
      <c r="BQ69" s="8">
        <v>1.0641499999999979</v>
      </c>
      <c r="BR69" s="8">
        <v>0.16284999999999883</v>
      </c>
      <c r="BS69" s="8">
        <v>0.62675000000000125</v>
      </c>
      <c r="BT69" s="8">
        <v>3.3673000000000002</v>
      </c>
      <c r="BU69" s="8">
        <v>0.49960000000000093</v>
      </c>
      <c r="BV69" s="8">
        <v>0.15439999999999543</v>
      </c>
      <c r="BW69" s="8">
        <v>0.46090000000000231</v>
      </c>
      <c r="BX69" s="8">
        <v>2.6204999999999927</v>
      </c>
      <c r="BY69" s="8">
        <v>3.0411000000000001</v>
      </c>
      <c r="BZ69" s="8">
        <v>0.56204999999999927</v>
      </c>
      <c r="CA69" s="8">
        <v>6.6150000000000375E-2</v>
      </c>
      <c r="CB69" s="8">
        <v>0.44699999999999918</v>
      </c>
      <c r="CC69" s="8">
        <v>3.1850999999999985</v>
      </c>
      <c r="CD69" s="8">
        <v>0.4424500000000009</v>
      </c>
      <c r="CE69" s="8">
        <v>0.83285000000000053</v>
      </c>
      <c r="CF69" s="8">
        <v>1.5806999999999931</v>
      </c>
      <c r="CG69" s="8">
        <v>0.47134999999999394</v>
      </c>
      <c r="CH69" s="8">
        <v>2.9210999999999956</v>
      </c>
      <c r="CI69" s="8">
        <v>0.32374999999999687</v>
      </c>
      <c r="CJ69" s="8">
        <v>0.26285000000000025</v>
      </c>
      <c r="CK69" s="8">
        <v>2.928600000000003</v>
      </c>
      <c r="CL69" s="8">
        <v>2.5950999999999738</v>
      </c>
      <c r="CM69" s="8">
        <v>1.1844499999999982</v>
      </c>
      <c r="CN69" s="8">
        <v>0.19095000000000084</v>
      </c>
    </row>
    <row r="70" spans="2:92">
      <c r="B70" s="8">
        <v>1.323049999999995</v>
      </c>
      <c r="C70" s="8">
        <v>0.73440000000000794</v>
      </c>
      <c r="D70" s="8">
        <v>1.8290499999999952</v>
      </c>
      <c r="E70" s="8">
        <v>3.7774000000000001</v>
      </c>
      <c r="F70" s="8">
        <v>2.928600000000003</v>
      </c>
      <c r="G70" s="8">
        <v>0.56629999999999825</v>
      </c>
      <c r="I70" s="8">
        <v>0.6334500000000105</v>
      </c>
      <c r="K70" s="8">
        <v>6.3300000000001688E-2</v>
      </c>
      <c r="L70" s="8">
        <v>7.6099999999996726E-2</v>
      </c>
      <c r="M70" s="8">
        <v>4.3381500000000131</v>
      </c>
      <c r="N70" s="8">
        <v>6.6699999999997317E-2</v>
      </c>
      <c r="O70" s="8">
        <v>2.2057500000000232</v>
      </c>
      <c r="P70" s="8">
        <v>8.717899999999986</v>
      </c>
      <c r="Q70" s="8">
        <v>0.359800000000007</v>
      </c>
      <c r="R70" s="8">
        <v>0.58164999999999623</v>
      </c>
      <c r="S70" s="8">
        <v>0.80065000000000452</v>
      </c>
      <c r="T70" s="8">
        <v>1.4152500000000003</v>
      </c>
      <c r="U70" s="8">
        <v>9.1950000000000642E-2</v>
      </c>
      <c r="V70" s="8">
        <v>2.0812499999999972</v>
      </c>
      <c r="W70" s="8">
        <v>0.12505000000000166</v>
      </c>
      <c r="X70" s="8">
        <v>1.6659999999999968</v>
      </c>
      <c r="Y70" s="8">
        <v>6.0849999999998516E-2</v>
      </c>
      <c r="Z70" s="8">
        <v>0.28504999999999825</v>
      </c>
      <c r="AA70" s="8">
        <v>0.15055000000000085</v>
      </c>
      <c r="AB70" s="8">
        <v>0.55224999999999724</v>
      </c>
      <c r="AC70" s="8">
        <v>0.50265000000000271</v>
      </c>
      <c r="AD70" s="8">
        <v>9.3449999999997146E-2</v>
      </c>
      <c r="AE70" s="8">
        <v>3.6762499999999818</v>
      </c>
      <c r="AF70" s="8">
        <v>1.2081500000000034</v>
      </c>
      <c r="AG70" s="8">
        <v>9.8349999999999937E-2</v>
      </c>
      <c r="AH70" s="8">
        <v>0.99085000000000178</v>
      </c>
      <c r="AI70" s="8">
        <v>0.33259999999999934</v>
      </c>
      <c r="AJ70" s="8">
        <v>3.7549999999999528E-2</v>
      </c>
      <c r="AK70" s="8">
        <v>2.4994500000000031</v>
      </c>
      <c r="AL70" s="8">
        <v>0.50165000000000148</v>
      </c>
      <c r="AM70" s="8">
        <v>1.7930499999999938</v>
      </c>
      <c r="AN70" s="8">
        <v>0.42995000000000516</v>
      </c>
      <c r="AO70" s="8">
        <v>0.10794999999999533</v>
      </c>
      <c r="AP70" s="8">
        <v>1.7493499999999926</v>
      </c>
      <c r="AQ70" s="8">
        <v>1.1908500000000117</v>
      </c>
      <c r="AR70" s="8">
        <v>0.84440000000000026</v>
      </c>
      <c r="AS70" s="8">
        <v>0.39295000000001323</v>
      </c>
      <c r="AT70" s="8">
        <v>0.18404999999999916</v>
      </c>
      <c r="AU70" s="8">
        <v>1.6491499999999988</v>
      </c>
      <c r="AV70" s="8">
        <v>0.37819999999999965</v>
      </c>
      <c r="AW70" s="8">
        <v>6.0950000000001836E-2</v>
      </c>
      <c r="AX70" s="8">
        <v>0.16624999999999801</v>
      </c>
      <c r="AY70" s="8">
        <v>0.24685000000000201</v>
      </c>
      <c r="AZ70" s="8">
        <v>0.23845000000000027</v>
      </c>
      <c r="BA70" s="8">
        <v>0.26165000000000305</v>
      </c>
      <c r="BB70" s="8">
        <v>0.77694999999999936</v>
      </c>
      <c r="BC70" s="8">
        <v>4.1899999999998272E-2</v>
      </c>
      <c r="BD70" s="8">
        <v>3.5349999999999326E-2</v>
      </c>
      <c r="BE70" s="8">
        <v>0.73179999999999978</v>
      </c>
      <c r="BF70" s="8">
        <v>4.6800000000001063E-2</v>
      </c>
      <c r="BG70" s="8">
        <v>7.3999999999999844E-2</v>
      </c>
      <c r="BH70" s="8">
        <v>0.18574999999999875</v>
      </c>
      <c r="BI70" s="8">
        <v>0.18295000000000172</v>
      </c>
      <c r="BJ70" s="8">
        <v>1.6822500000000105</v>
      </c>
      <c r="BK70" s="8">
        <v>0.30389999999999873</v>
      </c>
      <c r="BL70" s="8">
        <v>0.36075000000001012</v>
      </c>
      <c r="BM70" s="8">
        <v>5.5749999999999744E-2</v>
      </c>
      <c r="BN70" s="8">
        <v>5.4985499999999803</v>
      </c>
      <c r="BO70" s="8">
        <v>2.5094500000000011</v>
      </c>
      <c r="BP70" s="8">
        <v>1.3750000000001705E-2</v>
      </c>
      <c r="BQ70" s="8">
        <v>0.69129999999999825</v>
      </c>
      <c r="BR70" s="8">
        <v>0.29885000000000161</v>
      </c>
      <c r="BS70" s="8">
        <v>0.32109999999999772</v>
      </c>
      <c r="BT70" s="8">
        <v>0.56750000000000966</v>
      </c>
      <c r="BU70" s="8">
        <v>2.1568499999999915</v>
      </c>
      <c r="BV70" s="8">
        <v>2.8963999999999999</v>
      </c>
      <c r="BW70" s="8">
        <v>0.26194999999999879</v>
      </c>
      <c r="BX70" s="8">
        <v>0.37019999999999698</v>
      </c>
      <c r="BY70" s="8">
        <v>2.7736000000000018</v>
      </c>
      <c r="BZ70" s="8">
        <v>0.2689500000000038</v>
      </c>
      <c r="CA70" s="8">
        <v>0.33039999999999736</v>
      </c>
      <c r="CB70" s="8">
        <v>8.5950000000000415E-2</v>
      </c>
      <c r="CC70" s="8">
        <v>0.29725000000000179</v>
      </c>
      <c r="CD70" s="8">
        <v>0.15359999999999729</v>
      </c>
      <c r="CE70" s="8">
        <v>0.77389999999999759</v>
      </c>
      <c r="CF70" s="8">
        <v>2.0899000000000001</v>
      </c>
      <c r="CG70" s="8">
        <v>0.45410000000000394</v>
      </c>
      <c r="CH70" s="8">
        <v>2.9133499999999941</v>
      </c>
      <c r="CI70" s="8">
        <v>1.0858500000000006</v>
      </c>
      <c r="CJ70" s="8">
        <v>0.14299999999999713</v>
      </c>
      <c r="CK70" s="8">
        <v>8.5250000000002046E-2</v>
      </c>
      <c r="CL70" s="8">
        <v>1.0131000000000085</v>
      </c>
      <c r="CM70" s="8">
        <v>8.5799999999998988E-2</v>
      </c>
      <c r="CN70" s="8">
        <v>0.48364999999999725</v>
      </c>
    </row>
    <row r="71" spans="2:92">
      <c r="B71" s="8">
        <v>0.30355000000000132</v>
      </c>
      <c r="C71" s="8">
        <v>1.9214999999999947</v>
      </c>
      <c r="D71" s="8">
        <v>2.0821500000000128</v>
      </c>
      <c r="E71" s="8">
        <v>0.62915000000000987</v>
      </c>
      <c r="F71" s="8">
        <v>1.3662000000000063</v>
      </c>
      <c r="G71" s="8">
        <v>8.9300000000008595E-2</v>
      </c>
      <c r="I71" s="8">
        <v>0.51874999999998295</v>
      </c>
      <c r="K71" s="8">
        <v>3.3249999999998892E-2</v>
      </c>
      <c r="L71" s="8">
        <v>0.16564999999999941</v>
      </c>
      <c r="M71" s="8">
        <v>2.4946500000000071</v>
      </c>
      <c r="N71" s="8">
        <v>6.7599999999998772E-2</v>
      </c>
      <c r="O71" s="8">
        <v>2.5439999999999827</v>
      </c>
      <c r="P71" s="8">
        <v>5.837900000000019</v>
      </c>
      <c r="Q71" s="8">
        <v>0.87245000000000061</v>
      </c>
      <c r="R71" s="8">
        <v>0.8679000000000201</v>
      </c>
      <c r="S71" s="8">
        <v>0.51370000000000005</v>
      </c>
      <c r="T71" s="8">
        <v>3.0262499999999974</v>
      </c>
      <c r="U71" s="8">
        <v>3.4949999999998482E-2</v>
      </c>
      <c r="V71" s="8">
        <v>0.75275000000000603</v>
      </c>
      <c r="W71" s="8">
        <v>0.15585000000000093</v>
      </c>
      <c r="X71" s="8">
        <v>0.21189999999999998</v>
      </c>
      <c r="Y71" s="8">
        <v>0.40890000000000271</v>
      </c>
      <c r="Z71" s="8">
        <v>0.73210000000000264</v>
      </c>
      <c r="AA71" s="8">
        <v>0.10654999999999859</v>
      </c>
      <c r="AB71" s="8">
        <v>0.3277000000000001</v>
      </c>
      <c r="AC71" s="8">
        <v>9.9699999999998568E-2</v>
      </c>
      <c r="AD71" s="8">
        <v>2.2199999999997999E-2</v>
      </c>
      <c r="AE71" s="8">
        <v>6.0366999999999962</v>
      </c>
      <c r="AF71" s="8">
        <v>0.62879999999999825</v>
      </c>
      <c r="AG71" s="8">
        <v>6.2100000000000932E-2</v>
      </c>
      <c r="AH71" s="8">
        <v>0.30680000000000263</v>
      </c>
      <c r="AI71" s="8">
        <v>0.2015000000000029</v>
      </c>
      <c r="AJ71" s="8">
        <v>1.0500000000000007</v>
      </c>
      <c r="AK71" s="8">
        <v>3.2193499999999986</v>
      </c>
      <c r="AL71" s="8">
        <v>0.14570000000000149</v>
      </c>
      <c r="AM71" s="8">
        <v>1.1914000000000016</v>
      </c>
      <c r="AN71" s="8">
        <v>1.7147999999999968</v>
      </c>
      <c r="AO71" s="8">
        <v>0.92050000000000409</v>
      </c>
      <c r="AP71" s="8">
        <v>1.3241000000000014</v>
      </c>
      <c r="AQ71" s="8">
        <v>1.5452499999999958</v>
      </c>
      <c r="AR71" s="8">
        <v>0.47679999999999723</v>
      </c>
      <c r="AS71" s="8">
        <v>0.38790000000000191</v>
      </c>
      <c r="AT71" s="8">
        <v>0.29699999999999704</v>
      </c>
      <c r="AU71" s="8">
        <v>0.16240000000000521</v>
      </c>
      <c r="AV71" s="8">
        <v>1.3874500000000012</v>
      </c>
      <c r="AW71" s="8">
        <v>0.23119999999999763</v>
      </c>
      <c r="AX71" s="8">
        <v>5.3249999999998465E-2</v>
      </c>
      <c r="AY71" s="8">
        <v>0.10279999999999845</v>
      </c>
      <c r="AZ71" s="8">
        <v>0.37625000000000597</v>
      </c>
      <c r="BA71" s="8">
        <v>0.86189999999999145</v>
      </c>
      <c r="BB71" s="8">
        <v>5.9550000000001546E-2</v>
      </c>
      <c r="BC71" s="8">
        <v>0.1384500000000024</v>
      </c>
      <c r="BD71" s="8">
        <v>0.16424999999999912</v>
      </c>
      <c r="BE71" s="8">
        <v>3.471149999999998</v>
      </c>
      <c r="BF71" s="8">
        <v>0.25839999999999996</v>
      </c>
      <c r="BG71" s="8">
        <v>3.9099999999999469E-2</v>
      </c>
      <c r="BH71" s="8">
        <v>0.47460000000000235</v>
      </c>
      <c r="BI71" s="8">
        <v>4.3849999999999056E-2</v>
      </c>
      <c r="BJ71" s="8">
        <v>1.5090000000000003</v>
      </c>
      <c r="BK71" s="8">
        <v>6.8750000000001421E-2</v>
      </c>
      <c r="BL71" s="8">
        <v>0.1907499999999942</v>
      </c>
      <c r="BM71" s="8">
        <v>0.16699999999999982</v>
      </c>
      <c r="BN71" s="8">
        <v>2.819500000000005</v>
      </c>
      <c r="BO71" s="8">
        <v>1.2326499999999925</v>
      </c>
      <c r="BP71" s="8">
        <v>0.84935000000000116</v>
      </c>
      <c r="BQ71" s="8">
        <v>1.4945999999999984</v>
      </c>
      <c r="BR71" s="8">
        <v>0.8937000000000026</v>
      </c>
      <c r="BS71" s="8">
        <v>0.10625000000000284</v>
      </c>
      <c r="BT71" s="8">
        <v>1.3508999999999958</v>
      </c>
      <c r="BU71" s="8">
        <v>1.522750000000002</v>
      </c>
      <c r="BV71" s="8">
        <v>8.5499999999996135E-2</v>
      </c>
      <c r="BW71" s="8">
        <v>9.0499999999948955E-3</v>
      </c>
      <c r="BX71" s="8">
        <v>6.1800000000005184E-2</v>
      </c>
      <c r="BY71" s="8">
        <v>1.1532499999999999</v>
      </c>
      <c r="BZ71" s="8">
        <v>0.18204999999998961</v>
      </c>
      <c r="CA71" s="8">
        <v>3.3900000000002706E-2</v>
      </c>
      <c r="CB71" s="8">
        <v>0.34059999999999846</v>
      </c>
      <c r="CC71" s="8">
        <v>0.77025000000000077</v>
      </c>
      <c r="CD71" s="8">
        <v>0.30310000000000059</v>
      </c>
      <c r="CE71" s="8">
        <v>1.8037000000000063</v>
      </c>
      <c r="CF71" s="8">
        <v>0.28230000000000643</v>
      </c>
      <c r="CG71" s="8">
        <v>0.20870000000000033</v>
      </c>
      <c r="CH71" s="8">
        <v>0.69429999999999836</v>
      </c>
      <c r="CI71" s="8">
        <v>4.5198000000000036</v>
      </c>
      <c r="CJ71" s="8">
        <v>2.4800000000002598E-2</v>
      </c>
      <c r="CK71" s="8">
        <v>2.6804499999999933</v>
      </c>
      <c r="CL71" s="8">
        <v>0.61465000000001169</v>
      </c>
      <c r="CM71" s="8">
        <v>2.7073000000000036</v>
      </c>
      <c r="CN71" s="8">
        <v>0.81585000000000463</v>
      </c>
    </row>
    <row r="72" spans="2:92">
      <c r="B72" s="8">
        <v>0.66590000000000771</v>
      </c>
      <c r="C72" s="8">
        <v>1.1527999999999992</v>
      </c>
      <c r="D72" s="8">
        <v>4.3676499999999976</v>
      </c>
      <c r="E72" s="8">
        <v>4.5981999999999914</v>
      </c>
      <c r="F72" s="8">
        <v>4.0769499999999965</v>
      </c>
      <c r="G72" s="8">
        <v>0.37829999999999586</v>
      </c>
      <c r="I72" s="8">
        <v>4.2616000000000156</v>
      </c>
      <c r="K72" s="8">
        <v>0.44115000000000038</v>
      </c>
      <c r="L72" s="8">
        <v>0.22620000000000573</v>
      </c>
      <c r="M72" s="8">
        <v>0.48464999999998781</v>
      </c>
      <c r="N72" s="8">
        <v>0.32805000000000462</v>
      </c>
      <c r="O72" s="8">
        <v>4.6821000000000197</v>
      </c>
      <c r="P72" s="8">
        <v>1.2638499999999908</v>
      </c>
      <c r="Q72" s="8">
        <v>3.5149999999987358E-2</v>
      </c>
      <c r="R72" s="8">
        <v>0.16749999999998977</v>
      </c>
      <c r="S72" s="8">
        <v>0.79204999999999615</v>
      </c>
      <c r="T72" s="8">
        <v>1.0408000000000044</v>
      </c>
      <c r="U72" s="8">
        <v>0.14614999999999867</v>
      </c>
      <c r="V72" s="8">
        <v>2.8956500000000034</v>
      </c>
      <c r="W72" s="8">
        <v>0.17534999999999812</v>
      </c>
      <c r="X72" s="8">
        <v>2.2657000000000096</v>
      </c>
      <c r="Y72" s="8">
        <v>0.13244999999999862</v>
      </c>
      <c r="Z72" s="8">
        <v>0.72254999999999825</v>
      </c>
      <c r="AA72" s="8">
        <v>2.1700000000000941E-2</v>
      </c>
      <c r="AB72" s="8">
        <v>3.0950000000004252E-2</v>
      </c>
      <c r="AC72" s="8">
        <v>1.2924000000000007</v>
      </c>
      <c r="AD72" s="8">
        <v>1.0617000000000019</v>
      </c>
      <c r="AE72" s="8">
        <v>0.15350000000000819</v>
      </c>
      <c r="AF72" s="8">
        <v>3.2493000000000052</v>
      </c>
      <c r="AG72" s="8">
        <v>1.2049999999998562E-2</v>
      </c>
      <c r="AH72" s="8">
        <v>7.8549999999999898E-2</v>
      </c>
      <c r="AI72" s="8">
        <v>1.0721500000000006</v>
      </c>
      <c r="AJ72" s="8">
        <v>6.6449999999999676E-2</v>
      </c>
      <c r="AK72" s="8">
        <v>0.57500000000000284</v>
      </c>
      <c r="AL72" s="8">
        <v>0.8706499999999977</v>
      </c>
      <c r="AM72" s="8">
        <v>3.9799999999999613E-2</v>
      </c>
      <c r="AN72" s="8">
        <v>0.16029999999999234</v>
      </c>
      <c r="AO72" s="8">
        <v>0.13864999999999839</v>
      </c>
      <c r="AP72" s="8">
        <v>1.5887500000000045</v>
      </c>
      <c r="AQ72" s="8">
        <v>2.5498000000000047</v>
      </c>
      <c r="AR72" s="8">
        <v>0.25630000000000308</v>
      </c>
      <c r="AS72" s="8">
        <v>0.41879999999997608</v>
      </c>
      <c r="AT72" s="8">
        <v>3.9099999999997692E-2</v>
      </c>
      <c r="AU72" s="8">
        <v>2.6935500000000019</v>
      </c>
      <c r="AV72" s="8">
        <v>0.63810000000000144</v>
      </c>
      <c r="AW72" s="8">
        <v>3.995000000000104E-2</v>
      </c>
      <c r="AX72" s="8">
        <v>9.8399999999998045E-2</v>
      </c>
      <c r="AY72" s="8">
        <v>0.60859999999999914</v>
      </c>
      <c r="AZ72" s="8">
        <v>0.15904999999999347</v>
      </c>
      <c r="BA72" s="8">
        <v>0.73279999999999745</v>
      </c>
      <c r="BB72" s="8">
        <v>0.59890000000000043</v>
      </c>
      <c r="BC72" s="8">
        <v>0.26624999999999943</v>
      </c>
      <c r="BD72" s="8">
        <v>0.31560000000000166</v>
      </c>
      <c r="BE72" s="8">
        <v>0.44140000000000157</v>
      </c>
      <c r="BF72" s="8">
        <v>0.14884999999999948</v>
      </c>
      <c r="BG72" s="8">
        <v>0.26459999999999972</v>
      </c>
      <c r="BH72" s="8">
        <v>0.15135000000000076</v>
      </c>
      <c r="BI72" s="8">
        <v>1.2250000000001648E-2</v>
      </c>
      <c r="BJ72" s="8">
        <v>1.8259999999999934</v>
      </c>
      <c r="BK72" s="8">
        <v>0.12800000000000011</v>
      </c>
      <c r="BL72" s="8">
        <v>5.7800000000000296E-2</v>
      </c>
      <c r="BM72" s="8">
        <v>0.15714999999999968</v>
      </c>
      <c r="BN72" s="8">
        <v>0.72900000000001342</v>
      </c>
      <c r="BO72" s="8">
        <v>1.9814499999999953</v>
      </c>
      <c r="BP72" s="8">
        <v>0.42275000000000063</v>
      </c>
      <c r="BQ72" s="8">
        <v>7.9800000000005866E-2</v>
      </c>
      <c r="BR72" s="8">
        <v>0.13734999999999786</v>
      </c>
      <c r="BS72" s="8">
        <v>0.17154999999999987</v>
      </c>
      <c r="BT72" s="8">
        <v>0.60444999999999993</v>
      </c>
      <c r="BU72" s="8">
        <v>1.3937999999999988</v>
      </c>
      <c r="BV72" s="8">
        <v>0.1036500000000018</v>
      </c>
      <c r="BW72" s="8">
        <v>1.6378500000000003</v>
      </c>
      <c r="BX72" s="8">
        <v>0.32030000000000314</v>
      </c>
      <c r="BY72" s="8">
        <v>0.39130000000000109</v>
      </c>
      <c r="BZ72" s="8">
        <v>1.0320000000000107</v>
      </c>
      <c r="CA72" s="8">
        <v>4.5149999999999579E-2</v>
      </c>
      <c r="CB72" s="8">
        <v>0.20064999999999955</v>
      </c>
      <c r="CC72" s="8">
        <v>0.37819999999999965</v>
      </c>
      <c r="CD72" s="8">
        <v>0.34185000000000088</v>
      </c>
      <c r="CE72" s="8">
        <v>0.97369999999999379</v>
      </c>
      <c r="CF72" s="8">
        <v>0.21884999999998911</v>
      </c>
      <c r="CG72" s="8">
        <v>0.59799999999999898</v>
      </c>
      <c r="CH72" s="8">
        <v>3.5252000000000123</v>
      </c>
      <c r="CI72" s="8">
        <v>0.82625000000000171</v>
      </c>
      <c r="CJ72" s="8">
        <v>7.4449999999998795E-2</v>
      </c>
      <c r="CK72" s="8">
        <v>1.1692500000000052</v>
      </c>
      <c r="CL72" s="8">
        <v>8.2049999999981083E-2</v>
      </c>
      <c r="CM72" s="8">
        <v>0.89260000000000161</v>
      </c>
      <c r="CN72" s="8">
        <v>0.35794999999999533</v>
      </c>
    </row>
    <row r="73" spans="2:92">
      <c r="B73" s="8">
        <v>2.4374499999999983</v>
      </c>
      <c r="C73" s="8">
        <v>4.9043999999999954</v>
      </c>
      <c r="D73" s="8">
        <v>5.2144999999999868</v>
      </c>
      <c r="E73" s="8">
        <v>3.8582000000000107</v>
      </c>
      <c r="F73" s="8">
        <v>3.1401000000000039</v>
      </c>
      <c r="G73" s="8">
        <v>0.80010000000000048</v>
      </c>
      <c r="I73" s="8">
        <v>2.4399999999985766E-2</v>
      </c>
      <c r="K73" s="8">
        <v>3.9699999999999847E-2</v>
      </c>
      <c r="L73" s="8">
        <v>0.84804999999999353</v>
      </c>
      <c r="M73" s="8">
        <v>0.11905000000001564</v>
      </c>
      <c r="N73" s="8">
        <v>0.49084999999999468</v>
      </c>
      <c r="O73" s="8">
        <v>4.8917999999999893</v>
      </c>
      <c r="P73" s="8">
        <v>0.90074999999998795</v>
      </c>
      <c r="Q73" s="8">
        <v>0.957650000000001</v>
      </c>
      <c r="R73" s="8">
        <v>0.28335000000001287</v>
      </c>
      <c r="S73" s="8">
        <v>0.38020000000000209</v>
      </c>
      <c r="T73" s="8">
        <v>0.35074999999999079</v>
      </c>
      <c r="U73" s="8">
        <v>4.6850000000002723E-2</v>
      </c>
      <c r="V73" s="8">
        <v>2.0716499999999911</v>
      </c>
      <c r="W73" s="8">
        <v>5.6250000000002132E-2</v>
      </c>
      <c r="X73" s="8">
        <v>0.49844999999999118</v>
      </c>
      <c r="Y73" s="8">
        <v>0.52544999999999931</v>
      </c>
      <c r="Z73" s="8">
        <v>7.7349999999995589E-2</v>
      </c>
      <c r="AA73" s="8">
        <v>4.2949999999999378E-2</v>
      </c>
      <c r="AB73" s="8">
        <v>0.10269999999999868</v>
      </c>
      <c r="AC73" s="8">
        <v>1.1586500000000015</v>
      </c>
      <c r="AD73" s="8">
        <v>0.24585000000000434</v>
      </c>
      <c r="AE73" s="8">
        <v>8.1603000000000065</v>
      </c>
      <c r="AF73" s="8">
        <v>2.4159499999999952</v>
      </c>
      <c r="AG73" s="8">
        <v>7.254999999999967E-2</v>
      </c>
      <c r="AH73" s="8">
        <v>0.24334999999999951</v>
      </c>
      <c r="AI73" s="8">
        <v>0.26514999999999844</v>
      </c>
      <c r="AJ73" s="8">
        <v>0.1518499999999996</v>
      </c>
      <c r="AK73" s="8">
        <v>0.40979999999998995</v>
      </c>
      <c r="AL73" s="8">
        <v>0.53555000000000064</v>
      </c>
      <c r="AM73" s="8">
        <v>1.1805000000000092</v>
      </c>
      <c r="AN73" s="8">
        <v>1.7600000000001614E-2</v>
      </c>
      <c r="AO73" s="8">
        <v>0.1410499999999999</v>
      </c>
      <c r="AP73" s="8">
        <v>0.16934999999999434</v>
      </c>
      <c r="AQ73" s="8">
        <v>0.28069999999999595</v>
      </c>
      <c r="AR73" s="8">
        <v>2.564999999999884E-2</v>
      </c>
      <c r="AS73" s="8">
        <v>0.143100000000004</v>
      </c>
      <c r="AT73" s="8">
        <v>0.44735000000000014</v>
      </c>
      <c r="AU73" s="8">
        <v>0.37749999999999773</v>
      </c>
      <c r="AV73" s="8">
        <v>0.69019999999999726</v>
      </c>
      <c r="AW73" s="8">
        <v>0.13935000000000031</v>
      </c>
      <c r="AX73" s="8">
        <v>0.48530000000000229</v>
      </c>
      <c r="AY73" s="8">
        <v>0.5248000000000026</v>
      </c>
      <c r="AZ73" s="8">
        <v>0.38745000000000118</v>
      </c>
      <c r="BA73" s="8">
        <v>0.48990000000000578</v>
      </c>
      <c r="BB73" s="8">
        <v>0.7403499999999994</v>
      </c>
      <c r="BC73" s="8">
        <v>6.5599999999999881E-2</v>
      </c>
      <c r="BD73" s="8">
        <v>0.13114999999999988</v>
      </c>
      <c r="BE73" s="8">
        <v>3.3799999999999386E-2</v>
      </c>
      <c r="BF73" s="8">
        <v>0.31070000000000064</v>
      </c>
      <c r="BG73" s="8">
        <v>0.22990000000000066</v>
      </c>
      <c r="BH73" s="8">
        <v>0.18900000000000006</v>
      </c>
      <c r="BI73" s="8">
        <v>6.8099999999997607E-2</v>
      </c>
      <c r="BJ73" s="8">
        <v>1.4940500000000014</v>
      </c>
      <c r="BK73" s="8">
        <v>0.28235000000000099</v>
      </c>
      <c r="BL73" s="8">
        <v>6.4499999999995339E-2</v>
      </c>
      <c r="BM73" s="8">
        <v>0.10870000000000068</v>
      </c>
      <c r="BN73" s="8">
        <v>0.38939999999999486</v>
      </c>
      <c r="BO73" s="8">
        <v>1.0538500000000113</v>
      </c>
      <c r="BP73" s="8">
        <v>0.52669999999999817</v>
      </c>
      <c r="BQ73" s="8">
        <v>0.32385000000000019</v>
      </c>
      <c r="BR73" s="8">
        <v>1.3558500000000038</v>
      </c>
      <c r="BS73" s="8">
        <v>2.3849999999999483E-2</v>
      </c>
      <c r="BT73" s="8">
        <v>1.1748499999999922</v>
      </c>
      <c r="BU73" s="8">
        <v>0.25550000000001205</v>
      </c>
      <c r="BV73" s="8">
        <v>2.000550000000004</v>
      </c>
      <c r="BW73" s="8">
        <v>1.5021000000000058</v>
      </c>
      <c r="BX73" s="8">
        <v>5.5749999999989086E-2</v>
      </c>
      <c r="BY73" s="8">
        <v>5.2630999999999943</v>
      </c>
      <c r="BZ73" s="8">
        <v>0.903349999999989</v>
      </c>
      <c r="CA73" s="8">
        <v>0.28350000000000364</v>
      </c>
      <c r="CB73" s="8">
        <v>4.2400000000000659E-2</v>
      </c>
      <c r="CC73" s="8">
        <v>0.23675000000000068</v>
      </c>
      <c r="CD73" s="8">
        <v>0.14170000000000016</v>
      </c>
      <c r="CE73" s="8">
        <v>9.75000000000108E-2</v>
      </c>
      <c r="CF73" s="8">
        <v>0.61360000000000525</v>
      </c>
      <c r="CG73" s="8">
        <v>3.9699999999996294E-2</v>
      </c>
      <c r="CH73" s="8">
        <v>1.0615999999999985</v>
      </c>
      <c r="CI73" s="8">
        <v>0.48344999999999771</v>
      </c>
      <c r="CJ73" s="8">
        <v>0.17920000000000158</v>
      </c>
      <c r="CK73" s="8">
        <v>1.5133500000000026</v>
      </c>
      <c r="CL73" s="8">
        <v>0.38680000000002224</v>
      </c>
      <c r="CM73" s="8">
        <v>1.4869999999999948</v>
      </c>
      <c r="CN73" s="8">
        <v>0.2938000000000045</v>
      </c>
    </row>
    <row r="74" spans="2:92">
      <c r="B74" s="8">
        <v>0.98059999999999548</v>
      </c>
      <c r="C74" s="8">
        <v>1.4189500000000095</v>
      </c>
      <c r="D74" s="8">
        <v>1.100200000000001</v>
      </c>
      <c r="E74" s="8">
        <v>7.5632999999999981</v>
      </c>
      <c r="F74" s="8">
        <v>0.307549999999992</v>
      </c>
      <c r="G74" s="8">
        <v>1.1184499999999957</v>
      </c>
      <c r="I74" s="8">
        <v>2.8255000000000052</v>
      </c>
      <c r="K74" s="8">
        <v>0.23204999999999742</v>
      </c>
      <c r="L74" s="8">
        <v>0.35105000000000075</v>
      </c>
      <c r="M74" s="8">
        <v>8.6947999999999865</v>
      </c>
      <c r="N74" s="8">
        <v>1.8963999999999999</v>
      </c>
      <c r="O74" s="8">
        <v>0.58154999999999291</v>
      </c>
      <c r="P74" s="8">
        <v>0.34205000000000041</v>
      </c>
      <c r="Q74" s="8">
        <v>0.52210000000000889</v>
      </c>
      <c r="R74" s="8">
        <v>0.1008499999999799</v>
      </c>
      <c r="S74" s="8">
        <v>3.4605499999999978</v>
      </c>
      <c r="T74" s="8">
        <v>0.80580000000000496</v>
      </c>
      <c r="U74" s="8">
        <v>7.7700000000000102E-2</v>
      </c>
      <c r="V74" s="8">
        <v>4.0601500000000073</v>
      </c>
      <c r="W74" s="8">
        <v>1.5299999999999869E-2</v>
      </c>
      <c r="X74" s="8">
        <v>1.4247500000000031</v>
      </c>
      <c r="Y74" s="8">
        <v>0.38220000000000098</v>
      </c>
      <c r="Z74" s="8">
        <v>0.51975000000000193</v>
      </c>
      <c r="AA74" s="8">
        <v>0.13724999999999987</v>
      </c>
      <c r="AB74" s="8">
        <v>0.61455000000000126</v>
      </c>
      <c r="AC74" s="8">
        <v>0.1153499999999994</v>
      </c>
      <c r="AD74" s="8">
        <v>5.7649999999995316E-2</v>
      </c>
      <c r="AE74" s="8">
        <v>4.7149499999999875</v>
      </c>
      <c r="AF74" s="8">
        <v>1.3941999999999979</v>
      </c>
      <c r="AG74" s="8">
        <v>2.9550000000000409E-2</v>
      </c>
      <c r="AH74" s="8">
        <v>7.799999999999585E-2</v>
      </c>
      <c r="AI74" s="8">
        <v>0.16624999999999801</v>
      </c>
      <c r="AJ74" s="8">
        <v>0.3191999999999986</v>
      </c>
      <c r="AK74" s="8">
        <v>1.2809500000000043</v>
      </c>
      <c r="AL74" s="8">
        <v>6.8999999999999062E-2</v>
      </c>
      <c r="AM74" s="8">
        <v>0.897199999999998</v>
      </c>
      <c r="AN74" s="8">
        <v>0.36785000000000423</v>
      </c>
      <c r="AO74" s="8">
        <v>6.1500000000002331E-2</v>
      </c>
      <c r="AP74" s="8">
        <v>3.1444500000000062</v>
      </c>
      <c r="AQ74" s="8">
        <v>0.49389999999999645</v>
      </c>
      <c r="AR74" s="8">
        <v>0.27974999999999994</v>
      </c>
      <c r="AS74" s="8">
        <v>0.96000000000000796</v>
      </c>
      <c r="AT74" s="8">
        <v>0.28335000000000576</v>
      </c>
      <c r="AU74" s="8">
        <v>1.4993999999999943</v>
      </c>
      <c r="AV74" s="8">
        <v>3.3155000000000001</v>
      </c>
      <c r="AW74" s="8">
        <v>0.21894999999999953</v>
      </c>
      <c r="AX74" s="8">
        <v>0.2687000000000026</v>
      </c>
      <c r="AY74" s="8">
        <v>8.2549999999997681E-2</v>
      </c>
      <c r="AZ74" s="8">
        <v>2.1550000000004843E-2</v>
      </c>
      <c r="BA74" s="8">
        <v>0.74205000000000609</v>
      </c>
      <c r="BB74" s="8">
        <v>0.10349999999999682</v>
      </c>
      <c r="BC74" s="8">
        <v>0.42389999999999972</v>
      </c>
      <c r="BD74" s="8">
        <v>6.6250000000000142E-2</v>
      </c>
      <c r="BE74" s="8">
        <v>7.3000000000000398E-2</v>
      </c>
      <c r="BF74" s="8">
        <v>7.5199999999998823E-2</v>
      </c>
      <c r="BG74" s="8">
        <v>5.0499999999999545E-2</v>
      </c>
      <c r="BH74" s="8">
        <v>1.0185999999999993</v>
      </c>
      <c r="BI74" s="8">
        <v>5.0200000000000244E-2</v>
      </c>
      <c r="BJ74" s="8">
        <v>0.9120500000000078</v>
      </c>
      <c r="BK74" s="8">
        <v>0.1556500000000014</v>
      </c>
      <c r="BL74" s="8">
        <v>0.50615000000000521</v>
      </c>
      <c r="BM74" s="8">
        <v>1.6649999999999388E-2</v>
      </c>
      <c r="BN74" s="8">
        <v>4.7765499999999861</v>
      </c>
      <c r="BO74" s="8">
        <v>6.6325999999999965</v>
      </c>
      <c r="BP74" s="8">
        <v>0.41315000000000168</v>
      </c>
      <c r="BQ74" s="8">
        <v>0.72864999999999469</v>
      </c>
      <c r="BR74" s="8">
        <v>1.3171999999999997</v>
      </c>
      <c r="BS74" s="8">
        <v>7.1249999999999147E-2</v>
      </c>
      <c r="BT74" s="8">
        <v>0.58540000000000703</v>
      </c>
      <c r="BU74" s="8">
        <v>3.7087499999999949</v>
      </c>
      <c r="BV74" s="8">
        <v>3.4268500000000017</v>
      </c>
      <c r="BW74" s="8">
        <v>0.20314999999999372</v>
      </c>
      <c r="BX74" s="8">
        <v>1.1644500000000022</v>
      </c>
      <c r="BY74" s="8">
        <v>1.3547500000000099</v>
      </c>
      <c r="BZ74" s="8">
        <v>6.0299999999998022E-2</v>
      </c>
      <c r="CA74" s="8">
        <v>0.36259999999999337</v>
      </c>
      <c r="CB74" s="8">
        <v>0.23645000000000138</v>
      </c>
      <c r="CC74" s="8">
        <v>0.53719999999999857</v>
      </c>
      <c r="CD74" s="8">
        <v>0.30910000000000082</v>
      </c>
      <c r="CE74" s="8">
        <v>0.59854999999998881</v>
      </c>
      <c r="CF74" s="8">
        <v>3.469300000000004</v>
      </c>
      <c r="CG74" s="8">
        <v>0.29955000000000354</v>
      </c>
      <c r="CH74" s="8">
        <v>0.99369999999998981</v>
      </c>
      <c r="CI74" s="8">
        <v>0.35130000000000194</v>
      </c>
      <c r="CJ74" s="8">
        <v>0.50534999999999997</v>
      </c>
      <c r="CK74" s="8">
        <v>1.3850499999999926</v>
      </c>
      <c r="CL74" s="8">
        <v>1.7980499999999893</v>
      </c>
      <c r="CM74" s="8">
        <v>1.4266500000000022</v>
      </c>
      <c r="CN74" s="8">
        <v>0.12310000000000088</v>
      </c>
    </row>
    <row r="75" spans="2:92">
      <c r="B75" s="8">
        <v>3.1331500000000005</v>
      </c>
      <c r="C75" s="8">
        <v>5.8199999999999363E-2</v>
      </c>
      <c r="D75" s="8">
        <v>0.44890000000000896</v>
      </c>
      <c r="E75" s="8">
        <v>4.9612999999999943</v>
      </c>
      <c r="F75" s="8">
        <v>0.51950000000000784</v>
      </c>
      <c r="G75" s="8">
        <v>2.7073000000000036</v>
      </c>
      <c r="I75" s="8">
        <v>0.63904999999999745</v>
      </c>
      <c r="K75" s="8">
        <v>9.1350000000002041E-2</v>
      </c>
      <c r="L75" s="8">
        <v>0.2362500000000054</v>
      </c>
      <c r="M75" s="8">
        <v>1.1662499999999909</v>
      </c>
      <c r="N75" s="8">
        <v>0.9985500000000016</v>
      </c>
      <c r="O75" s="8">
        <v>3.3844500000000153</v>
      </c>
      <c r="P75" s="8">
        <v>9.5357000000000198</v>
      </c>
      <c r="Q75" s="8">
        <v>0.53735000000000355</v>
      </c>
      <c r="R75" s="8">
        <v>0.41605000000001269</v>
      </c>
      <c r="S75" s="8">
        <v>5.7099999999998374E-2</v>
      </c>
      <c r="T75" s="8">
        <v>6.3699999999997203E-2</v>
      </c>
      <c r="U75" s="8">
        <v>2.9899999999997817E-2</v>
      </c>
      <c r="V75" s="8">
        <v>2.3665999999999912</v>
      </c>
      <c r="W75" s="8">
        <v>9.7549999999998249E-2</v>
      </c>
      <c r="X75" s="8">
        <v>0.10779999999999745</v>
      </c>
      <c r="Y75" s="8">
        <v>0.14734999999999943</v>
      </c>
      <c r="Z75" s="8">
        <v>1.1435000000000031</v>
      </c>
      <c r="AA75" s="8">
        <v>0.36899999999999977</v>
      </c>
      <c r="AB75" s="8">
        <v>0.20574999999999477</v>
      </c>
      <c r="AC75" s="8">
        <v>1.2894499999999951</v>
      </c>
      <c r="AD75" s="8">
        <v>0.66750000000000398</v>
      </c>
      <c r="AE75" s="8">
        <v>0.44880000000000564</v>
      </c>
      <c r="AF75" s="8">
        <v>2.3099999999999454E-2</v>
      </c>
      <c r="AG75" s="8">
        <v>3.9500000000000313E-2</v>
      </c>
      <c r="AH75" s="8">
        <v>0.16090000000000515</v>
      </c>
      <c r="AI75" s="8">
        <v>0.58180000000000121</v>
      </c>
      <c r="AJ75" s="8">
        <v>0.78249999999999886</v>
      </c>
      <c r="AK75" s="8">
        <v>0.39005000000000223</v>
      </c>
      <c r="AL75" s="8">
        <v>0.2715999999999994</v>
      </c>
      <c r="AM75" s="8">
        <v>0.42560000000000286</v>
      </c>
      <c r="AN75" s="8">
        <v>0.1554000000000002</v>
      </c>
      <c r="AO75" s="8">
        <v>0.68649999999999523</v>
      </c>
      <c r="AP75" s="8">
        <v>0.18804999999998984</v>
      </c>
      <c r="AQ75" s="8">
        <v>0.51550000000000296</v>
      </c>
      <c r="AR75" s="8">
        <v>5.9849999999997294E-2</v>
      </c>
      <c r="AS75" s="8">
        <v>0.15665000000001328</v>
      </c>
      <c r="AT75" s="8">
        <v>1.6500000000000625E-2</v>
      </c>
      <c r="AU75" s="8">
        <v>2.1126000000000005</v>
      </c>
      <c r="AV75" s="8">
        <v>1.1052499999999981</v>
      </c>
      <c r="AW75" s="8">
        <v>0.29380000000000095</v>
      </c>
      <c r="AX75" s="8">
        <v>0.23785000000000167</v>
      </c>
      <c r="AY75" s="8">
        <v>0.71124999999999972</v>
      </c>
      <c r="AZ75" s="8">
        <v>0.17295000000000016</v>
      </c>
      <c r="BA75" s="8">
        <v>0.14319999999999311</v>
      </c>
      <c r="BB75" s="8">
        <v>0.42545000000000499</v>
      </c>
      <c r="BC75" s="8">
        <v>0.72424999999999784</v>
      </c>
      <c r="BD75" s="8">
        <v>4.2449999999998766E-2</v>
      </c>
      <c r="BE75" s="8">
        <v>0.40749999999999886</v>
      </c>
      <c r="BF75" s="8">
        <v>0.10035000000000061</v>
      </c>
      <c r="BG75" s="8">
        <v>0.12320000000000064</v>
      </c>
      <c r="BH75" s="8">
        <v>0.2815499999999993</v>
      </c>
      <c r="BI75" s="8">
        <v>3.7549999999999528E-2</v>
      </c>
      <c r="BJ75" s="8">
        <v>1.7637</v>
      </c>
      <c r="BK75" s="8">
        <v>0.14645000000000152</v>
      </c>
      <c r="BL75" s="8">
        <v>0.16509999999999536</v>
      </c>
      <c r="BM75" s="8">
        <v>3.2900000000000595E-2</v>
      </c>
      <c r="BN75" s="8">
        <v>6.9341500000000167</v>
      </c>
      <c r="BO75" s="8">
        <v>1.5707000000000022</v>
      </c>
      <c r="BP75" s="8">
        <v>0.34055000000000035</v>
      </c>
      <c r="BQ75" s="8">
        <v>0.70510000000000161</v>
      </c>
      <c r="BR75" s="8">
        <v>0.37984999999999758</v>
      </c>
      <c r="BS75" s="8">
        <v>0.12140000000000128</v>
      </c>
      <c r="BT75" s="8">
        <v>1.1299999999999955</v>
      </c>
      <c r="BU75" s="8">
        <v>0.65264999999999418</v>
      </c>
      <c r="BV75" s="8">
        <v>1.9886999999999944</v>
      </c>
      <c r="BW75" s="8">
        <v>1.8205000000000027</v>
      </c>
      <c r="BX75" s="8">
        <v>2.1844499999999982</v>
      </c>
      <c r="BY75" s="8">
        <v>3.6432499999999948</v>
      </c>
      <c r="BZ75" s="8">
        <v>0.34240000000001203</v>
      </c>
      <c r="CA75" s="8">
        <v>0.35205000000000553</v>
      </c>
      <c r="CB75" s="8">
        <v>0.58340000000000103</v>
      </c>
      <c r="CC75" s="8">
        <v>0.56034999999999968</v>
      </c>
      <c r="CD75" s="8">
        <v>0.80539999999999878</v>
      </c>
      <c r="CE75" s="8">
        <v>0.24205000000000609</v>
      </c>
      <c r="CF75" s="8">
        <v>0.69584999999999297</v>
      </c>
      <c r="CG75" s="8">
        <v>0.54619999999999891</v>
      </c>
      <c r="CH75" s="8">
        <v>0.91219999999999857</v>
      </c>
      <c r="CI75" s="8">
        <v>0.55064999999999742</v>
      </c>
      <c r="CJ75" s="8">
        <v>0.77209999999999823</v>
      </c>
      <c r="CK75" s="8">
        <v>1.0954499999999996</v>
      </c>
      <c r="CL75" s="8">
        <v>6.7798999999999978</v>
      </c>
      <c r="CM75" s="8">
        <v>0.97274999999999778</v>
      </c>
      <c r="CN75" s="8">
        <v>0.55664999999999765</v>
      </c>
    </row>
    <row r="76" spans="2:92">
      <c r="B76" s="8">
        <v>8.1450000000003797E-2</v>
      </c>
      <c r="C76" s="8">
        <v>1.2702000000000027</v>
      </c>
      <c r="D76" s="8">
        <v>4.4645999999999901</v>
      </c>
      <c r="E76" s="8">
        <v>1.3687999999999931</v>
      </c>
      <c r="F76" s="8">
        <v>1.1877999999999957</v>
      </c>
      <c r="G76" s="8">
        <v>1.0852000000000004</v>
      </c>
      <c r="I76" s="8">
        <v>2.8729000000000156</v>
      </c>
      <c r="K76" s="8">
        <v>0.27665000000000006</v>
      </c>
      <c r="L76" s="8">
        <v>1.8225499999999997</v>
      </c>
      <c r="M76" s="8">
        <v>0.22255000000001246</v>
      </c>
      <c r="N76" s="8">
        <v>0.31435000000000457</v>
      </c>
      <c r="O76" s="8">
        <v>1.6602000000000032</v>
      </c>
      <c r="P76" s="8">
        <v>5.3703999999999894</v>
      </c>
      <c r="Q76" s="8">
        <v>0.95499999999999829</v>
      </c>
      <c r="R76" s="8">
        <v>1.0295500000000004</v>
      </c>
      <c r="S76" s="8">
        <v>1.1628499999999988</v>
      </c>
      <c r="T76" s="8">
        <v>3.2988500000000016</v>
      </c>
      <c r="U76" s="8">
        <v>6.0950000000001836E-2</v>
      </c>
      <c r="V76" s="8">
        <v>1.1687500000000028</v>
      </c>
      <c r="W76" s="8">
        <v>0.35089999999999932</v>
      </c>
      <c r="X76" s="8">
        <v>1.5900500000000051</v>
      </c>
      <c r="Y76" s="8">
        <v>8.5599999999999454E-2</v>
      </c>
      <c r="Z76" s="8">
        <v>0.8825999999999965</v>
      </c>
      <c r="AA76" s="8">
        <v>0.2856500000000004</v>
      </c>
      <c r="AB76" s="8">
        <v>0.39565000000000339</v>
      </c>
      <c r="AC76" s="8">
        <v>0.464650000000006</v>
      </c>
      <c r="AD76" s="8">
        <v>6.8549999999994782E-2</v>
      </c>
      <c r="AE76" s="8">
        <v>0.63239999999998986</v>
      </c>
      <c r="AF76" s="8">
        <v>0.76834999999999809</v>
      </c>
      <c r="AG76" s="8">
        <v>2.8700000000000614E-2</v>
      </c>
      <c r="AH76" s="8">
        <v>6.2349999999995021E-2</v>
      </c>
      <c r="AI76" s="8">
        <v>3.4700000000000841E-2</v>
      </c>
      <c r="AJ76" s="8">
        <v>2.7000000000001023E-2</v>
      </c>
      <c r="AK76" s="8">
        <v>0.55469999999999686</v>
      </c>
      <c r="AL76" s="8">
        <v>0.18300000000000338</v>
      </c>
      <c r="AM76" s="8">
        <v>0.42789999999999395</v>
      </c>
      <c r="AN76" s="8">
        <v>0.91134999999999877</v>
      </c>
      <c r="AO76" s="8">
        <v>0.89185000000000514</v>
      </c>
      <c r="AP76" s="8">
        <v>0.88460000000000605</v>
      </c>
      <c r="AQ76" s="8">
        <v>0.42589999999999861</v>
      </c>
      <c r="AR76" s="8">
        <v>0.1694000000000031</v>
      </c>
      <c r="AS76" s="8">
        <v>1.3725999999999772</v>
      </c>
      <c r="AT76" s="8">
        <v>8.7149999999994066E-2</v>
      </c>
      <c r="AU76" s="8">
        <v>1.2872500000000002</v>
      </c>
      <c r="AV76" s="8">
        <v>1.9168999999999983</v>
      </c>
      <c r="AW76" s="8">
        <v>2.0350000000000534E-2</v>
      </c>
      <c r="AX76" s="8">
        <v>0.30394999999999328</v>
      </c>
      <c r="AY76" s="8">
        <v>0.18830000000000169</v>
      </c>
      <c r="AZ76" s="8">
        <v>0.32309999999999661</v>
      </c>
      <c r="BA76" s="8">
        <v>0.17340000000000089</v>
      </c>
      <c r="BB76" s="8">
        <v>0.22529999999999717</v>
      </c>
      <c r="BC76" s="8">
        <v>8.6250000000003268E-2</v>
      </c>
      <c r="BD76" s="8">
        <v>9.5700000000000784E-2</v>
      </c>
      <c r="BE76" s="8">
        <v>1.1767000000000039</v>
      </c>
      <c r="BF76" s="8">
        <v>2.8599999999999071E-2</v>
      </c>
      <c r="BG76" s="8">
        <v>0.34279999999999866</v>
      </c>
      <c r="BH76" s="8">
        <v>3.0699999999999505E-2</v>
      </c>
      <c r="BI76" s="8">
        <v>3.0650000000001398E-2</v>
      </c>
      <c r="BJ76" s="8">
        <v>0.39479999999998938</v>
      </c>
      <c r="BK76" s="8">
        <v>2.9099999999999682E-2</v>
      </c>
      <c r="BL76" s="8">
        <v>0.44495000000000573</v>
      </c>
      <c r="BM76" s="8">
        <v>0.76715</v>
      </c>
      <c r="BN76" s="8">
        <v>1.4967000000000041</v>
      </c>
      <c r="BO76" s="8">
        <v>4.3176500000000004</v>
      </c>
      <c r="BP76" s="8">
        <v>1.2475499999999968</v>
      </c>
      <c r="BQ76" s="8">
        <v>0.32889999999999731</v>
      </c>
      <c r="BR76" s="8">
        <v>0.26250000000000284</v>
      </c>
      <c r="BS76" s="8">
        <v>0.45539999999999736</v>
      </c>
      <c r="BT76" s="8">
        <v>0.12454999999999927</v>
      </c>
      <c r="BU76" s="8">
        <v>2.3806500000000028</v>
      </c>
      <c r="BV76" s="8">
        <v>0.47154999999999347</v>
      </c>
      <c r="BW76" s="8">
        <v>0.11520000000000152</v>
      </c>
      <c r="BX76" s="8">
        <v>0.25485000000000468</v>
      </c>
      <c r="BY76" s="8">
        <v>1.1219499999999982</v>
      </c>
      <c r="BZ76" s="8">
        <v>8.2899999999995089E-2</v>
      </c>
      <c r="CA76" s="8">
        <v>0.42794999999999561</v>
      </c>
      <c r="CB76" s="8">
        <v>0.17049999999999699</v>
      </c>
      <c r="CC76" s="8">
        <v>0.52175000000000082</v>
      </c>
      <c r="CD76" s="8">
        <v>2.0850000000002922E-2</v>
      </c>
      <c r="CE76" s="8">
        <v>0.56614999999999327</v>
      </c>
      <c r="CF76" s="8">
        <v>1.9459499999999963</v>
      </c>
      <c r="CG76" s="8">
        <v>0.30630000000000024</v>
      </c>
      <c r="CH76" s="8">
        <v>1.9729500000000115</v>
      </c>
      <c r="CI76" s="8">
        <v>1.8128999999999991</v>
      </c>
      <c r="CJ76" s="8">
        <v>2.1750000000000824E-2</v>
      </c>
      <c r="CK76" s="8">
        <v>1.2413999999999987</v>
      </c>
      <c r="CL76" s="8">
        <v>0.85155000000000314</v>
      </c>
      <c r="CM76" s="8">
        <v>2.4631000000000043</v>
      </c>
      <c r="CN76" s="8">
        <v>1.6558500000000009</v>
      </c>
    </row>
    <row r="77" spans="2:92">
      <c r="B77" s="8">
        <v>0.4375</v>
      </c>
      <c r="C77" s="8">
        <v>1.1118000000000023</v>
      </c>
      <c r="D77" s="8">
        <v>10.272600000000011</v>
      </c>
      <c r="E77" s="8">
        <v>1.6218499999999949</v>
      </c>
      <c r="F77" s="8">
        <v>1.2147499999999951</v>
      </c>
      <c r="G77" s="8">
        <v>0.29765000000000441</v>
      </c>
      <c r="I77" s="8">
        <v>1.099999999999568E-2</v>
      </c>
      <c r="K77" s="8">
        <v>0.35654999999999859</v>
      </c>
      <c r="L77" s="8">
        <v>2.0677000000000021</v>
      </c>
      <c r="M77" s="8">
        <v>0.10345000000000937</v>
      </c>
      <c r="N77" s="8">
        <v>0.18554999999999922</v>
      </c>
      <c r="O77" s="8">
        <v>1.2715999999999781</v>
      </c>
      <c r="P77" s="8">
        <v>0.96375000000000455</v>
      </c>
      <c r="Q77" s="8">
        <v>1.7387999999999977</v>
      </c>
      <c r="R77" s="8">
        <v>0.25939999999999941</v>
      </c>
      <c r="S77" s="8">
        <v>1.4202999999999975</v>
      </c>
      <c r="T77" s="8">
        <v>0.38895000000000834</v>
      </c>
      <c r="U77" s="8">
        <v>0.10914999999999964</v>
      </c>
      <c r="V77" s="8">
        <v>7.6685499999999962</v>
      </c>
      <c r="W77" s="8">
        <v>0.16765000000000185</v>
      </c>
      <c r="X77" s="8">
        <v>0.31969999999999743</v>
      </c>
      <c r="Y77" s="8">
        <v>8.9950000000001751E-2</v>
      </c>
      <c r="Z77" s="8">
        <v>0.10235000000000127</v>
      </c>
      <c r="AA77" s="8">
        <v>0.74570000000000114</v>
      </c>
      <c r="AB77" s="8">
        <v>0.93719999999999715</v>
      </c>
      <c r="AC77" s="8">
        <v>0.23624999999999829</v>
      </c>
      <c r="AD77" s="8">
        <v>0.48345000000000482</v>
      </c>
      <c r="AE77" s="8">
        <v>0.92880000000002383</v>
      </c>
      <c r="AF77" s="8">
        <v>0.13720000000000709</v>
      </c>
      <c r="AG77" s="8">
        <v>3.2450000000000756E-2</v>
      </c>
      <c r="AH77" s="8">
        <v>0.11310000000000286</v>
      </c>
      <c r="AI77" s="8">
        <v>3.3850000000001046E-2</v>
      </c>
      <c r="AJ77" s="8">
        <v>0.29834999999999923</v>
      </c>
      <c r="AK77" s="8">
        <v>1.2176000000000045</v>
      </c>
      <c r="AL77" s="8">
        <v>1.0975499999999982</v>
      </c>
      <c r="AM77" s="8">
        <v>1.3510500000000008</v>
      </c>
      <c r="AN77" s="8">
        <v>0.72669999999999391</v>
      </c>
      <c r="AO77" s="8">
        <v>0.57594999999999885</v>
      </c>
      <c r="AP77" s="8">
        <v>1.5359499999999997</v>
      </c>
      <c r="AQ77" s="8">
        <v>2.1533500000000032</v>
      </c>
      <c r="AR77" s="8">
        <v>0.1854499999999959</v>
      </c>
      <c r="AS77" s="8">
        <v>0.23154999999999859</v>
      </c>
      <c r="AT77" s="8">
        <v>0.11149999999999949</v>
      </c>
      <c r="AU77" s="8">
        <v>4.5855999999999995</v>
      </c>
      <c r="AV77" s="8">
        <v>0.48795000000000499</v>
      </c>
      <c r="AW77" s="8">
        <v>7.1649999999998215E-2</v>
      </c>
      <c r="AX77" s="8">
        <v>0.10115000000000407</v>
      </c>
      <c r="AY77" s="8">
        <v>2.7400000000000091E-2</v>
      </c>
      <c r="AZ77" s="8">
        <v>9.6699999999998454E-2</v>
      </c>
      <c r="BA77" s="8">
        <v>1.6117500000000007</v>
      </c>
      <c r="BB77" s="8">
        <v>0.18084999999999951</v>
      </c>
      <c r="BC77" s="8">
        <v>0.51844999999999786</v>
      </c>
      <c r="BD77" s="8">
        <v>1.2100000000000222E-2</v>
      </c>
      <c r="BE77" s="8">
        <v>6.8550000000001887E-2</v>
      </c>
      <c r="BF77" s="8">
        <v>6.0999999999999943E-2</v>
      </c>
      <c r="BG77" s="8">
        <v>0.14980000000000082</v>
      </c>
      <c r="BH77" s="8">
        <v>0.53849999999999909</v>
      </c>
      <c r="BI77" s="8">
        <v>0.23714999999999975</v>
      </c>
      <c r="BJ77" s="8">
        <v>0.73935000000000173</v>
      </c>
      <c r="BK77" s="8">
        <v>0.19154999999999944</v>
      </c>
      <c r="BL77" s="8">
        <v>2.564999999999884E-2</v>
      </c>
      <c r="BM77" s="8">
        <v>3.9049999999999585E-2</v>
      </c>
      <c r="BN77" s="8">
        <v>8.0589999999999975</v>
      </c>
      <c r="BO77" s="8">
        <v>5.0536999999999921</v>
      </c>
      <c r="BP77" s="8">
        <v>0.23445000000000249</v>
      </c>
      <c r="BQ77" s="8">
        <v>7.0000000000000284E-2</v>
      </c>
      <c r="BR77" s="8">
        <v>1.51755</v>
      </c>
      <c r="BS77" s="8">
        <v>0.46370000000000289</v>
      </c>
      <c r="BT77" s="8">
        <v>1.0546999999999969</v>
      </c>
      <c r="BU77" s="8">
        <v>0.82290000000000418</v>
      </c>
      <c r="BV77" s="8">
        <v>0.93160000000000309</v>
      </c>
      <c r="BW77" s="8">
        <v>0.12039999999999651</v>
      </c>
      <c r="BX77" s="8">
        <v>11.329549999999998</v>
      </c>
      <c r="BY77" s="8">
        <v>0.49125000000000796</v>
      </c>
      <c r="BZ77" s="8">
        <v>0.94625000000000625</v>
      </c>
      <c r="CA77" s="8">
        <v>0.56010000000000559</v>
      </c>
      <c r="CB77" s="8">
        <v>0.30260000000000176</v>
      </c>
      <c r="CC77" s="8">
        <v>0.77515000000000001</v>
      </c>
      <c r="CD77" s="8">
        <v>1.530699999999996</v>
      </c>
      <c r="CE77" s="8">
        <v>0.1626499999999993</v>
      </c>
      <c r="CF77" s="8">
        <v>0.37185000000000912</v>
      </c>
      <c r="CG77" s="8">
        <v>1.4499999999998181E-2</v>
      </c>
      <c r="CH77" s="8">
        <v>0.2908999999999935</v>
      </c>
      <c r="CI77" s="8">
        <v>4.0759499999999989</v>
      </c>
      <c r="CJ77" s="8">
        <v>0.584699999999998</v>
      </c>
      <c r="CK77" s="8">
        <v>8.3300000000008367E-2</v>
      </c>
      <c r="CL77" s="8">
        <v>3.308099999999996</v>
      </c>
      <c r="CM77" s="8">
        <v>0.29549999999999699</v>
      </c>
      <c r="CN77" s="8">
        <v>0.59445000000000192</v>
      </c>
    </row>
    <row r="78" spans="2:92">
      <c r="B78" s="8">
        <v>0.84335000000000093</v>
      </c>
      <c r="C78" s="8">
        <v>3.809599999999989</v>
      </c>
      <c r="D78" s="8">
        <v>7.9379500000000007</v>
      </c>
      <c r="E78" s="8">
        <v>0.84185000000002219</v>
      </c>
      <c r="F78" s="8">
        <v>1.8155000000000001</v>
      </c>
      <c r="G78" s="8">
        <v>0.20380000000000109</v>
      </c>
      <c r="I78" s="8">
        <v>0.39480000000000359</v>
      </c>
      <c r="K78" s="8">
        <v>0.13865000000000194</v>
      </c>
      <c r="L78" s="8">
        <v>0.72435000000000116</v>
      </c>
      <c r="M78" s="8">
        <v>8.1199999999995498E-2</v>
      </c>
      <c r="N78" s="8">
        <v>0.92284999999999684</v>
      </c>
      <c r="O78" s="8">
        <v>0.59970000000001278</v>
      </c>
      <c r="P78" s="8">
        <v>3.4524499999999989</v>
      </c>
      <c r="Q78" s="8">
        <v>1.611850000000004</v>
      </c>
      <c r="R78" s="8">
        <v>2.5551499999999976</v>
      </c>
      <c r="S78" s="8">
        <v>0.78545000000001153</v>
      </c>
      <c r="T78" s="8">
        <v>8.6599999999990018E-2</v>
      </c>
      <c r="U78" s="8">
        <v>3.5750000000000171E-2</v>
      </c>
      <c r="V78" s="8">
        <v>2.0738000000000056</v>
      </c>
      <c r="W78" s="8">
        <v>0.38629999999999853</v>
      </c>
      <c r="X78" s="8">
        <v>0.2748500000000007</v>
      </c>
      <c r="Y78" s="8">
        <v>0.15059999999999718</v>
      </c>
      <c r="Z78" s="8">
        <v>0.55304999999999893</v>
      </c>
      <c r="AA78" s="8">
        <v>0.1651499999999988</v>
      </c>
      <c r="AB78" s="8">
        <v>0.71050000000000324</v>
      </c>
      <c r="AC78" s="8">
        <v>0.6460000000000008</v>
      </c>
      <c r="AD78" s="8">
        <v>0.74875000000000114</v>
      </c>
      <c r="AE78" s="8">
        <v>3.9319500000000005</v>
      </c>
      <c r="AF78" s="8">
        <v>1.1446499999999986</v>
      </c>
      <c r="AG78" s="8">
        <v>2.1899999999998698E-2</v>
      </c>
      <c r="AH78" s="8">
        <v>0.10804999999999865</v>
      </c>
      <c r="AI78" s="8">
        <v>1.3150000000003104E-2</v>
      </c>
      <c r="AJ78" s="8">
        <v>4.7550000000001091E-2</v>
      </c>
      <c r="AK78" s="8">
        <v>5.3749999999993747E-2</v>
      </c>
      <c r="AL78" s="8">
        <v>0.14649999999999963</v>
      </c>
      <c r="AM78" s="8">
        <v>7.0149999999998158E-2</v>
      </c>
      <c r="AN78" s="8">
        <v>0.53549999999999898</v>
      </c>
      <c r="AO78" s="8">
        <v>0.49230000000000018</v>
      </c>
      <c r="AP78" s="8">
        <v>1.9583499999999958</v>
      </c>
      <c r="AQ78" s="8">
        <v>0.56969999999999743</v>
      </c>
      <c r="AR78" s="8">
        <v>0.23225000000000051</v>
      </c>
      <c r="AS78" s="8">
        <v>1.1338000000000079</v>
      </c>
      <c r="AT78" s="8">
        <v>0.35510000000000019</v>
      </c>
      <c r="AU78" s="8">
        <v>1.5045500000000089</v>
      </c>
      <c r="AV78" s="8">
        <v>6.6349999999999909E-2</v>
      </c>
      <c r="AW78" s="8">
        <v>9.1850000000000875E-2</v>
      </c>
      <c r="AX78" s="8">
        <v>0.50594999999999857</v>
      </c>
      <c r="AY78" s="8">
        <v>0.33445000000000036</v>
      </c>
      <c r="AZ78" s="8">
        <v>0.13790000000000191</v>
      </c>
      <c r="BA78" s="8">
        <v>2.4638000000000062</v>
      </c>
      <c r="BB78" s="8">
        <v>0.14285000000000281</v>
      </c>
      <c r="BC78" s="8">
        <v>0.13145000000000095</v>
      </c>
      <c r="BD78" s="8">
        <v>7.2749999999999204E-2</v>
      </c>
      <c r="BE78" s="8">
        <v>7.2049999999997283E-2</v>
      </c>
      <c r="BF78" s="8">
        <v>0.29125000000000156</v>
      </c>
      <c r="BG78" s="8">
        <v>5.3599999999999426E-2</v>
      </c>
      <c r="BH78" s="8">
        <v>0.16205000000000069</v>
      </c>
      <c r="BI78" s="8">
        <v>0.13704999999999856</v>
      </c>
      <c r="BJ78" s="8">
        <v>3.669999999999618E-2</v>
      </c>
      <c r="BK78" s="8">
        <v>0.23059999999999548</v>
      </c>
      <c r="BL78" s="8">
        <v>0.1033999999999935</v>
      </c>
      <c r="BM78" s="8">
        <v>0.12129999999999974</v>
      </c>
      <c r="BN78" s="8">
        <v>0.16155000000000541</v>
      </c>
      <c r="BO78" s="8">
        <v>0.71760000000000446</v>
      </c>
      <c r="BP78" s="8">
        <v>3.1799999999996942E-2</v>
      </c>
      <c r="BQ78" s="8">
        <v>0.58875000000000455</v>
      </c>
      <c r="BR78" s="8">
        <v>0.17799999999999727</v>
      </c>
      <c r="BS78" s="8">
        <v>0.36730000000000018</v>
      </c>
      <c r="BT78" s="8">
        <v>0.42565000000000452</v>
      </c>
      <c r="BU78" s="8">
        <v>1.386099999999999</v>
      </c>
      <c r="BV78" s="8">
        <v>0.91355000000000075</v>
      </c>
      <c r="BW78" s="8">
        <v>2.3498000000000019</v>
      </c>
      <c r="BX78" s="8">
        <v>0.16725000000000989</v>
      </c>
      <c r="BY78" s="8">
        <v>5.7257499999999766</v>
      </c>
      <c r="BZ78" s="8">
        <v>0.79959999999999809</v>
      </c>
      <c r="CA78" s="8">
        <v>1.4668499999999938</v>
      </c>
      <c r="CB78" s="8">
        <v>0.13564999999999827</v>
      </c>
      <c r="CC78" s="8">
        <v>0.92595000000000027</v>
      </c>
      <c r="CD78" s="8">
        <v>1.0391499999999994</v>
      </c>
      <c r="CE78" s="8">
        <v>0.21614999999999895</v>
      </c>
      <c r="CF78" s="8">
        <v>3.3696999999999946</v>
      </c>
      <c r="CG78" s="8">
        <v>0.78420000000000556</v>
      </c>
      <c r="CH78" s="8">
        <v>3.4097000000000008</v>
      </c>
      <c r="CI78" s="8">
        <v>0.44890000000000185</v>
      </c>
      <c r="CJ78" s="8">
        <v>0.67940000000000111</v>
      </c>
      <c r="CK78" s="8">
        <v>0.3452000000000055</v>
      </c>
      <c r="CL78" s="8">
        <v>3.6812999999999931</v>
      </c>
      <c r="CM78" s="8">
        <v>0.4763500000000036</v>
      </c>
      <c r="CN78" s="8">
        <v>0.61209999999999809</v>
      </c>
    </row>
    <row r="79" spans="2:92">
      <c r="B79" s="8">
        <v>0.30525000000000091</v>
      </c>
      <c r="C79" s="8">
        <v>0.35560000000000969</v>
      </c>
      <c r="E79" s="8">
        <v>1.5960499999999911</v>
      </c>
      <c r="F79" s="8">
        <v>1.7428000000000026</v>
      </c>
      <c r="G79" s="8">
        <v>1.3412499999999881</v>
      </c>
      <c r="I79" s="8">
        <v>5.9540499999999952</v>
      </c>
      <c r="K79" s="8">
        <v>0.46249999999999858</v>
      </c>
      <c r="L79" s="8">
        <v>1.0449999999999875</v>
      </c>
      <c r="M79" s="8">
        <v>0.2585499999999854</v>
      </c>
      <c r="N79" s="8">
        <v>6.0200000000001808E-2</v>
      </c>
      <c r="O79" s="8">
        <v>3.0705999999999847</v>
      </c>
      <c r="P79" s="8">
        <v>3.3664499999999862</v>
      </c>
      <c r="Q79" s="8">
        <v>9.194999999999709E-2</v>
      </c>
      <c r="R79" s="8">
        <v>0.74520000000001119</v>
      </c>
      <c r="S79" s="8">
        <v>0.7132000000000005</v>
      </c>
      <c r="T79" s="8">
        <v>0.74250000000000682</v>
      </c>
      <c r="U79" s="8">
        <v>0.2602499999999992</v>
      </c>
      <c r="V79" s="8">
        <v>5.8048000000000002</v>
      </c>
      <c r="W79" s="8">
        <v>7.8250000000000597E-2</v>
      </c>
      <c r="X79" s="8">
        <v>1.4313000000000073</v>
      </c>
      <c r="Y79" s="8">
        <v>0.55320000000000036</v>
      </c>
      <c r="Z79" s="8">
        <v>0.47294999999999732</v>
      </c>
      <c r="AA79" s="8">
        <v>8.1750000000001322E-2</v>
      </c>
      <c r="AB79" s="8">
        <v>5.8650000000000091E-2</v>
      </c>
      <c r="AC79" s="8">
        <v>1.0381999999999962</v>
      </c>
      <c r="AD79" s="8">
        <v>1.5856999999999957</v>
      </c>
      <c r="AE79" s="8">
        <v>1.5039499999999748</v>
      </c>
      <c r="AF79" s="8">
        <v>0.62765000000000271</v>
      </c>
      <c r="AG79" s="8">
        <v>5.7950000000001722E-2</v>
      </c>
      <c r="AH79" s="8">
        <v>0.11829999999999785</v>
      </c>
      <c r="AI79" s="8">
        <v>0.1576999999999984</v>
      </c>
      <c r="AJ79" s="8">
        <v>1.4500000000001734E-2</v>
      </c>
      <c r="AK79" s="8">
        <v>0.62770000000000437</v>
      </c>
      <c r="AL79" s="8">
        <v>0.19320000000000093</v>
      </c>
      <c r="AM79" s="8">
        <v>1.0443500000000085</v>
      </c>
      <c r="AN79" s="8">
        <v>1.9754000000000076</v>
      </c>
      <c r="AO79" s="8">
        <v>1.5373499999999964</v>
      </c>
      <c r="AP79" s="8">
        <v>0.91219999999999857</v>
      </c>
      <c r="AQ79" s="8">
        <v>1.1055999999999955</v>
      </c>
      <c r="AR79" s="8">
        <v>4.8250000000003013E-2</v>
      </c>
      <c r="AS79" s="8">
        <v>5.0109999999999957</v>
      </c>
      <c r="AT79" s="8">
        <v>0.21305000000000263</v>
      </c>
      <c r="AU79" s="8">
        <v>3.3108999999999895</v>
      </c>
      <c r="AV79" s="8">
        <v>0.33749999999999858</v>
      </c>
      <c r="AW79" s="8">
        <v>0.12129999999999797</v>
      </c>
      <c r="AX79" s="8">
        <v>0.69330000000000069</v>
      </c>
      <c r="AY79" s="8">
        <v>0.27994999999999948</v>
      </c>
      <c r="AZ79" s="8">
        <v>0.75200000000000244</v>
      </c>
      <c r="BA79" s="8">
        <v>0.98324999999999818</v>
      </c>
      <c r="BB79" s="8">
        <v>0.17779999999999774</v>
      </c>
      <c r="BC79" s="8">
        <v>9.4200000000000728E-2</v>
      </c>
      <c r="BD79" s="8">
        <v>9.5000000000000639E-2</v>
      </c>
      <c r="BE79" s="8">
        <v>0.12870000000000203</v>
      </c>
      <c r="BF79" s="8">
        <v>0.29369999999999941</v>
      </c>
      <c r="BG79" s="8">
        <v>0.19020000000000081</v>
      </c>
      <c r="BH79" s="8">
        <v>0.1127500000000019</v>
      </c>
      <c r="BI79" s="8">
        <v>5.4899999999999949E-2</v>
      </c>
      <c r="BJ79" s="8">
        <v>3.3662000000000063</v>
      </c>
      <c r="BK79" s="8">
        <v>6.5000000000004832E-2</v>
      </c>
      <c r="BL79" s="8">
        <v>4.410000000000025E-2</v>
      </c>
      <c r="BM79" s="8">
        <v>8.7799999999999656E-2</v>
      </c>
      <c r="BN79" s="8">
        <v>0.13604999999998313</v>
      </c>
      <c r="BO79" s="8">
        <v>2.2828000000000088</v>
      </c>
      <c r="BP79" s="8">
        <v>1.3483500000000035</v>
      </c>
      <c r="BQ79" s="8">
        <v>0.2090999999999994</v>
      </c>
      <c r="BR79" s="8">
        <v>2.3399000000000001</v>
      </c>
      <c r="BS79" s="8">
        <v>0.23109999999999786</v>
      </c>
      <c r="BT79" s="8">
        <v>0.26760000000000161</v>
      </c>
      <c r="BU79" s="8">
        <v>0.72509999999999764</v>
      </c>
      <c r="BV79" s="8">
        <v>1.7687999999999988</v>
      </c>
      <c r="BW79" s="8">
        <v>0.16665000000000418</v>
      </c>
      <c r="BX79" s="8">
        <v>0.79984999999999218</v>
      </c>
      <c r="BY79" s="8">
        <v>0.5639500000000055</v>
      </c>
      <c r="BZ79" s="8">
        <v>0.3130999999999915</v>
      </c>
      <c r="CA79" s="8">
        <v>7.6150000000005491E-2</v>
      </c>
      <c r="CB79" s="8">
        <v>2.4331500000000013</v>
      </c>
      <c r="CC79" s="8">
        <v>1.004999999999999</v>
      </c>
      <c r="CD79" s="8">
        <v>0.77909999999999968</v>
      </c>
      <c r="CE79" s="8">
        <v>0.28845000000001164</v>
      </c>
      <c r="CF79" s="8">
        <v>8.7800000000001432E-2</v>
      </c>
      <c r="CG79" s="8">
        <v>3.1999999999996476E-2</v>
      </c>
      <c r="CH79" s="8">
        <v>0.69010000000000105</v>
      </c>
      <c r="CI79" s="8">
        <v>2.1166499999999999</v>
      </c>
      <c r="CJ79" s="8">
        <v>6.8950000000000955E-2</v>
      </c>
      <c r="CK79" s="8">
        <v>3.2919499999999857</v>
      </c>
      <c r="CL79" s="8">
        <v>6.9601000000000113</v>
      </c>
      <c r="CM79" s="8">
        <v>0.1410499999999999</v>
      </c>
      <c r="CN79" s="8">
        <v>0.69749999999999801</v>
      </c>
    </row>
    <row r="80" spans="2:92">
      <c r="B80" s="8">
        <v>3.9860499999999917</v>
      </c>
      <c r="C80" s="8">
        <v>1.1287999999999982</v>
      </c>
      <c r="E80" s="8">
        <v>1.6018500000000131</v>
      </c>
      <c r="F80" s="8">
        <v>0.91320000000000334</v>
      </c>
      <c r="G80" s="8">
        <v>8.5500000000010346E-2</v>
      </c>
      <c r="I80" s="8">
        <v>1.4035999999999831</v>
      </c>
      <c r="K80" s="8">
        <v>0.60125000000000028</v>
      </c>
      <c r="L80" s="8">
        <v>1.122950000000003</v>
      </c>
      <c r="M80" s="8">
        <v>0.61125000000001251</v>
      </c>
      <c r="N80" s="8">
        <v>1.7649999999996169E-2</v>
      </c>
      <c r="O80" s="8">
        <v>2.5166000000000111</v>
      </c>
      <c r="P80" s="8">
        <v>0.203550000000007</v>
      </c>
      <c r="Q80" s="8">
        <v>0.38320000000000221</v>
      </c>
      <c r="R80" s="8">
        <v>1.4711499999999944</v>
      </c>
      <c r="S80" s="8">
        <v>6.3099999999991496E-2</v>
      </c>
      <c r="T80" s="8">
        <v>0.28525000000000489</v>
      </c>
      <c r="U80" s="8">
        <v>0.59080000000000155</v>
      </c>
      <c r="V80" s="8">
        <v>1.7930999999999955</v>
      </c>
      <c r="W80" s="8">
        <v>0.15810000000000102</v>
      </c>
      <c r="X80" s="8">
        <v>0.23644999999999072</v>
      </c>
      <c r="Y80" s="8">
        <v>7.7100000000001501E-2</v>
      </c>
      <c r="Z80" s="8">
        <v>1.9115000000000038</v>
      </c>
      <c r="AA80" s="8">
        <v>8.8599999999999568E-2</v>
      </c>
      <c r="AB80" s="8">
        <v>0.9582499999999996</v>
      </c>
      <c r="AC80" s="8">
        <v>1.9102999999999994</v>
      </c>
      <c r="AD80" s="8">
        <v>1.0791000000000039</v>
      </c>
      <c r="AE80" s="8">
        <v>0.50339999999999918</v>
      </c>
      <c r="AF80" s="8">
        <v>1.205299999999994</v>
      </c>
      <c r="AG80" s="8">
        <v>1.8249999999998323E-2</v>
      </c>
      <c r="AH80" s="8">
        <v>1.0819500000000062</v>
      </c>
      <c r="AI80" s="8">
        <v>1.6439499999999967</v>
      </c>
      <c r="AJ80" s="8">
        <v>4.7950000000000159E-2</v>
      </c>
      <c r="AK80" s="8">
        <v>0.26305000000000689</v>
      </c>
      <c r="AL80" s="8">
        <v>0.79564999999999841</v>
      </c>
      <c r="AM80" s="8">
        <v>0.17174999999998875</v>
      </c>
      <c r="AN80" s="8">
        <v>1.4442999999999984</v>
      </c>
      <c r="AO80" s="8">
        <v>0.17269999999999897</v>
      </c>
      <c r="AP80" s="8">
        <v>1.2266500000000065</v>
      </c>
      <c r="AQ80" s="8">
        <v>0.68040000000000589</v>
      </c>
      <c r="AR80" s="8">
        <v>1.0174499999999966</v>
      </c>
      <c r="AS80" s="8">
        <v>0.96750000000000114</v>
      </c>
      <c r="AT80" s="8">
        <v>1.4800000000001035E-2</v>
      </c>
      <c r="AU80" s="8">
        <v>0.63660000000000139</v>
      </c>
      <c r="AV80" s="8">
        <v>0.158299999999997</v>
      </c>
      <c r="AW80" s="8">
        <v>6.0950000000001836E-2</v>
      </c>
      <c r="AX80" s="8">
        <v>0.47279999999999944</v>
      </c>
      <c r="AY80" s="8">
        <v>0.62199999999999989</v>
      </c>
      <c r="AZ80" s="8">
        <v>0.10969999999999658</v>
      </c>
      <c r="BA80" s="8">
        <v>0.50184999999999036</v>
      </c>
      <c r="BB80" s="8">
        <v>0.77439999999999998</v>
      </c>
      <c r="BC80" s="8">
        <v>0.14539999999999864</v>
      </c>
      <c r="BD80" s="8">
        <v>0.13354999999999961</v>
      </c>
      <c r="BE80" s="8">
        <v>0.18659999999999854</v>
      </c>
      <c r="BF80" s="8">
        <v>9.9600000000000577E-2</v>
      </c>
      <c r="BG80" s="8">
        <v>4.2199999999999349E-2</v>
      </c>
      <c r="BH80" s="8">
        <v>0.42864999999999753</v>
      </c>
      <c r="BI80" s="8">
        <v>7.8549999999999898E-2</v>
      </c>
      <c r="BJ80" s="8">
        <v>2.389999999999759E-2</v>
      </c>
      <c r="BK80" s="8">
        <v>0.10430000000000206</v>
      </c>
      <c r="BL80" s="8">
        <v>0.10040000000000759</v>
      </c>
      <c r="BM80" s="8">
        <v>0.20710000000000051</v>
      </c>
      <c r="BN80" s="8">
        <v>2.4564000000000021</v>
      </c>
      <c r="BO80" s="8">
        <v>0.46594999999999231</v>
      </c>
      <c r="BP80" s="8">
        <v>1.7249999999997101E-2</v>
      </c>
      <c r="BQ80" s="8">
        <v>1.5439500000000024</v>
      </c>
      <c r="BR80" s="8">
        <v>0.75325000000000131</v>
      </c>
      <c r="BS80" s="8">
        <v>0.31765000000000043</v>
      </c>
      <c r="BT80" s="8">
        <v>0.21569999999999823</v>
      </c>
      <c r="BU80" s="8">
        <v>0.98815000000000452</v>
      </c>
      <c r="BV80" s="8">
        <v>1.7880499999999984</v>
      </c>
      <c r="BW80" s="8">
        <v>0.3455499999999958</v>
      </c>
      <c r="BX80" s="8">
        <v>8.1400000000002137E-2</v>
      </c>
      <c r="BY80" s="8">
        <v>16.107249999999993</v>
      </c>
      <c r="BZ80" s="8">
        <v>7.3300000000003251E-2</v>
      </c>
      <c r="CA80" s="8">
        <v>0.53924999999999557</v>
      </c>
      <c r="CB80" s="8">
        <v>0.33489999999999753</v>
      </c>
      <c r="CC80" s="8">
        <v>1.34375</v>
      </c>
      <c r="CD80" s="8">
        <v>0.52720000000000056</v>
      </c>
      <c r="CE80" s="8">
        <v>5.5999999999997385E-2</v>
      </c>
      <c r="CF80" s="8">
        <v>0.41245000000000687</v>
      </c>
      <c r="CG80" s="8">
        <v>0.34740000000000038</v>
      </c>
      <c r="CH80" s="8">
        <v>0.49514999999999532</v>
      </c>
      <c r="CI80" s="8">
        <v>1.3364000000000047</v>
      </c>
      <c r="CJ80" s="8">
        <v>0.16125000000000256</v>
      </c>
      <c r="CK80" s="8">
        <v>0.79930000000001655</v>
      </c>
      <c r="CL80" s="8">
        <v>0.35489999999998645</v>
      </c>
      <c r="CM80" s="8">
        <v>2.1195999999999984</v>
      </c>
      <c r="CN80" s="8">
        <v>0.39314999999999856</v>
      </c>
    </row>
    <row r="81" spans="2:92">
      <c r="B81" s="8">
        <v>0.46965000000000146</v>
      </c>
      <c r="C81" s="8">
        <v>9.9349999999986949E-2</v>
      </c>
      <c r="E81" s="8">
        <v>4.0445499999999868</v>
      </c>
      <c r="F81" s="8">
        <v>1.6680499999999938</v>
      </c>
      <c r="G81" s="8">
        <v>4.4199999999989359E-2</v>
      </c>
      <c r="I81" s="8">
        <v>2.1567500000000166</v>
      </c>
      <c r="K81" s="8">
        <v>4.9099999999999255E-2</v>
      </c>
      <c r="L81" s="8">
        <v>4.1728999999999985</v>
      </c>
      <c r="M81" s="8">
        <v>7.1530999999999949</v>
      </c>
      <c r="N81" s="8">
        <v>1.5050000000002228E-2</v>
      </c>
      <c r="O81" s="8">
        <v>0.36635000000001128</v>
      </c>
      <c r="P81" s="8">
        <v>0.74334999999999241</v>
      </c>
      <c r="Q81" s="8">
        <v>0.75669999999999504</v>
      </c>
      <c r="R81" s="8">
        <v>0.43680000000000518</v>
      </c>
      <c r="S81" s="8">
        <v>0.20239999999999725</v>
      </c>
      <c r="T81" s="8">
        <v>2.3883999999999901</v>
      </c>
      <c r="U81" s="8">
        <v>0.35904999999999987</v>
      </c>
      <c r="V81" s="8">
        <v>2.7072000000000003</v>
      </c>
      <c r="W81" s="8">
        <v>1.974999999999838E-2</v>
      </c>
      <c r="X81" s="8">
        <v>0.44710000000000605</v>
      </c>
      <c r="Y81" s="8">
        <v>0.23039999999999949</v>
      </c>
      <c r="Z81" s="8">
        <v>0.51999999999999602</v>
      </c>
      <c r="AA81" s="8">
        <v>1.0095999999999989</v>
      </c>
      <c r="AB81" s="8">
        <v>0.27854999999999563</v>
      </c>
      <c r="AC81" s="8">
        <v>0.28050000000000352</v>
      </c>
      <c r="AD81" s="8">
        <v>0.68629999999999569</v>
      </c>
      <c r="AF81" s="8">
        <v>2.5650499999999994</v>
      </c>
      <c r="AG81" s="8">
        <v>3.0850000000000932E-2</v>
      </c>
      <c r="AH81" s="8">
        <v>0.17484999999999928</v>
      </c>
      <c r="AI81" s="8">
        <v>6.6600000000001103E-2</v>
      </c>
      <c r="AJ81" s="8">
        <v>1.0349999999998971E-2</v>
      </c>
      <c r="AK81" s="8">
        <v>0.56914999999999338</v>
      </c>
      <c r="AL81" s="8">
        <v>0.27040000000000219</v>
      </c>
      <c r="AM81" s="8">
        <v>0.12884999999999991</v>
      </c>
      <c r="AN81" s="8">
        <v>0.34300000000000352</v>
      </c>
      <c r="AO81" s="8">
        <v>2.4450000000001637E-2</v>
      </c>
      <c r="AP81" s="8">
        <v>0.3139500000000055</v>
      </c>
      <c r="AQ81" s="8">
        <v>4.6849999999992065E-2</v>
      </c>
      <c r="AR81" s="8">
        <v>0.12024999999999864</v>
      </c>
      <c r="AS81" s="8">
        <v>0.20369999999999777</v>
      </c>
      <c r="AT81" s="8">
        <v>0.23460000000000036</v>
      </c>
      <c r="AU81" s="8">
        <v>4.5345000000000084</v>
      </c>
      <c r="AV81" s="8">
        <v>4.9141499999999994</v>
      </c>
      <c r="AW81" s="8">
        <v>0.57119999999999749</v>
      </c>
      <c r="AX81" s="8">
        <v>0.29095000000000226</v>
      </c>
      <c r="AY81" s="8">
        <v>0.36400000000000077</v>
      </c>
      <c r="AZ81" s="8">
        <v>0.97250000000000369</v>
      </c>
      <c r="BA81" s="8">
        <v>2.9139499999999998</v>
      </c>
      <c r="BB81" s="8">
        <v>0.14050000000000296</v>
      </c>
      <c r="BC81" s="8">
        <v>0.17375000000000185</v>
      </c>
      <c r="BD81" s="8">
        <v>0.11989999999999945</v>
      </c>
      <c r="BE81" s="8">
        <v>0.2312999999999974</v>
      </c>
      <c r="BF81" s="8">
        <v>0.31020000000000003</v>
      </c>
      <c r="BG81" s="8">
        <v>0.35159999999999947</v>
      </c>
      <c r="BH81" s="8">
        <v>0.37450000000000117</v>
      </c>
      <c r="BI81" s="8">
        <v>7.2350000000000136E-2</v>
      </c>
      <c r="BJ81" s="8">
        <v>1.5983499999999964</v>
      </c>
      <c r="BK81" s="8">
        <v>3.0749999999997613E-2</v>
      </c>
      <c r="BL81" s="8">
        <v>0.21694999999999709</v>
      </c>
      <c r="BM81" s="8">
        <v>8.5700000000000998E-2</v>
      </c>
      <c r="BN81" s="8">
        <v>5.028649999999999</v>
      </c>
      <c r="BO81" s="8">
        <v>3.6849999999986949E-2</v>
      </c>
      <c r="BP81" s="8">
        <v>0.32679999999999865</v>
      </c>
      <c r="BQ81" s="8">
        <v>2.1192499999999939</v>
      </c>
      <c r="BR81" s="8">
        <v>0.20074999999999932</v>
      </c>
      <c r="BS81" s="8">
        <v>0.10170000000000101</v>
      </c>
      <c r="BT81" s="8">
        <v>0.25815000000000055</v>
      </c>
      <c r="BU81" s="8">
        <v>0.17079999999999984</v>
      </c>
      <c r="BV81" s="8">
        <v>1.1329500000000081</v>
      </c>
      <c r="BW81" s="8">
        <v>0.23814999999999742</v>
      </c>
      <c r="BX81" s="8">
        <v>4.1477000000000004</v>
      </c>
      <c r="BY81" s="8">
        <v>12.449150000000003</v>
      </c>
      <c r="BZ81" s="8">
        <v>0.28785000000000593</v>
      </c>
      <c r="CA81" s="8">
        <v>0.23525000000000063</v>
      </c>
      <c r="CB81" s="8">
        <v>2.3242499999999993</v>
      </c>
      <c r="CC81" s="8">
        <v>0.3312000000000026</v>
      </c>
      <c r="CD81" s="8">
        <v>0.81320000000000192</v>
      </c>
      <c r="CE81" s="8">
        <v>0.21455000000000268</v>
      </c>
      <c r="CF81" s="8">
        <v>2.2530000000000001</v>
      </c>
      <c r="CG81" s="8">
        <v>3.8502500000000026</v>
      </c>
      <c r="CH81" s="8">
        <v>0.38575000000000159</v>
      </c>
      <c r="CI81" s="8">
        <v>1.7486999999999995</v>
      </c>
      <c r="CJ81" s="8">
        <v>0.34689999999999799</v>
      </c>
      <c r="CK81" s="8">
        <v>2.3328999999999951</v>
      </c>
      <c r="CL81" s="8">
        <v>1.8542500000000075</v>
      </c>
      <c r="CM81" s="8">
        <v>0.73170000000000357</v>
      </c>
      <c r="CN81" s="8">
        <v>0.28470000000000084</v>
      </c>
    </row>
    <row r="82" spans="2:92">
      <c r="B82" s="8">
        <v>9.1008500000000083</v>
      </c>
      <c r="C82" s="8">
        <v>0.22280000000000655</v>
      </c>
      <c r="E82" s="8">
        <v>4.4093000000000018</v>
      </c>
      <c r="F82" s="8">
        <v>0.13530000000000086</v>
      </c>
      <c r="G82" s="8">
        <v>0.57220000000000937</v>
      </c>
      <c r="I82" s="8">
        <v>0.54710000000000036</v>
      </c>
      <c r="K82" s="8">
        <v>0.23015000000000185</v>
      </c>
      <c r="L82" s="8">
        <v>0.84515000000000384</v>
      </c>
      <c r="M82" s="8">
        <v>3.2340499999999963</v>
      </c>
      <c r="N82" s="8">
        <v>5.1000000000001933E-2</v>
      </c>
      <c r="O82" s="8">
        <v>2.5679999999999836</v>
      </c>
      <c r="P82" s="8">
        <v>0.49970000000001846</v>
      </c>
      <c r="Q82" s="8">
        <v>0.31829999999999359</v>
      </c>
      <c r="R82" s="8">
        <v>0.57904999999999518</v>
      </c>
      <c r="S82" s="8">
        <v>0.32675000000000409</v>
      </c>
      <c r="T82" s="8">
        <v>4.9813500000000062</v>
      </c>
      <c r="U82" s="8">
        <v>0.48489999999999966</v>
      </c>
      <c r="V82" s="8">
        <v>6.2429000000000059</v>
      </c>
      <c r="W82" s="8">
        <v>0.27850000000000108</v>
      </c>
      <c r="X82" s="8">
        <v>1.4865999999999957</v>
      </c>
      <c r="Y82" s="8">
        <v>9.515000000000029E-2</v>
      </c>
      <c r="Z82" s="8">
        <v>4.5000000000001705E-2</v>
      </c>
      <c r="AA82" s="8">
        <v>0.15190000000000126</v>
      </c>
      <c r="AB82" s="8">
        <v>9.5350000000003376E-2</v>
      </c>
      <c r="AC82" s="8">
        <v>4.2508499999999998</v>
      </c>
      <c r="AD82" s="8">
        <v>0.50140000000000384</v>
      </c>
      <c r="AF82" s="8">
        <v>0.26010000000000844</v>
      </c>
      <c r="AG82" s="8">
        <v>1.2399999999999523E-2</v>
      </c>
      <c r="AH82" s="8">
        <v>0.24514999999999532</v>
      </c>
      <c r="AI82" s="8">
        <v>0.81820000000000448</v>
      </c>
      <c r="AJ82" s="8">
        <v>0.63479999999999848</v>
      </c>
      <c r="AK82" s="8">
        <v>2.9247500000000031</v>
      </c>
      <c r="AL82" s="8">
        <v>5.6449999999998113E-2</v>
      </c>
      <c r="AM82" s="8">
        <v>0.45525000000000659</v>
      </c>
      <c r="AN82" s="8">
        <v>4.8785500000000042</v>
      </c>
      <c r="AO82" s="8">
        <v>3.5449999999997317E-2</v>
      </c>
      <c r="AP82" s="8">
        <v>4.2849499999999949</v>
      </c>
      <c r="AQ82" s="8">
        <v>7.6300000000003365E-2</v>
      </c>
      <c r="AR82" s="8">
        <v>2.8800000000003934E-2</v>
      </c>
      <c r="AS82" s="8">
        <v>0.49575000000001523</v>
      </c>
      <c r="AT82" s="8">
        <v>1.6249999999999432E-2</v>
      </c>
      <c r="AU82" s="8">
        <v>1.1691000000000003</v>
      </c>
      <c r="AV82" s="8">
        <v>1.1487000000000052</v>
      </c>
      <c r="AW82" s="8">
        <v>9.0200000000002944E-2</v>
      </c>
      <c r="AX82" s="8">
        <v>0.31459999999999866</v>
      </c>
      <c r="AY82" s="8">
        <v>0.50434999999999874</v>
      </c>
      <c r="AZ82" s="8">
        <v>6.6599999999993997E-2</v>
      </c>
      <c r="BA82" s="8">
        <v>0.86630000000000962</v>
      </c>
      <c r="BB82" s="8">
        <v>1.5742999999999938</v>
      </c>
      <c r="BC82" s="8">
        <v>1.9381499999999967</v>
      </c>
      <c r="BD82" s="8">
        <v>4.7800000000000509E-2</v>
      </c>
      <c r="BE82" s="8">
        <v>0.28650000000000375</v>
      </c>
      <c r="BF82" s="8">
        <v>7.4199999999999378E-2</v>
      </c>
      <c r="BG82" s="8">
        <v>3.1600000000000961E-2</v>
      </c>
      <c r="BH82" s="8">
        <v>0.32519999999999882</v>
      </c>
      <c r="BI82" s="8">
        <v>0.24515000000000242</v>
      </c>
      <c r="BJ82" s="8">
        <v>0.44715000000000771</v>
      </c>
      <c r="BK82" s="8">
        <v>0.10844999999999771</v>
      </c>
      <c r="BL82" s="8">
        <v>2.9749999999992838E-2</v>
      </c>
      <c r="BM82" s="8">
        <v>5.7549999999999102E-2</v>
      </c>
      <c r="BN82" s="8">
        <v>4.7343999999999937</v>
      </c>
      <c r="BO82" s="8">
        <v>3.3143500000000188</v>
      </c>
      <c r="BP82" s="8">
        <v>0.44964999999999833</v>
      </c>
      <c r="BQ82" s="8">
        <v>1.9600000000004059E-2</v>
      </c>
      <c r="BR82" s="8">
        <v>0.27779999999999916</v>
      </c>
      <c r="BS82" s="8">
        <v>0.15514999999999901</v>
      </c>
      <c r="BT82" s="8">
        <v>1.0542999999999978</v>
      </c>
      <c r="BU82" s="8">
        <v>0.46119999999999095</v>
      </c>
      <c r="BV82" s="8">
        <v>3.0604999999999905</v>
      </c>
      <c r="BW82" s="8">
        <v>1.879400000000004</v>
      </c>
      <c r="BX82" s="8">
        <v>0.49745000000000061</v>
      </c>
      <c r="BY82" s="8">
        <v>5.5170500000000118</v>
      </c>
      <c r="BZ82" s="8">
        <v>0.11409999999999343</v>
      </c>
      <c r="CA82" s="8">
        <v>0.61254999999999882</v>
      </c>
      <c r="CB82" s="8">
        <v>0.39485000000000525</v>
      </c>
      <c r="CC82" s="8">
        <v>0.50450000000000017</v>
      </c>
      <c r="CD82" s="8">
        <v>2.3406500000000037</v>
      </c>
      <c r="CE82" s="8">
        <v>0.27729999999999677</v>
      </c>
      <c r="CF82" s="8">
        <v>0.4900999999999982</v>
      </c>
      <c r="CG82" s="8">
        <v>6.6849999999995191E-2</v>
      </c>
      <c r="CH82" s="8">
        <v>0.28159999999999741</v>
      </c>
      <c r="CI82" s="8">
        <v>3.2099999999999795E-2</v>
      </c>
      <c r="CJ82" s="8">
        <v>8.4550000000000125E-2</v>
      </c>
      <c r="CK82" s="8">
        <v>1.2797999999999945</v>
      </c>
      <c r="CL82" s="8">
        <v>2.8411000000000115</v>
      </c>
      <c r="CM82" s="8">
        <v>1.64405</v>
      </c>
      <c r="CN82" s="8">
        <v>1.0908500000000032</v>
      </c>
    </row>
    <row r="83" spans="2:92">
      <c r="B83" s="8">
        <v>4.2886499999999899</v>
      </c>
      <c r="C83" s="8">
        <v>0.67199999999999704</v>
      </c>
      <c r="E83" s="8">
        <v>0.39900000000000091</v>
      </c>
      <c r="F83" s="8">
        <v>1.6923500000000047</v>
      </c>
      <c r="G83" s="8">
        <v>0.34215000000000373</v>
      </c>
      <c r="I83" s="8">
        <v>5.7631000000000085</v>
      </c>
      <c r="K83" s="8">
        <v>0.80954999999999799</v>
      </c>
      <c r="L83" s="8">
        <v>0.10420000000000584</v>
      </c>
      <c r="M83" s="8">
        <v>3.1762500000000102</v>
      </c>
      <c r="N83" s="8">
        <v>0.11580000000000013</v>
      </c>
      <c r="O83" s="8">
        <v>7.0191499999999962</v>
      </c>
      <c r="P83" s="8">
        <v>1.5240000000000009</v>
      </c>
      <c r="Q83" s="8">
        <v>4.57650000000001</v>
      </c>
      <c r="R83" s="8">
        <v>1.8213499999999954</v>
      </c>
      <c r="S83" s="8">
        <v>0.55219999999999914</v>
      </c>
      <c r="T83" s="8">
        <v>1.7438999999999965</v>
      </c>
      <c r="U83" s="8">
        <v>0.72779999999999845</v>
      </c>
      <c r="V83" s="8">
        <v>8.0488500000000016</v>
      </c>
      <c r="W83" s="8">
        <v>2.844999999999942E-2</v>
      </c>
      <c r="X83" s="8">
        <v>4.2349999999999E-2</v>
      </c>
      <c r="Y83" s="8">
        <v>0.62659999999999982</v>
      </c>
      <c r="Z83" s="8">
        <v>0.6363500000000073</v>
      </c>
      <c r="AA83" s="8">
        <v>8.519999999999861E-2</v>
      </c>
      <c r="AB83" s="8">
        <v>0.14815000000000111</v>
      </c>
      <c r="AC83" s="8">
        <v>0.35504999999999853</v>
      </c>
      <c r="AD83" s="8">
        <v>0.52989999999999782</v>
      </c>
      <c r="AF83" s="8">
        <v>9.8950000000002092E-2</v>
      </c>
      <c r="AG83" s="8">
        <v>5.0300000000000011E-2</v>
      </c>
      <c r="AH83" s="8">
        <v>0.49419999999999931</v>
      </c>
      <c r="AI83" s="8">
        <v>0.92974999999999852</v>
      </c>
      <c r="AJ83" s="8">
        <v>0.36159999999999926</v>
      </c>
      <c r="AK83" s="8">
        <v>0.13849999999999341</v>
      </c>
      <c r="AL83" s="8">
        <v>0.19904999999999973</v>
      </c>
      <c r="AM83" s="8">
        <v>0.11249999999999716</v>
      </c>
      <c r="AN83" s="8">
        <v>1.1374500000000012</v>
      </c>
      <c r="AO83" s="8">
        <v>0.32655000000000456</v>
      </c>
      <c r="AP83" s="8">
        <v>3.7794499999999971</v>
      </c>
      <c r="AQ83" s="8">
        <v>2.2052500000000066</v>
      </c>
      <c r="AR83" s="8">
        <v>0.50269999999999726</v>
      </c>
      <c r="AS83" s="8">
        <v>0.78364999999999441</v>
      </c>
      <c r="AT83" s="8">
        <v>0.30639999999999645</v>
      </c>
      <c r="AU83" s="8">
        <v>1.4054999999999893</v>
      </c>
      <c r="AV83" s="8">
        <v>1.5516999999999967</v>
      </c>
      <c r="AW83" s="8">
        <v>0.1991999999999976</v>
      </c>
      <c r="AX83" s="8">
        <v>0.32715000000000316</v>
      </c>
      <c r="AY83" s="8">
        <v>0.29564999999999841</v>
      </c>
      <c r="AZ83" s="8">
        <v>0.24480000000000501</v>
      </c>
      <c r="BA83" s="8">
        <v>1.7151499999999942</v>
      </c>
      <c r="BB83" s="8">
        <v>0.59090000000000487</v>
      </c>
      <c r="BC83" s="8">
        <v>0.6714500000000001</v>
      </c>
      <c r="BD83" s="8">
        <v>8.2900000000000418E-2</v>
      </c>
      <c r="BE83" s="8">
        <v>0.13315000000000055</v>
      </c>
      <c r="BF83" s="8">
        <v>9.7799999999999443E-2</v>
      </c>
      <c r="BG83" s="8">
        <v>7.8500000000000014E-2</v>
      </c>
      <c r="BH83" s="8">
        <v>6.5000000000001279E-2</v>
      </c>
      <c r="BI83" s="8">
        <v>0.10614999999999952</v>
      </c>
      <c r="BJ83" s="8">
        <v>2.3414499999999947</v>
      </c>
      <c r="BK83" s="8">
        <v>0.17210000000000036</v>
      </c>
      <c r="BL83" s="8">
        <v>1.4250000000004093E-2</v>
      </c>
      <c r="BM83" s="8">
        <v>2.9049999999999798E-2</v>
      </c>
      <c r="BN83" s="8">
        <v>0.51520000000002142</v>
      </c>
      <c r="BO83" s="8">
        <v>1.9275499999999965</v>
      </c>
      <c r="BP83" s="8">
        <v>0.17770000000000152</v>
      </c>
      <c r="BQ83" s="8">
        <v>0.17079999999999984</v>
      </c>
      <c r="BR83" s="8">
        <v>0.30669999999999931</v>
      </c>
      <c r="BS83" s="8">
        <v>0.89924999999999855</v>
      </c>
      <c r="BT83" s="8">
        <v>6.8899999999999295E-2</v>
      </c>
      <c r="BU83" s="8">
        <v>0.73199999999999932</v>
      </c>
      <c r="BV83" s="8">
        <v>3.5950000000013915E-2</v>
      </c>
      <c r="BW83" s="8">
        <v>2.2020999999999944</v>
      </c>
      <c r="BX83" s="8">
        <v>0.97069999999999368</v>
      </c>
      <c r="BY83" s="8">
        <v>4.5749999999999886</v>
      </c>
      <c r="BZ83" s="8">
        <v>1.0699500000000057</v>
      </c>
      <c r="CA83" s="8">
        <v>0.27844999999999942</v>
      </c>
      <c r="CB83" s="8">
        <v>2.2221499999999992</v>
      </c>
      <c r="CC83" s="8">
        <v>0.22990000000000066</v>
      </c>
      <c r="CD83" s="8">
        <v>0.45224999999999937</v>
      </c>
      <c r="CE83" s="8">
        <v>0.89180000000000348</v>
      </c>
      <c r="CF83" s="8">
        <v>1.0437000000000012</v>
      </c>
      <c r="CG83" s="8">
        <v>0.80805000000000149</v>
      </c>
      <c r="CH83" s="8">
        <v>0.16280000000000427</v>
      </c>
      <c r="CI83" s="8">
        <v>0.13024999999998954</v>
      </c>
      <c r="CJ83" s="8">
        <v>0.25479999999999592</v>
      </c>
      <c r="CK83" s="8">
        <v>1.6218499999999949</v>
      </c>
      <c r="CL83" s="8">
        <v>1.5516499999999951</v>
      </c>
      <c r="CM83" s="8">
        <v>0.3513499999999965</v>
      </c>
      <c r="CN83" s="8">
        <v>9.7049999999995862E-2</v>
      </c>
    </row>
    <row r="84" spans="2:92">
      <c r="B84" s="8">
        <v>0.73234999999999673</v>
      </c>
      <c r="C84" s="8">
        <v>0.47200000000000841</v>
      </c>
      <c r="E84" s="8">
        <v>3.9010000000000105</v>
      </c>
      <c r="F84" s="8">
        <v>0.163250000000005</v>
      </c>
      <c r="G84" s="8">
        <v>0.13764999999999361</v>
      </c>
      <c r="I84" s="8">
        <v>5.8838499999999954</v>
      </c>
      <c r="K84" s="8">
        <v>0.1974000000000018</v>
      </c>
      <c r="L84" s="8">
        <v>0.16039999999999566</v>
      </c>
      <c r="M84" s="8">
        <v>4.5780499999999904</v>
      </c>
      <c r="N84" s="8">
        <v>4.1649999999997078E-2</v>
      </c>
      <c r="O84" s="8">
        <v>0.76744999999999663</v>
      </c>
      <c r="P84" s="8">
        <v>1.006149999999991</v>
      </c>
      <c r="Q84" s="8">
        <v>8.3050000000000068E-2</v>
      </c>
      <c r="R84" s="8">
        <v>0.95730000000000359</v>
      </c>
      <c r="S84" s="8">
        <v>1.7472000000000065</v>
      </c>
      <c r="T84" s="8">
        <v>0.99070000000000391</v>
      </c>
      <c r="U84" s="8">
        <v>0.19699999999999918</v>
      </c>
      <c r="V84" s="8">
        <v>5.7201500000000038</v>
      </c>
      <c r="W84" s="8">
        <v>3.9500000000000313E-2</v>
      </c>
      <c r="X84" s="8">
        <v>3.3600000000006958E-2</v>
      </c>
      <c r="Y84" s="8">
        <v>0.74269999999999925</v>
      </c>
      <c r="Z84" s="8">
        <v>0.34824999999999307</v>
      </c>
      <c r="AA84" s="8">
        <v>7.9050000000000509E-2</v>
      </c>
      <c r="AB84" s="8">
        <v>0.23465000000000202</v>
      </c>
      <c r="AC84" s="8">
        <v>0.11890000000000356</v>
      </c>
      <c r="AD84" s="8">
        <v>1.1966999999999999</v>
      </c>
      <c r="AF84" s="8">
        <v>8.629999999999427E-2</v>
      </c>
      <c r="AG84" s="8">
        <v>6.9400000000001683E-2</v>
      </c>
      <c r="AH84" s="8">
        <v>0.61640000000000583</v>
      </c>
      <c r="AI84" s="8">
        <v>0.16694999999999993</v>
      </c>
      <c r="AJ84" s="8">
        <v>0.43500000000000227</v>
      </c>
      <c r="AK84" s="8">
        <v>1.399550000000005</v>
      </c>
      <c r="AL84" s="8">
        <v>0.25140000000000029</v>
      </c>
      <c r="AM84" s="8">
        <v>0.15285000000000082</v>
      </c>
      <c r="AN84" s="8">
        <v>1.5691499999999792</v>
      </c>
      <c r="AO84" s="8">
        <v>0.35024999999999551</v>
      </c>
      <c r="AP84" s="8">
        <v>0.85555000000000803</v>
      </c>
      <c r="AQ84" s="8">
        <v>6.5543499999999995</v>
      </c>
      <c r="AR84" s="8">
        <v>0.28034999999999854</v>
      </c>
      <c r="AS84" s="8">
        <v>1.8417499999999905</v>
      </c>
      <c r="AT84" s="8">
        <v>0.2152500000000046</v>
      </c>
      <c r="AU84" s="8">
        <v>1.7833000000000112</v>
      </c>
      <c r="AV84" s="8">
        <v>0.10360000000000724</v>
      </c>
      <c r="AW84" s="8">
        <v>8.0100000000001614E-2</v>
      </c>
      <c r="AX84" s="8">
        <v>0.60934999999999917</v>
      </c>
      <c r="AY84" s="8">
        <v>5.2000000000003155E-2</v>
      </c>
      <c r="AZ84" s="8">
        <v>0.15794999999999959</v>
      </c>
      <c r="BA84" s="8">
        <v>5.7593999999999994</v>
      </c>
      <c r="BB84" s="8">
        <v>0.17049999999999699</v>
      </c>
      <c r="BC84" s="8">
        <v>1.3229500000000023</v>
      </c>
      <c r="BD84" s="8">
        <v>9.9849999999999994E-2</v>
      </c>
      <c r="BE84" s="8">
        <v>0.17360000000000042</v>
      </c>
      <c r="BF84" s="8">
        <v>0.14835000000000065</v>
      </c>
      <c r="BG84" s="8">
        <v>0.16779999999999973</v>
      </c>
      <c r="BH84" s="8">
        <v>0.24465000000000003</v>
      </c>
      <c r="BI84" s="8">
        <v>1.565000000000083E-2</v>
      </c>
      <c r="BJ84" s="8">
        <v>1.7287000000000035</v>
      </c>
      <c r="BK84" s="8">
        <v>0.75135000000000218</v>
      </c>
      <c r="BL84" s="8">
        <v>0.22395000000000209</v>
      </c>
      <c r="BM84" s="8">
        <v>9.2100000000000293E-2</v>
      </c>
      <c r="BN84" s="8">
        <v>10.441599999999994</v>
      </c>
      <c r="BO84" s="8">
        <v>0.41739999999998645</v>
      </c>
      <c r="BP84" s="8">
        <v>0.26360000000000383</v>
      </c>
      <c r="BQ84" s="8">
        <v>5.414999999999992E-2</v>
      </c>
      <c r="BR84" s="8">
        <v>1.6057500000000005</v>
      </c>
      <c r="BS84" s="8">
        <v>0.63085000000000235</v>
      </c>
      <c r="BT84" s="8">
        <v>0.37870000000000914</v>
      </c>
      <c r="BU84" s="8">
        <v>1.5967000000000127</v>
      </c>
      <c r="BV84" s="8">
        <v>0.16219999999999857</v>
      </c>
      <c r="BW84" s="8">
        <v>0.52815000000001078</v>
      </c>
      <c r="BX84" s="8">
        <v>0.49354999999999905</v>
      </c>
      <c r="BY84" s="8">
        <v>2.0060500000000161</v>
      </c>
      <c r="BZ84" s="8">
        <v>0.42385000000000161</v>
      </c>
      <c r="CA84" s="8">
        <v>0.33665000000000589</v>
      </c>
      <c r="CB84" s="8">
        <v>5.975000000000108E-2</v>
      </c>
      <c r="CC84" s="8">
        <v>0.51409999999999911</v>
      </c>
      <c r="CD84" s="8">
        <v>8.9849999999998431E-2</v>
      </c>
      <c r="CE84" s="8">
        <v>9.369999999999834E-2</v>
      </c>
      <c r="CF84" s="8">
        <v>0.73505000000000109</v>
      </c>
      <c r="CG84" s="8">
        <v>0.24260000000000304</v>
      </c>
      <c r="CH84" s="8">
        <v>1.9159499999999952</v>
      </c>
      <c r="CI84" s="8">
        <v>0.41870000000000118</v>
      </c>
      <c r="CJ84" s="8">
        <v>7.3100000000003718E-2</v>
      </c>
      <c r="CK84" s="8">
        <v>8.3750000000009095E-2</v>
      </c>
      <c r="CL84" s="8">
        <v>1.2021000000000015</v>
      </c>
      <c r="CM84" s="8">
        <v>0.55984999999999729</v>
      </c>
      <c r="CN84" s="8">
        <v>8.3500000000000796E-2</v>
      </c>
    </row>
    <row r="85" spans="2:92">
      <c r="B85" s="8">
        <v>3.0797500000000184</v>
      </c>
      <c r="C85" s="8">
        <v>1.3947499999999877</v>
      </c>
      <c r="E85" s="8">
        <v>0.99615000000000009</v>
      </c>
      <c r="F85" s="8">
        <v>0.65254999999999086</v>
      </c>
      <c r="G85" s="8">
        <v>0.83214999999999861</v>
      </c>
      <c r="I85" s="8">
        <v>7.0349999999990587E-2</v>
      </c>
      <c r="K85" s="8">
        <v>0.23104999999999976</v>
      </c>
      <c r="L85" s="8">
        <v>0.61469999999999914</v>
      </c>
      <c r="M85" s="8">
        <v>0.47884999999999422</v>
      </c>
      <c r="N85" s="8">
        <v>2.0754000000000019</v>
      </c>
      <c r="O85" s="8">
        <v>2.0361500000000206</v>
      </c>
      <c r="P85" s="8">
        <v>0.53675000000001205</v>
      </c>
      <c r="Q85" s="8">
        <v>0.32084999999999297</v>
      </c>
      <c r="R85" s="8">
        <v>5.7367999999999881</v>
      </c>
      <c r="S85" s="8">
        <v>0.46004999999999541</v>
      </c>
      <c r="T85" s="8">
        <v>1.3862499999999898</v>
      </c>
      <c r="U85" s="8">
        <v>0.23075000000000045</v>
      </c>
      <c r="V85" s="8">
        <v>2.0113999999999947</v>
      </c>
      <c r="W85" s="8">
        <v>0.27335000000000065</v>
      </c>
      <c r="X85" s="8">
        <v>0.1165499999999895</v>
      </c>
      <c r="Y85" s="8">
        <v>0.15230000000000032</v>
      </c>
      <c r="Z85" s="8">
        <v>1.6754499999999979</v>
      </c>
      <c r="AA85" s="8">
        <v>0.13710000000000022</v>
      </c>
      <c r="AB85" s="8">
        <v>0.43999999999999773</v>
      </c>
      <c r="AC85" s="8">
        <v>0.5297999999999945</v>
      </c>
      <c r="AD85" s="8">
        <v>0.5382499999999979</v>
      </c>
      <c r="AF85" s="8">
        <v>0.10500000000000398</v>
      </c>
      <c r="AG85" s="8">
        <v>0.14499999999999957</v>
      </c>
      <c r="AH85" s="8">
        <v>0.43564999999999543</v>
      </c>
      <c r="AI85" s="8">
        <v>0.69104999999999706</v>
      </c>
      <c r="AJ85" s="8">
        <v>0.52730000000000032</v>
      </c>
      <c r="AK85" s="8">
        <v>0.63790000000000191</v>
      </c>
      <c r="AL85" s="8">
        <v>0.10140000000000171</v>
      </c>
      <c r="AM85" s="8">
        <v>0.38190000000000168</v>
      </c>
      <c r="AN85" s="8">
        <v>1.1671000000000049</v>
      </c>
      <c r="AO85" s="8">
        <v>3.9350000000005991E-2</v>
      </c>
      <c r="AP85" s="8">
        <v>0.21164999999999168</v>
      </c>
      <c r="AQ85" s="8">
        <v>0.31524999999999181</v>
      </c>
      <c r="AR85" s="8">
        <v>0.57685000000000031</v>
      </c>
      <c r="AS85" s="8">
        <v>0.54394999999999527</v>
      </c>
      <c r="AT85" s="8">
        <v>0.676400000000001</v>
      </c>
      <c r="AU85" s="8">
        <v>6.0000000000002274E-3</v>
      </c>
      <c r="AV85" s="8">
        <v>2.928299999999993</v>
      </c>
      <c r="AW85" s="8">
        <v>0.27349999999999852</v>
      </c>
      <c r="AX85" s="8">
        <v>0.63850000000000051</v>
      </c>
      <c r="AY85" s="8">
        <v>1.7949999999999022E-2</v>
      </c>
      <c r="AZ85" s="8">
        <v>0.41304999999999836</v>
      </c>
      <c r="BA85" s="8">
        <v>2.2707500000000067</v>
      </c>
      <c r="BB85" s="8">
        <v>0.1223500000000044</v>
      </c>
      <c r="BC85" s="8">
        <v>8.8400000000000034E-2</v>
      </c>
      <c r="BD85" s="8">
        <v>0.22395000000000032</v>
      </c>
      <c r="BE85" s="8">
        <v>0.45649999999999835</v>
      </c>
      <c r="BF85" s="8">
        <v>0.16024999999999956</v>
      </c>
      <c r="BG85" s="8">
        <v>0.11795000000000044</v>
      </c>
      <c r="BH85" s="8">
        <v>0.94265000000000043</v>
      </c>
      <c r="BI85" s="8">
        <v>3.6500000000000199E-2</v>
      </c>
      <c r="BJ85" s="8">
        <v>5.6887499999999989</v>
      </c>
      <c r="BK85" s="8">
        <v>7.1599999999996555E-2</v>
      </c>
      <c r="BL85" s="8">
        <v>0.12250000000000227</v>
      </c>
      <c r="BM85" s="8">
        <v>0.26449999999999996</v>
      </c>
      <c r="BN85" s="8">
        <v>1.5673999999999921</v>
      </c>
      <c r="BO85" s="8">
        <v>3.2176500000000203</v>
      </c>
      <c r="BP85" s="8">
        <v>0.85064999999999458</v>
      </c>
      <c r="BQ85" s="8">
        <v>0.2132000000000005</v>
      </c>
      <c r="BR85" s="8">
        <v>0.71884999999999621</v>
      </c>
      <c r="BS85" s="8">
        <v>1.0953499999999998</v>
      </c>
      <c r="BT85" s="8">
        <v>0.87669999999999959</v>
      </c>
      <c r="BU85" s="8">
        <v>1.006299999999996</v>
      </c>
      <c r="BV85" s="8">
        <v>0.15344999999999231</v>
      </c>
      <c r="BW85" s="8">
        <v>0.4191499999999877</v>
      </c>
      <c r="BX85" s="8">
        <v>1.4593500000000006</v>
      </c>
      <c r="BY85" s="8">
        <v>1.0773499999999956</v>
      </c>
      <c r="BZ85" s="8">
        <v>4.6160999999999888</v>
      </c>
      <c r="CA85" s="8">
        <v>6.5599999999996328E-2</v>
      </c>
      <c r="CB85" s="8">
        <v>0.35284999999999656</v>
      </c>
      <c r="CC85" s="8">
        <v>0.2228500000000011</v>
      </c>
      <c r="CD85" s="8">
        <v>0.61954999999999671</v>
      </c>
      <c r="CE85" s="8">
        <v>1.841399999999993</v>
      </c>
      <c r="CF85" s="8">
        <v>3.3357999999999919</v>
      </c>
      <c r="CG85" s="8">
        <v>0.24419999999999931</v>
      </c>
      <c r="CH85" s="8">
        <v>0.60410000000000252</v>
      </c>
      <c r="CI85" s="8">
        <v>0.56945000000000334</v>
      </c>
      <c r="CJ85" s="8">
        <v>0.57229999999999848</v>
      </c>
      <c r="CK85" s="8">
        <v>1.1680499999999938</v>
      </c>
      <c r="CL85" s="8">
        <v>0.59344999999999004</v>
      </c>
      <c r="CM85" s="8">
        <v>0.56675000000000608</v>
      </c>
      <c r="CN85" s="8">
        <v>3.2699999999998397E-2</v>
      </c>
    </row>
    <row r="86" spans="2:92">
      <c r="B86" s="8">
        <v>3.0655999999999892</v>
      </c>
      <c r="C86" s="8">
        <v>0.32425000000000637</v>
      </c>
      <c r="E86" s="8">
        <v>4.3241499999999746</v>
      </c>
      <c r="F86" s="8">
        <v>0.64820000000000277</v>
      </c>
      <c r="G86" s="8">
        <v>1.1242000000000019</v>
      </c>
      <c r="I86" s="8">
        <v>2.7921000000000049</v>
      </c>
      <c r="K86" s="8">
        <v>0.37399999999999878</v>
      </c>
      <c r="L86" s="8">
        <v>5.8970000000000056</v>
      </c>
      <c r="M86" s="8">
        <v>3.6567000000000007</v>
      </c>
      <c r="N86" s="8">
        <v>0.18439999999999657</v>
      </c>
      <c r="O86" s="8">
        <v>0.52754999999999086</v>
      </c>
      <c r="P86" s="8">
        <v>2.2847500000000025</v>
      </c>
      <c r="Q86" s="8">
        <v>0.759050000000002</v>
      </c>
      <c r="R86" s="8">
        <v>1.1786500000000046</v>
      </c>
      <c r="S86" s="8">
        <v>0.66174999999999784</v>
      </c>
      <c r="T86" s="8">
        <v>2.0685500000000019</v>
      </c>
      <c r="U86" s="8">
        <v>8.8100000000000733E-2</v>
      </c>
      <c r="V86" s="8">
        <v>0.665300000000002</v>
      </c>
      <c r="W86" s="8">
        <v>1.7549999999999955E-2</v>
      </c>
      <c r="X86" s="8">
        <v>5.6150000000002365E-2</v>
      </c>
      <c r="Y86" s="8">
        <v>0.42395000000000138</v>
      </c>
      <c r="Z86" s="8">
        <v>2.8279500000000013</v>
      </c>
      <c r="AA86" s="8">
        <v>0.3727999999999998</v>
      </c>
      <c r="AB86" s="8">
        <v>1.7417999999999978</v>
      </c>
      <c r="AC86" s="8">
        <v>1.130749999999999</v>
      </c>
      <c r="AD86" s="8">
        <v>3.7200000000005673E-2</v>
      </c>
      <c r="AF86" s="8">
        <v>0.12604999999999222</v>
      </c>
      <c r="AG86" s="8">
        <v>1.1499999999998067E-2</v>
      </c>
      <c r="AH86" s="8">
        <v>0.18599999999999994</v>
      </c>
      <c r="AI86" s="8">
        <v>1.3916000000000039</v>
      </c>
      <c r="AJ86" s="8">
        <v>0.92745000000000033</v>
      </c>
      <c r="AK86" s="8">
        <v>0.36839999999999407</v>
      </c>
      <c r="AL86" s="8">
        <v>0.66509999999999891</v>
      </c>
      <c r="AM86" s="8">
        <v>0.35405000000000086</v>
      </c>
      <c r="AN86" s="8">
        <v>3.0950000000018463E-2</v>
      </c>
      <c r="AO86" s="8">
        <v>6.339999999999435E-2</v>
      </c>
      <c r="AP86" s="8">
        <v>5.2800000000004843E-2</v>
      </c>
      <c r="AQ86" s="8">
        <v>3.5650000000003956E-2</v>
      </c>
      <c r="AR86" s="8">
        <v>0.45535000000000281</v>
      </c>
      <c r="AS86" s="8">
        <v>3.9508000000000152</v>
      </c>
      <c r="AT86" s="8">
        <v>0.28914999999999935</v>
      </c>
      <c r="AU86" s="8">
        <v>2.2471499999999907</v>
      </c>
      <c r="AV86" s="8">
        <v>1.4527000000000072</v>
      </c>
      <c r="AW86" s="8">
        <v>0.26420000000000243</v>
      </c>
      <c r="AX86" s="8">
        <v>0.15729999999999933</v>
      </c>
      <c r="AY86" s="8">
        <v>6.5999999999998948E-2</v>
      </c>
      <c r="AZ86" s="8">
        <v>0.44950000000000045</v>
      </c>
      <c r="BA86" s="8">
        <v>1.8678999999999917</v>
      </c>
      <c r="BB86" s="8">
        <v>0.13659999999999428</v>
      </c>
      <c r="BC86" s="8">
        <v>5.555000000000021E-2</v>
      </c>
      <c r="BD86" s="8">
        <v>5.5649999999999977E-2</v>
      </c>
      <c r="BE86" s="8">
        <v>0.48084999999999667</v>
      </c>
      <c r="BF86" s="8">
        <v>0.51619999999999955</v>
      </c>
      <c r="BG86" s="8">
        <v>0.15409999999999968</v>
      </c>
      <c r="BH86" s="8">
        <v>0.41434999999999889</v>
      </c>
      <c r="BI86" s="8">
        <v>5.1649999999998641E-2</v>
      </c>
      <c r="BJ86" s="8">
        <v>1.6983000000000033</v>
      </c>
      <c r="BK86" s="8">
        <v>0.59900000000000375</v>
      </c>
      <c r="BL86" s="8">
        <v>9.4149999999999068E-2</v>
      </c>
      <c r="BM86" s="8">
        <v>0.11015000000000086</v>
      </c>
      <c r="BN86" s="8">
        <v>2.767799999999994</v>
      </c>
      <c r="BO86" s="8">
        <v>2.5806999999999789</v>
      </c>
      <c r="BP86" s="8">
        <v>1.3315000000000055</v>
      </c>
      <c r="BQ86" s="8">
        <v>0.31559999999999633</v>
      </c>
      <c r="BR86" s="8">
        <v>0.24700000000000699</v>
      </c>
      <c r="BS86" s="8">
        <v>0.47359999999999758</v>
      </c>
      <c r="BT86" s="8">
        <v>1.1799999999993815E-2</v>
      </c>
      <c r="BU86" s="8">
        <v>1.2790999999999997</v>
      </c>
      <c r="BV86" s="8">
        <v>1.0255999999999972</v>
      </c>
      <c r="BW86" s="8">
        <v>1.2497000000000043</v>
      </c>
      <c r="BX86" s="8">
        <v>1.9245999999999981</v>
      </c>
      <c r="BY86" s="8">
        <v>6.5899999999999181E-2</v>
      </c>
      <c r="BZ86" s="8">
        <v>0.2179000000000002</v>
      </c>
      <c r="CA86" s="8">
        <v>8.7000000000003297E-2</v>
      </c>
      <c r="CB86" s="8">
        <v>2.8800000000003934E-2</v>
      </c>
      <c r="CC86" s="8">
        <v>0.18454999999999444</v>
      </c>
      <c r="CD86" s="8">
        <v>0.23550000000000182</v>
      </c>
      <c r="CE86" s="8">
        <v>0.64450000000000784</v>
      </c>
      <c r="CF86" s="8">
        <v>3.0100000000004457E-2</v>
      </c>
      <c r="CG86" s="8">
        <v>0.6722999999999999</v>
      </c>
      <c r="CH86" s="8">
        <v>0.38559999999999661</v>
      </c>
      <c r="CI86" s="8">
        <v>0.1997999999999962</v>
      </c>
      <c r="CJ86" s="8">
        <v>2.2939500000000024</v>
      </c>
      <c r="CK86" s="8">
        <v>0.6259499999999889</v>
      </c>
      <c r="CL86" s="8">
        <v>5.9875499999999988</v>
      </c>
      <c r="CM86" s="8">
        <v>1.2071999999999932</v>
      </c>
      <c r="CN86" s="8">
        <v>0.38090000000000401</v>
      </c>
    </row>
    <row r="87" spans="2:92">
      <c r="B87" s="8">
        <v>0.736850000000004</v>
      </c>
      <c r="C87" s="8">
        <v>0.49780000000001223</v>
      </c>
      <c r="E87" s="8">
        <v>3.2975500000000011</v>
      </c>
      <c r="F87" s="8">
        <v>0.29094999999999516</v>
      </c>
      <c r="G87" s="8">
        <v>0.20069999999999766</v>
      </c>
      <c r="I87" s="8">
        <v>1.4179499999999905</v>
      </c>
      <c r="K87" s="8">
        <v>2.0099999999999341E-2</v>
      </c>
      <c r="L87" s="8">
        <v>4.2036499999999961</v>
      </c>
      <c r="M87" s="8">
        <v>2.375850000000014</v>
      </c>
      <c r="N87" s="8">
        <v>0.38295000000000101</v>
      </c>
      <c r="O87" s="8">
        <v>7.4689999999999941</v>
      </c>
      <c r="P87" s="8">
        <v>0.23414999999999964</v>
      </c>
      <c r="Q87" s="8">
        <v>1.2134499999999946</v>
      </c>
      <c r="R87" s="8">
        <v>1.7469999999999857</v>
      </c>
      <c r="S87" s="8">
        <v>1.5200000000007208E-2</v>
      </c>
      <c r="T87" s="8">
        <v>6.6749999999998977E-2</v>
      </c>
      <c r="U87" s="8">
        <v>0.16525000000000034</v>
      </c>
      <c r="V87" s="8">
        <v>2.6184999999999974</v>
      </c>
      <c r="W87" s="8">
        <v>4.6399999999998442E-2</v>
      </c>
      <c r="X87" s="8">
        <v>2.6450000000011187E-2</v>
      </c>
      <c r="Y87" s="8">
        <v>0.80644999999999811</v>
      </c>
      <c r="Z87" s="8">
        <v>0.36355000000000359</v>
      </c>
      <c r="AA87" s="8">
        <v>0.1064500000000006</v>
      </c>
      <c r="AB87" s="8">
        <v>1.2203500000000034</v>
      </c>
      <c r="AC87" s="8">
        <v>2.7428500000000042</v>
      </c>
      <c r="AD87" s="8">
        <v>2.0157999999999987</v>
      </c>
      <c r="AF87" s="8">
        <v>0.14415000000001044</v>
      </c>
      <c r="AG87" s="8">
        <v>6.985000000000241E-2</v>
      </c>
      <c r="AH87" s="8">
        <v>0.1264500000000055</v>
      </c>
      <c r="AI87" s="8">
        <v>1.8049999999995237E-2</v>
      </c>
      <c r="AJ87" s="8">
        <v>0.13074999999999903</v>
      </c>
      <c r="AK87" s="8">
        <v>4.2200000000008231E-2</v>
      </c>
      <c r="AL87" s="8">
        <v>0.31729999999999947</v>
      </c>
      <c r="AM87" s="8">
        <v>0.31850000000000023</v>
      </c>
      <c r="AN87" s="8">
        <v>4.1188499999999806</v>
      </c>
      <c r="AO87" s="8">
        <v>0.53835000000000122</v>
      </c>
      <c r="AP87" s="8">
        <v>0.56425000000000125</v>
      </c>
      <c r="AQ87" s="8">
        <v>1.8580499999999915</v>
      </c>
      <c r="AR87" s="8">
        <v>3.8049999999998363E-2</v>
      </c>
      <c r="AS87" s="8">
        <v>1.947100000000006</v>
      </c>
      <c r="AT87" s="8">
        <v>4.784999999999684E-2</v>
      </c>
      <c r="AU87" s="8">
        <v>1.2241500000000087</v>
      </c>
      <c r="AV87" s="8">
        <v>5.6785999999999888</v>
      </c>
      <c r="AW87" s="8">
        <v>0.24924999999999642</v>
      </c>
      <c r="AX87" s="8">
        <v>1.1144499999999979</v>
      </c>
      <c r="AY87" s="8">
        <v>0.22475000000000023</v>
      </c>
      <c r="AZ87" s="8">
        <v>0.77639999999999532</v>
      </c>
      <c r="BA87" s="8">
        <v>0.68704999999999927</v>
      </c>
      <c r="BB87" s="8">
        <v>0.52309999999999945</v>
      </c>
      <c r="BC87" s="8">
        <v>0.16229999999999833</v>
      </c>
      <c r="BD87" s="8">
        <v>0.1258499999999998</v>
      </c>
      <c r="BE87" s="8">
        <v>0.1597500000000025</v>
      </c>
      <c r="BF87" s="8">
        <v>0.13600000000000101</v>
      </c>
      <c r="BG87" s="8">
        <v>0.13509999999999955</v>
      </c>
      <c r="BH87" s="8">
        <v>0.22715000000000174</v>
      </c>
      <c r="BI87" s="8">
        <v>7.2099999999998943E-2</v>
      </c>
      <c r="BJ87" s="8">
        <v>1.2736500000000035</v>
      </c>
      <c r="BK87" s="8">
        <v>0.56109999999999616</v>
      </c>
      <c r="BL87" s="8">
        <v>2.0049999999997681E-2</v>
      </c>
      <c r="BM87" s="8">
        <v>6.8699999999999761E-2</v>
      </c>
      <c r="BN87" s="8">
        <v>3.5978000000000065</v>
      </c>
      <c r="BO87" s="8">
        <v>0.49860000000001037</v>
      </c>
      <c r="BP87" s="8">
        <v>1.6950000000001353E-2</v>
      </c>
      <c r="BQ87" s="8">
        <v>0.1746000000000052</v>
      </c>
      <c r="BR87" s="8">
        <v>3.1761499999999998</v>
      </c>
      <c r="BS87" s="8">
        <v>6.2300000000000466E-2</v>
      </c>
      <c r="BT87" s="8">
        <v>1.2028999999999996</v>
      </c>
      <c r="BU87" s="8">
        <v>1.0324499999999972</v>
      </c>
      <c r="BV87" s="8">
        <v>3.0461999999999989</v>
      </c>
      <c r="BW87" s="8">
        <v>1.5847499999999997</v>
      </c>
      <c r="BX87" s="8">
        <v>0.13895000000000834</v>
      </c>
      <c r="BY87" s="8">
        <v>6.3571499999999901</v>
      </c>
      <c r="BZ87" s="8">
        <v>0.44000000000001194</v>
      </c>
      <c r="CA87" s="8">
        <v>0.15469999999999828</v>
      </c>
      <c r="CB87" s="8">
        <v>1.4901999999999944</v>
      </c>
      <c r="CC87" s="8">
        <v>7.3750000000003979E-2</v>
      </c>
      <c r="CD87" s="8">
        <v>1.4756000000000071</v>
      </c>
      <c r="CE87" s="8">
        <v>5.87499999999892E-2</v>
      </c>
      <c r="CF87" s="8">
        <v>0.71779999999999688</v>
      </c>
      <c r="CG87" s="8">
        <v>0.24920000000000186</v>
      </c>
      <c r="CH87" s="8">
        <v>0.2488000000000028</v>
      </c>
      <c r="CI87" s="8">
        <v>0.20955000000000723</v>
      </c>
      <c r="CJ87" s="8">
        <v>0.39430000000000121</v>
      </c>
      <c r="CK87" s="8">
        <v>3.520450000000011</v>
      </c>
      <c r="CL87" s="8">
        <v>0.10920000000001551</v>
      </c>
      <c r="CM87" s="8">
        <v>1.034550000000003</v>
      </c>
      <c r="CN87" s="8">
        <v>0.21224999999999739</v>
      </c>
    </row>
    <row r="88" spans="2:92">
      <c r="B88" s="8">
        <v>2.3152000000000044</v>
      </c>
      <c r="C88" s="8">
        <v>0.18644999999997935</v>
      </c>
      <c r="E88" s="8">
        <v>5.8250000000015234E-2</v>
      </c>
      <c r="F88" s="8">
        <v>0.16115000000000634</v>
      </c>
      <c r="G88" s="8">
        <v>0.25464999999999804</v>
      </c>
      <c r="I88" s="8">
        <v>1.1677999999999997</v>
      </c>
      <c r="K88" s="8">
        <v>2.8400000000001313E-2</v>
      </c>
      <c r="L88" s="8">
        <v>7.7699999999992997E-2</v>
      </c>
      <c r="N88" s="8">
        <v>4.1750000000000398E-2</v>
      </c>
      <c r="P88" s="8">
        <v>4.286549999999977</v>
      </c>
      <c r="Q88" s="8">
        <v>1.1049000000000007</v>
      </c>
      <c r="R88" s="8">
        <v>5.2599500000000035</v>
      </c>
      <c r="S88" s="8">
        <v>0.61144999999999072</v>
      </c>
      <c r="T88" s="8">
        <v>4.0960500000000053</v>
      </c>
      <c r="U88" s="8">
        <v>8.230000000000004E-2</v>
      </c>
      <c r="V88" s="8">
        <v>1.9978499999999997</v>
      </c>
      <c r="W88" s="8">
        <v>1.7749999999999488E-2</v>
      </c>
      <c r="X88" s="8">
        <v>4.0749999999988518E-2</v>
      </c>
      <c r="Y88" s="8">
        <v>0.6463000000000001</v>
      </c>
      <c r="Z88" s="8">
        <v>0.47075000000000955</v>
      </c>
      <c r="AA88" s="8">
        <v>0.22739999999999938</v>
      </c>
      <c r="AB88" s="8">
        <v>0.3291499999999985</v>
      </c>
      <c r="AC88" s="8">
        <v>0.15390000000000015</v>
      </c>
      <c r="AD88" s="8">
        <v>0.39034999999999798</v>
      </c>
      <c r="AF88" s="8">
        <v>0.3650999999999982</v>
      </c>
      <c r="AG88" s="8">
        <v>5.4949999999998056E-2</v>
      </c>
      <c r="AH88" s="8">
        <v>0.73234999999999673</v>
      </c>
      <c r="AI88" s="8">
        <v>0.49380000000000024</v>
      </c>
      <c r="AJ88" s="8">
        <v>2.0450000000000301E-2</v>
      </c>
      <c r="AK88" s="8">
        <v>0.65939999999999088</v>
      </c>
      <c r="AL88" s="8">
        <v>0.33555000000000135</v>
      </c>
      <c r="AM88" s="8">
        <v>8.7149999999994066E-2</v>
      </c>
      <c r="AN88" s="8">
        <v>1.6641500000000065</v>
      </c>
      <c r="AO88" s="8">
        <v>0.48705000000000354</v>
      </c>
      <c r="AP88" s="8">
        <v>1.3589999999999947</v>
      </c>
      <c r="AQ88" s="8">
        <v>0.2595500000000186</v>
      </c>
      <c r="AR88" s="8">
        <v>1.8580499999999986</v>
      </c>
      <c r="AS88" s="8">
        <v>1.467899999999986</v>
      </c>
      <c r="AT88" s="8">
        <v>0.58170000000000499</v>
      </c>
      <c r="AU88" s="8">
        <v>1.7308000000000021</v>
      </c>
      <c r="AV88" s="8">
        <v>2.9149500000000046</v>
      </c>
      <c r="AW88" s="8">
        <v>8.8750000000004547E-2</v>
      </c>
      <c r="AX88" s="8">
        <v>9.6099999999999852E-2</v>
      </c>
      <c r="AY88" s="8">
        <v>1.0552500000000009</v>
      </c>
      <c r="AZ88" s="8">
        <v>0.16545000000000698</v>
      </c>
      <c r="BA88" s="8">
        <v>3.5012499999999989</v>
      </c>
      <c r="BB88" s="8">
        <v>0.18010000000000304</v>
      </c>
      <c r="BC88" s="8">
        <v>0.75065000000000026</v>
      </c>
      <c r="BD88" s="8">
        <v>8.6999999999992639E-3</v>
      </c>
      <c r="BE88" s="8">
        <v>0.19134999999999991</v>
      </c>
      <c r="BF88" s="8">
        <v>1.3650000000000162E-2</v>
      </c>
      <c r="BG88" s="8">
        <v>0.15569999999999951</v>
      </c>
      <c r="BH88" s="8">
        <v>4.8499999999997101E-2</v>
      </c>
      <c r="BI88" s="8">
        <v>5.4800000000000182E-2</v>
      </c>
      <c r="BJ88" s="8">
        <v>0.10384999999999422</v>
      </c>
      <c r="BK88" s="8">
        <v>0.4054000000000002</v>
      </c>
      <c r="BL88" s="8">
        <v>0.74380000000000734</v>
      </c>
      <c r="BM88" s="8">
        <v>0.33359999999999879</v>
      </c>
      <c r="BN88" s="8">
        <v>3.5289500000000089</v>
      </c>
      <c r="BO88" s="8">
        <v>7.9676499999999919</v>
      </c>
      <c r="BP88" s="8">
        <v>1.2100999999999971</v>
      </c>
      <c r="BQ88" s="8">
        <v>0.1463499999999982</v>
      </c>
      <c r="BR88" s="8">
        <v>0.18324999999999392</v>
      </c>
      <c r="BS88" s="8">
        <v>0.5461500000000008</v>
      </c>
      <c r="BT88" s="8">
        <v>2.0369500000000045</v>
      </c>
      <c r="BU88" s="8">
        <v>0.55270000000000152</v>
      </c>
      <c r="BV88" s="8">
        <v>2.0579000000000036</v>
      </c>
      <c r="BW88" s="8">
        <v>0.18005000000000848</v>
      </c>
      <c r="BX88" s="8">
        <v>1.5801000000000016</v>
      </c>
      <c r="BY88" s="8">
        <v>1.617999999999995</v>
      </c>
      <c r="BZ88" s="8">
        <v>1.2144499999999994</v>
      </c>
      <c r="CA88" s="8">
        <v>0.18115000000000236</v>
      </c>
      <c r="CB88" s="8">
        <v>0.3308500000000052</v>
      </c>
      <c r="CC88" s="8">
        <v>0.7257499999999979</v>
      </c>
      <c r="CD88" s="8">
        <v>1.0493499999999898</v>
      </c>
      <c r="CE88" s="8">
        <v>2.6042000000000058</v>
      </c>
      <c r="CF88" s="8">
        <v>0.39445000000000618</v>
      </c>
      <c r="CG88" s="8">
        <v>0.16694999999999993</v>
      </c>
      <c r="CH88" s="8">
        <v>1.3216500000000053</v>
      </c>
      <c r="CI88" s="8">
        <v>0.25095000000000312</v>
      </c>
      <c r="CJ88" s="8">
        <v>0.37214999999999776</v>
      </c>
      <c r="CK88" s="8">
        <v>0.56415000000001214</v>
      </c>
      <c r="CL88" s="8">
        <v>2.4212499999999864</v>
      </c>
      <c r="CM88" s="8">
        <v>0.20555000000000234</v>
      </c>
      <c r="CN88" s="8">
        <v>6.9450000000003342E-2</v>
      </c>
    </row>
    <row r="89" spans="2:92">
      <c r="B89" s="8">
        <v>2.4393000000000029</v>
      </c>
      <c r="C89" s="8">
        <v>3.2039000000000044</v>
      </c>
      <c r="E89" s="8">
        <v>2.046750000000003</v>
      </c>
      <c r="F89" s="8">
        <v>0.17839999999999634</v>
      </c>
      <c r="G89" s="8">
        <v>4.3589000000000055</v>
      </c>
      <c r="I89" s="8">
        <v>0.51875000000001137</v>
      </c>
      <c r="K89" s="8">
        <v>7.2099999999998943E-2</v>
      </c>
      <c r="L89" s="8">
        <v>1.4490499999999997</v>
      </c>
      <c r="N89" s="8">
        <v>1.7764500000000041</v>
      </c>
      <c r="P89" s="8">
        <v>0.99040000000002237</v>
      </c>
      <c r="Q89" s="8">
        <v>0.6608500000000106</v>
      </c>
      <c r="R89" s="8">
        <v>0.58090000000001396</v>
      </c>
      <c r="S89" s="8">
        <v>2.3000000000010346E-2</v>
      </c>
      <c r="T89" s="8">
        <v>3.0950000000004252E-2</v>
      </c>
      <c r="U89" s="8">
        <v>1.7849999999999255E-2</v>
      </c>
      <c r="V89" s="8">
        <v>0.1515500000000003</v>
      </c>
      <c r="W89" s="8">
        <v>0.13500000000000156</v>
      </c>
      <c r="X89" s="8">
        <v>1.3100000000008549E-2</v>
      </c>
      <c r="Y89" s="8">
        <v>0.73499999999999943</v>
      </c>
      <c r="Z89" s="8">
        <v>0.46099999999998431</v>
      </c>
      <c r="AA89" s="8">
        <v>0.11235000000000106</v>
      </c>
      <c r="AB89" s="8">
        <v>1.4838999999999984</v>
      </c>
      <c r="AC89" s="8">
        <v>0.23474999999999824</v>
      </c>
      <c r="AD89" s="8">
        <v>0.50880000000000081</v>
      </c>
      <c r="AF89" s="8">
        <v>1.4178500000000014</v>
      </c>
      <c r="AG89" s="8">
        <v>3.6000000000001364E-2</v>
      </c>
      <c r="AH89" s="8">
        <v>5.1683000000000021</v>
      </c>
      <c r="AI89" s="8">
        <v>2.1050000000002456E-2</v>
      </c>
      <c r="AJ89" s="8">
        <v>0.31585000000000107</v>
      </c>
      <c r="AK89" s="8">
        <v>5.4100000000005366E-2</v>
      </c>
      <c r="AL89" s="8">
        <v>1.1106999999999978</v>
      </c>
      <c r="AM89" s="8">
        <v>0.50339999999999918</v>
      </c>
      <c r="AN89" s="8">
        <v>0.50755000000000905</v>
      </c>
      <c r="AO89" s="8">
        <v>1.197499999999998</v>
      </c>
      <c r="AP89" s="8">
        <v>0.27909999999999968</v>
      </c>
      <c r="AQ89" s="8">
        <v>3.7170500000000004</v>
      </c>
      <c r="AR89" s="8">
        <v>1.4641500000000036</v>
      </c>
      <c r="AS89" s="8">
        <v>5.7504500000000007</v>
      </c>
      <c r="AT89" s="8">
        <v>3.125E-2</v>
      </c>
      <c r="AU89" s="8">
        <v>1.05534999999999</v>
      </c>
      <c r="AV89" s="8">
        <v>7.6675999999999931</v>
      </c>
      <c r="AW89" s="8">
        <v>4.7550000000001091E-2</v>
      </c>
      <c r="AX89" s="8">
        <v>0.11974999999999625</v>
      </c>
      <c r="AY89" s="8">
        <v>0.40064999999999884</v>
      </c>
      <c r="AZ89" s="8">
        <v>0.23994999999999322</v>
      </c>
      <c r="BA89" s="8">
        <v>0.15265000000000839</v>
      </c>
      <c r="BB89" s="8">
        <v>0.73219999999999885</v>
      </c>
      <c r="BC89" s="8">
        <v>0.4115000000000002</v>
      </c>
      <c r="BD89" s="8">
        <v>0.14455000000000062</v>
      </c>
      <c r="BE89" s="8">
        <v>2.2771499999999989</v>
      </c>
      <c r="BF89" s="8">
        <v>0.22489999999999988</v>
      </c>
      <c r="BG89" s="8">
        <v>2.7500000000001634E-2</v>
      </c>
      <c r="BH89" s="8">
        <v>0.95560000000000045</v>
      </c>
      <c r="BI89" s="8">
        <v>3.1800000000000495E-2</v>
      </c>
      <c r="BJ89" s="8">
        <v>1.0544500000000028</v>
      </c>
      <c r="BK89" s="8">
        <v>1.0368500000000012</v>
      </c>
      <c r="BL89" s="8">
        <v>0.61249999999999716</v>
      </c>
      <c r="BM89" s="8">
        <v>0.25180000000000113</v>
      </c>
      <c r="BN89" s="8">
        <v>2.0121000000000038</v>
      </c>
      <c r="BO89" s="8">
        <v>1.8148000000000195</v>
      </c>
      <c r="BP89" s="8">
        <v>1.4007000000000005</v>
      </c>
      <c r="BQ89" s="8">
        <v>0.1839999999999975</v>
      </c>
      <c r="BR89" s="8">
        <v>0.10945000000000249</v>
      </c>
      <c r="BS89" s="8">
        <v>8.5599999999999454E-2</v>
      </c>
      <c r="BT89" s="8">
        <v>0.96545000000000414</v>
      </c>
      <c r="BU89" s="8">
        <v>0.21309999999999718</v>
      </c>
      <c r="BV89" s="8">
        <v>6.0500000000004661E-2</v>
      </c>
      <c r="BW89" s="8">
        <v>0.65304999999999325</v>
      </c>
      <c r="BX89" s="8">
        <v>0.13049999999999784</v>
      </c>
      <c r="BY89" s="8">
        <v>0.88845000000000596</v>
      </c>
      <c r="BZ89" s="8">
        <v>0.32639999999999247</v>
      </c>
      <c r="CA89" s="8">
        <v>0.23459999999999326</v>
      </c>
      <c r="CB89" s="8">
        <v>0.23064999999999714</v>
      </c>
      <c r="CC89" s="8">
        <v>1.1800000000000921E-2</v>
      </c>
      <c r="CD89" s="8">
        <v>1.0232000000000028</v>
      </c>
      <c r="CE89" s="8">
        <v>0.60774999999999579</v>
      </c>
      <c r="CF89" s="8">
        <v>1.3644999999999925</v>
      </c>
      <c r="CG89" s="8">
        <v>1.1349999999993088E-2</v>
      </c>
      <c r="CH89" s="8">
        <v>0.98945000000000505</v>
      </c>
      <c r="CI89" s="8">
        <v>6.3850000000002183E-2</v>
      </c>
      <c r="CJ89" s="8">
        <v>0.2450499999999991</v>
      </c>
      <c r="CK89" s="8">
        <v>0.30910000000000082</v>
      </c>
      <c r="CL89" s="8">
        <v>14.319749999999999</v>
      </c>
      <c r="CM89" s="8">
        <v>1.1527999999999992</v>
      </c>
      <c r="CN89" s="8">
        <v>0.80039999999999623</v>
      </c>
    </row>
    <row r="90" spans="2:92">
      <c r="B90" s="8">
        <v>0.74654999999998495</v>
      </c>
      <c r="C90" s="8">
        <v>2.9831499999999949</v>
      </c>
      <c r="E90" s="8">
        <v>11.96875</v>
      </c>
      <c r="F90" s="8">
        <v>4.1087500000000006</v>
      </c>
      <c r="G90" s="8">
        <v>0.8583500000000015</v>
      </c>
      <c r="I90" s="8">
        <v>1.8550500000000056</v>
      </c>
      <c r="K90" s="8">
        <v>1.7549999999999955E-2</v>
      </c>
      <c r="L90" s="8">
        <v>2.5299499999999995</v>
      </c>
      <c r="N90" s="8">
        <v>0.37019999999999698</v>
      </c>
      <c r="P90" s="8">
        <v>1.2165999999999997</v>
      </c>
      <c r="Q90" s="8">
        <v>1.4756999999999891</v>
      </c>
      <c r="R90" s="8">
        <v>0.31905000000000427</v>
      </c>
      <c r="S90" s="8">
        <v>0.60219999999999629</v>
      </c>
      <c r="T90" s="8">
        <v>0.10354999999999848</v>
      </c>
      <c r="U90" s="8">
        <v>0.33825000000000216</v>
      </c>
      <c r="V90" s="8">
        <v>0.78839999999999577</v>
      </c>
      <c r="W90" s="8">
        <v>9.8999999999982435E-3</v>
      </c>
      <c r="X90" s="8">
        <v>4.3849999999991951E-2</v>
      </c>
      <c r="Y90" s="8">
        <v>0.74655000000000271</v>
      </c>
      <c r="Z90" s="8">
        <v>0.31865000000001942</v>
      </c>
      <c r="AA90" s="8">
        <v>8.4799999999999542E-2</v>
      </c>
      <c r="AB90" s="8">
        <v>0.2841500000000039</v>
      </c>
      <c r="AC90" s="8">
        <v>2.9909999999999997</v>
      </c>
      <c r="AD90" s="8">
        <v>0.25430000000000064</v>
      </c>
      <c r="AF90" s="8">
        <v>1.2467999999999932</v>
      </c>
      <c r="AG90" s="8">
        <v>6.0749999999998749E-2</v>
      </c>
      <c r="AH90" s="8">
        <v>0.33169999999999789</v>
      </c>
      <c r="AI90" s="8">
        <v>0.36844999999999573</v>
      </c>
      <c r="AJ90" s="8">
        <v>0.13915000000000077</v>
      </c>
      <c r="AK90" s="8">
        <v>1.3423999999999978</v>
      </c>
      <c r="AL90" s="8">
        <v>0.58785000000000309</v>
      </c>
      <c r="AM90" s="8">
        <v>8.3550000000002456E-2</v>
      </c>
      <c r="AN90" s="8">
        <v>3.479999999998995E-2</v>
      </c>
      <c r="AO90" s="8">
        <v>0.43359999999999843</v>
      </c>
      <c r="AP90" s="8">
        <v>2.9105500000000006</v>
      </c>
      <c r="AQ90" s="8">
        <v>0.62394999999997935</v>
      </c>
      <c r="AR90" s="8">
        <v>2.2007499999999993</v>
      </c>
      <c r="AS90" s="8">
        <v>8.4021999999999935</v>
      </c>
      <c r="AT90" s="8">
        <v>5.9299999999993247E-2</v>
      </c>
      <c r="AU90" s="8">
        <v>8.8623500000000064</v>
      </c>
      <c r="AV90" s="8">
        <v>0.40245000000000175</v>
      </c>
      <c r="AW90" s="8">
        <v>0.51589999999999492</v>
      </c>
      <c r="AX90" s="8">
        <v>1.1768000000000001</v>
      </c>
      <c r="AY90" s="8">
        <v>0.7027000000000001</v>
      </c>
      <c r="AZ90" s="8">
        <v>1.7041499999999985</v>
      </c>
      <c r="BA90" s="8">
        <v>2.0620499999999993</v>
      </c>
      <c r="BB90" s="8">
        <v>0.66584999999999894</v>
      </c>
      <c r="BC90" s="8">
        <v>1.1744000000000021</v>
      </c>
      <c r="BD90" s="8">
        <v>0.14679999999999893</v>
      </c>
      <c r="BE90" s="8">
        <v>7.1950000000001069E-2</v>
      </c>
      <c r="BF90" s="8">
        <v>2.5600000000000733E-2</v>
      </c>
      <c r="BG90" s="8">
        <v>6.2749999999999417E-2</v>
      </c>
      <c r="BH90" s="8">
        <v>0.14945000000000164</v>
      </c>
      <c r="BI90" s="8">
        <v>9.0749999999999886E-2</v>
      </c>
      <c r="BJ90" s="8">
        <v>0.28014999999999191</v>
      </c>
      <c r="BK90" s="8">
        <v>0.89715000000000344</v>
      </c>
      <c r="BL90" s="8">
        <v>0.49889999999999191</v>
      </c>
      <c r="BM90" s="8">
        <v>1.3650000000000162E-2</v>
      </c>
      <c r="BN90" s="8">
        <v>2.5209999999999866</v>
      </c>
      <c r="BO90" s="8">
        <v>2.3899499999999989</v>
      </c>
      <c r="BP90" s="8">
        <v>0.24215000000000231</v>
      </c>
      <c r="BQ90" s="8">
        <v>0.15060000000000429</v>
      </c>
      <c r="BR90" s="8">
        <v>2.3288000000000011</v>
      </c>
      <c r="BS90" s="8">
        <v>0.15470000000000184</v>
      </c>
      <c r="BT90" s="8">
        <v>0.17949999999999022</v>
      </c>
      <c r="BU90" s="8">
        <v>1.2358499999999992</v>
      </c>
      <c r="BV90" s="8">
        <v>1.124299999999991</v>
      </c>
      <c r="BW90" s="8">
        <v>0.22995000000000232</v>
      </c>
      <c r="BX90" s="8">
        <v>0.35394999999999754</v>
      </c>
      <c r="BY90" s="8">
        <v>1.7850999999999999</v>
      </c>
      <c r="BZ90" s="8">
        <v>4.2027000000000072</v>
      </c>
      <c r="CA90" s="8">
        <v>0.31655000000000655</v>
      </c>
      <c r="CB90" s="8">
        <v>9.9099999999999966E-2</v>
      </c>
      <c r="CC90" s="8">
        <v>0.23094999999999999</v>
      </c>
      <c r="CD90" s="8">
        <v>0.93054999999999666</v>
      </c>
      <c r="CE90" s="8">
        <v>1.8494500000000045</v>
      </c>
      <c r="CF90" s="8">
        <v>1.5510500000000036</v>
      </c>
      <c r="CG90" s="8">
        <v>0.45385000000000275</v>
      </c>
      <c r="CH90" s="8">
        <v>0.25509999999999877</v>
      </c>
      <c r="CI90" s="8">
        <v>0.12359999999999616</v>
      </c>
      <c r="CJ90" s="8">
        <v>2.7999999999998693E-2</v>
      </c>
      <c r="CK90" s="8">
        <v>0.48259999999999081</v>
      </c>
      <c r="CL90" s="8">
        <v>0.35169999999999391</v>
      </c>
      <c r="CM90" s="8">
        <v>9.0699999999998226E-2</v>
      </c>
      <c r="CN90" s="8">
        <v>0.41329999999999956</v>
      </c>
    </row>
    <row r="91" spans="2:92">
      <c r="B91" s="8">
        <v>2.1525499999999909</v>
      </c>
      <c r="C91" s="8">
        <v>5.6919500000000198</v>
      </c>
      <c r="E91" s="8">
        <v>1.428149999999988</v>
      </c>
      <c r="F91" s="8">
        <v>1.1983500000000049</v>
      </c>
      <c r="G91" s="8">
        <v>1.9063999999999908</v>
      </c>
      <c r="I91" s="8">
        <v>4.5099999999990814E-2</v>
      </c>
      <c r="K91" s="8">
        <v>7.2900000000000631E-2</v>
      </c>
      <c r="L91" s="8">
        <v>0.2412000000000063</v>
      </c>
      <c r="N91" s="8">
        <v>0.11299999999999955</v>
      </c>
      <c r="P91" s="8">
        <v>0.21644999999998049</v>
      </c>
      <c r="Q91" s="8">
        <v>0.56715000000001226</v>
      </c>
      <c r="R91" s="8">
        <v>4.7576499999999839</v>
      </c>
      <c r="S91" s="8">
        <v>1.346350000000001</v>
      </c>
      <c r="T91" s="8">
        <v>0.9886499999999927</v>
      </c>
      <c r="U91" s="8">
        <v>0.22594999999999743</v>
      </c>
      <c r="V91" s="8">
        <v>3.2060000000000031</v>
      </c>
      <c r="W91" s="8">
        <v>1.3400000000000745E-2</v>
      </c>
      <c r="X91" s="8">
        <v>0.20215000000000316</v>
      </c>
      <c r="Y91" s="8">
        <v>0.59274999999999878</v>
      </c>
      <c r="Z91" s="8">
        <v>2.3352999999999895</v>
      </c>
      <c r="AA91" s="8">
        <v>2.7350000000000207E-2</v>
      </c>
      <c r="AB91" s="8">
        <v>4.224999999999568E-2</v>
      </c>
      <c r="AC91" s="8">
        <v>1.1818499999999972</v>
      </c>
      <c r="AD91" s="8">
        <v>9.8649999999999238E-2</v>
      </c>
      <c r="AF91" s="8">
        <v>0.12165000000000248</v>
      </c>
      <c r="AG91" s="8">
        <v>5.1500000000000767E-2</v>
      </c>
      <c r="AH91" s="8">
        <v>0.12765000000000271</v>
      </c>
      <c r="AI91" s="8">
        <v>0.17575000000000074</v>
      </c>
      <c r="AJ91" s="8">
        <v>0.13644999999999641</v>
      </c>
      <c r="AK91" s="8">
        <v>0.33745000000000402</v>
      </c>
      <c r="AL91" s="8">
        <v>0.20849999999999724</v>
      </c>
      <c r="AM91" s="8">
        <v>0.17830000000000723</v>
      </c>
      <c r="AN91" s="8">
        <v>8.4949999999992087E-2</v>
      </c>
      <c r="AO91" s="8">
        <v>0.91680000000000206</v>
      </c>
      <c r="AP91" s="8">
        <v>0.30570000000000164</v>
      </c>
      <c r="AQ91" s="8">
        <v>4.2450000000002319E-2</v>
      </c>
      <c r="AR91" s="8">
        <v>0.38954999999999984</v>
      </c>
      <c r="AS91" s="8">
        <v>6.6100000000005821E-2</v>
      </c>
      <c r="AT91" s="8">
        <v>7.5200000000002376E-2</v>
      </c>
      <c r="AU91" s="8">
        <v>1.4157999999999902</v>
      </c>
      <c r="AV91" s="8">
        <v>2.6291500000000099</v>
      </c>
      <c r="AW91" s="8">
        <v>5.5399999999998784E-2</v>
      </c>
      <c r="AX91" s="8">
        <v>0.50605000000000189</v>
      </c>
      <c r="AY91" s="8">
        <v>0.36070000000000135</v>
      </c>
      <c r="AZ91" s="8">
        <v>1.3080500000000086</v>
      </c>
      <c r="BA91" s="8">
        <v>7.9250000000001819E-2</v>
      </c>
      <c r="BB91" s="8">
        <v>0.77435000000000542</v>
      </c>
      <c r="BC91" s="8">
        <v>1.0456999999999965</v>
      </c>
      <c r="BD91" s="8">
        <v>3.8800000000000168E-2</v>
      </c>
      <c r="BE91" s="8">
        <v>2.8549999999995634E-2</v>
      </c>
      <c r="BF91" s="8">
        <v>0.47794999999999987</v>
      </c>
      <c r="BG91" s="8">
        <v>3.7300000000000111E-2</v>
      </c>
      <c r="BH91" s="8">
        <v>0.16914999999999836</v>
      </c>
      <c r="BI91" s="8">
        <v>0.1352499999999992</v>
      </c>
      <c r="BJ91" s="8">
        <v>0.79590000000000316</v>
      </c>
      <c r="BK91" s="8">
        <v>0.30144999999999555</v>
      </c>
      <c r="BL91" s="8">
        <v>0.10895000000000721</v>
      </c>
      <c r="BM91" s="8">
        <v>0.16814999999999891</v>
      </c>
      <c r="BN91" s="8">
        <v>1.0231500000000153</v>
      </c>
      <c r="BO91" s="8">
        <v>2.910349999999994</v>
      </c>
      <c r="BP91" s="8">
        <v>0.38769999999999527</v>
      </c>
      <c r="BQ91" s="8">
        <v>0.33584999999999354</v>
      </c>
      <c r="BR91" s="8">
        <v>0.90055000000000263</v>
      </c>
      <c r="BS91" s="8">
        <v>0.16634999999999778</v>
      </c>
      <c r="BT91" s="8">
        <v>6.5899999999999181E-2</v>
      </c>
      <c r="BU91" s="8">
        <v>0.39639999999999986</v>
      </c>
      <c r="BV91" s="8">
        <v>2.1990000000000123</v>
      </c>
      <c r="BW91" s="8">
        <v>0.19010000000000105</v>
      </c>
      <c r="BX91" s="8">
        <v>3.2674999999999983</v>
      </c>
      <c r="BY91" s="8">
        <v>2.6628500000000201</v>
      </c>
      <c r="BZ91" s="8">
        <v>1.296999999999997</v>
      </c>
      <c r="CA91" s="8">
        <v>0.63094999999999857</v>
      </c>
      <c r="CB91" s="8">
        <v>0.27890000000000015</v>
      </c>
      <c r="CC91" s="8">
        <v>3.6900000000002819E-2</v>
      </c>
      <c r="CD91" s="8">
        <v>0.55160000000000764</v>
      </c>
      <c r="CE91" s="8">
        <v>0.67655000000000598</v>
      </c>
      <c r="CF91" s="8">
        <v>5.1000000000001933E-2</v>
      </c>
      <c r="CG91" s="8">
        <v>0.59134999999999849</v>
      </c>
      <c r="CH91" s="8">
        <v>0.60089999999999577</v>
      </c>
      <c r="CI91" s="8">
        <v>4.1650000000004184E-2</v>
      </c>
      <c r="CJ91" s="8">
        <v>0.14845000000000397</v>
      </c>
      <c r="CK91" s="8">
        <v>6.9500000000005002E-2</v>
      </c>
      <c r="CL91" s="8">
        <v>0.63370000000000459</v>
      </c>
      <c r="CM91" s="8">
        <v>1.879649999999998</v>
      </c>
      <c r="CN91" s="8">
        <v>4.2999999999999261E-2</v>
      </c>
    </row>
    <row r="92" spans="2:92">
      <c r="B92" s="8">
        <v>0.36170000000001323</v>
      </c>
      <c r="C92" s="8">
        <v>3.3234499999999798</v>
      </c>
      <c r="E92" s="8">
        <v>2.7036999999999978</v>
      </c>
      <c r="F92" s="8">
        <v>2.2909499999999952</v>
      </c>
      <c r="G92" s="8">
        <v>1.2128000000000014</v>
      </c>
      <c r="I92" s="8">
        <v>1.1333500000000072</v>
      </c>
      <c r="K92" s="8">
        <v>4.5600000000000307E-2</v>
      </c>
      <c r="L92" s="8">
        <v>0.85710000000000264</v>
      </c>
      <c r="N92" s="8">
        <v>6.4599999999998658E-2</v>
      </c>
      <c r="P92" s="8">
        <v>1.9805499999999938</v>
      </c>
      <c r="Q92" s="8">
        <v>0.16444999999998799</v>
      </c>
      <c r="R92" s="8">
        <v>1.6174000000000035</v>
      </c>
      <c r="S92" s="8">
        <v>0.20229999999999393</v>
      </c>
      <c r="T92" s="8">
        <v>3.4295500000000061</v>
      </c>
      <c r="U92" s="8">
        <v>1.1173000000000002</v>
      </c>
      <c r="V92" s="8">
        <v>6.4199999999999591E-2</v>
      </c>
      <c r="W92" s="8">
        <v>0.11345000000000027</v>
      </c>
      <c r="X92" s="8">
        <v>1.3800000000003365E-2</v>
      </c>
      <c r="Y92" s="8">
        <v>0.44699999999999918</v>
      </c>
      <c r="Z92" s="8">
        <v>1.6381000000000085</v>
      </c>
      <c r="AA92" s="8">
        <v>4.9199999999999022E-2</v>
      </c>
      <c r="AB92" s="8">
        <v>0.47690000000000055</v>
      </c>
      <c r="AC92" s="8">
        <v>1.3881999999999977</v>
      </c>
      <c r="AD92" s="8">
        <v>0.45855000000000246</v>
      </c>
      <c r="AF92" s="8">
        <v>3.1124999999999972</v>
      </c>
      <c r="AG92" s="8">
        <v>3.8000000000000256E-2</v>
      </c>
      <c r="AH92" s="8">
        <v>0.3455499999999958</v>
      </c>
      <c r="AI92" s="8">
        <v>0.76145000000000351</v>
      </c>
      <c r="AJ92" s="8">
        <v>0.15930000000000177</v>
      </c>
      <c r="AK92" s="8">
        <v>0.39844999999999686</v>
      </c>
      <c r="AL92" s="8">
        <v>2.1800000000002484E-2</v>
      </c>
      <c r="AM92" s="8">
        <v>0.21889999999999077</v>
      </c>
      <c r="AN92" s="8">
        <v>0.50075000000001069</v>
      </c>
      <c r="AO92" s="8">
        <v>2.2608499999999978</v>
      </c>
      <c r="AP92" s="8">
        <v>0.48569999999999425</v>
      </c>
      <c r="AQ92" s="8">
        <v>0.40704999999999814</v>
      </c>
      <c r="AR92" s="8">
        <v>1.9657499999999999</v>
      </c>
      <c r="AS92" s="8">
        <v>1.3661000000000172</v>
      </c>
      <c r="AT92" s="8">
        <v>0.54814999999999969</v>
      </c>
      <c r="AU92" s="8">
        <v>1.0384500000000116</v>
      </c>
      <c r="AV92" s="8">
        <v>2.2375499999999988</v>
      </c>
      <c r="AW92" s="8">
        <v>3.2700000000005502E-2</v>
      </c>
      <c r="AX92" s="8">
        <v>0.31500000000000483</v>
      </c>
      <c r="AY92" s="8">
        <v>1.1651500000000006</v>
      </c>
      <c r="AZ92" s="8">
        <v>7.0499999999924512E-3</v>
      </c>
      <c r="BA92" s="8">
        <v>0.89189999999999259</v>
      </c>
      <c r="BB92" s="8">
        <v>0.35434999999999661</v>
      </c>
      <c r="BC92" s="8">
        <v>1.4350000000000307E-2</v>
      </c>
      <c r="BD92" s="8">
        <v>9.2450000000001253E-2</v>
      </c>
      <c r="BE92" s="8">
        <v>1.6391500000000008</v>
      </c>
      <c r="BF92" s="8">
        <v>8.5300000000000153E-2</v>
      </c>
      <c r="BG92" s="8">
        <v>6.1199999999999477E-2</v>
      </c>
      <c r="BH92" s="8">
        <v>8.7050000000001404E-2</v>
      </c>
      <c r="BI92" s="8">
        <v>0.32290000000000063</v>
      </c>
      <c r="BJ92" s="8">
        <v>0.71949999999999648</v>
      </c>
      <c r="BK92" s="8">
        <v>0.18059999999999832</v>
      </c>
      <c r="BL92" s="8">
        <v>7.6099999999996726E-2</v>
      </c>
      <c r="BM92" s="8">
        <v>0.7101500000000005</v>
      </c>
      <c r="BO92" s="8">
        <v>0.14414999999999623</v>
      </c>
      <c r="BP92" s="8">
        <v>0.13374999999999915</v>
      </c>
      <c r="BQ92" s="8">
        <v>0.7520500000000041</v>
      </c>
      <c r="BR92" s="8">
        <v>1.2410999999999959</v>
      </c>
      <c r="BS92" s="8">
        <v>0.66740000000000066</v>
      </c>
      <c r="BT92" s="8">
        <v>1.145300000000006</v>
      </c>
      <c r="BU92" s="8">
        <v>0.42980000000000018</v>
      </c>
      <c r="BV92" s="8">
        <v>0.55514999999999759</v>
      </c>
      <c r="BW92" s="8">
        <v>0.14220000000000255</v>
      </c>
      <c r="BX92" s="8">
        <v>7.4650000000005434E-2</v>
      </c>
      <c r="BY92" s="8">
        <v>8.6349999999981719E-2</v>
      </c>
      <c r="BZ92" s="8">
        <v>2.2715999999999923</v>
      </c>
      <c r="CA92" s="8">
        <v>0.18074999999999619</v>
      </c>
      <c r="CB92" s="8">
        <v>0.94879999999999853</v>
      </c>
      <c r="CC92" s="8">
        <v>0.10204999999999842</v>
      </c>
      <c r="CD92" s="8">
        <v>0.40739999999999554</v>
      </c>
      <c r="CE92" s="8">
        <v>0.28794999999999504</v>
      </c>
      <c r="CF92" s="8">
        <v>1.3808999999999969</v>
      </c>
      <c r="CG92" s="8">
        <v>0.16495000000000459</v>
      </c>
      <c r="CH92" s="8">
        <v>0.44889999999999475</v>
      </c>
      <c r="CI92" s="8">
        <v>7.709999999998729E-2</v>
      </c>
      <c r="CJ92" s="8">
        <v>0.25730000000000075</v>
      </c>
      <c r="CK92" s="8">
        <v>1.8198500000000024</v>
      </c>
      <c r="CL92" s="8">
        <v>0.707650000000001</v>
      </c>
      <c r="CM92" s="8">
        <v>9.9200000000003286E-2</v>
      </c>
      <c r="CN92" s="8">
        <v>0.37710000000000576</v>
      </c>
    </row>
    <row r="93" spans="2:92">
      <c r="B93" s="8">
        <v>1.6406499999999937</v>
      </c>
      <c r="C93" s="8">
        <v>0.96845000000001846</v>
      </c>
      <c r="E93" s="8">
        <v>1.6040000000000134</v>
      </c>
      <c r="F93" s="8">
        <v>0.41389999999999816</v>
      </c>
      <c r="G93" s="8">
        <v>1.9386999999999972</v>
      </c>
      <c r="I93" s="8">
        <v>1.3037499999999795</v>
      </c>
      <c r="K93" s="8">
        <v>0.10174999999999912</v>
      </c>
      <c r="L93" s="8">
        <v>1.2771000000000043</v>
      </c>
      <c r="N93" s="8">
        <v>9.6900000000005093E-2</v>
      </c>
      <c r="P93" s="8">
        <v>4.9321500000000071</v>
      </c>
      <c r="Q93" s="8">
        <v>0.20600000000000307</v>
      </c>
      <c r="R93" s="8">
        <v>5.0016500000000121</v>
      </c>
      <c r="S93" s="8">
        <v>0.1296999999999997</v>
      </c>
      <c r="T93" s="8">
        <v>1.3521999999999963</v>
      </c>
      <c r="U93" s="8">
        <v>4.865000000000208E-2</v>
      </c>
      <c r="V93" s="8">
        <v>0.50634999999999764</v>
      </c>
      <c r="W93" s="8">
        <v>5.3399999999999892E-2</v>
      </c>
      <c r="X93" s="8">
        <v>5.9950000000000614E-2</v>
      </c>
      <c r="Y93" s="8">
        <v>2.2933000000000021</v>
      </c>
      <c r="Z93" s="8">
        <v>0.36119999999999663</v>
      </c>
      <c r="AA93" s="8">
        <v>0.14810000000000123</v>
      </c>
      <c r="AB93" s="8">
        <v>7.1300000000000807E-2</v>
      </c>
      <c r="AC93" s="8">
        <v>0.4879500000000121</v>
      </c>
      <c r="AD93" s="8">
        <v>1.1419499999999942</v>
      </c>
      <c r="AF93" s="8">
        <v>1.1899999999997135E-2</v>
      </c>
      <c r="AG93" s="8">
        <v>5.8499999999998664E-2</v>
      </c>
      <c r="AH93" s="8">
        <v>0.50325000000000131</v>
      </c>
      <c r="AI93" s="8">
        <v>0.44214999999999804</v>
      </c>
      <c r="AJ93" s="8">
        <v>6.5150000000002706E-2</v>
      </c>
      <c r="AK93" s="8">
        <v>1.0060500000000019</v>
      </c>
      <c r="AL93" s="8">
        <v>0.28979999999999961</v>
      </c>
      <c r="AM93" s="8">
        <v>7.6200000000000045E-2</v>
      </c>
      <c r="AN93" s="8">
        <v>2.0683500000000095</v>
      </c>
      <c r="AO93" s="8">
        <v>0.27345000000000397</v>
      </c>
      <c r="AP93" s="8">
        <v>5.3200000000003911E-2</v>
      </c>
      <c r="AQ93" s="8">
        <v>0.22565000000000168</v>
      </c>
      <c r="AR93" s="8">
        <v>2.3064499999999981</v>
      </c>
      <c r="AT93" s="8">
        <v>0.23515000000000441</v>
      </c>
      <c r="AU93" s="8">
        <v>0.32925000000000182</v>
      </c>
      <c r="AV93" s="8">
        <v>3.0992999999999995</v>
      </c>
      <c r="AW93" s="8">
        <v>0.49145000000000039</v>
      </c>
      <c r="AX93" s="8">
        <v>0.79264999999999475</v>
      </c>
      <c r="AY93" s="8">
        <v>0.12029999999999674</v>
      </c>
      <c r="AZ93" s="8">
        <v>1.1707999999999998</v>
      </c>
      <c r="BA93" s="8">
        <v>2.4250000000009209E-2</v>
      </c>
      <c r="BB93" s="8">
        <v>0.14000000000000057</v>
      </c>
      <c r="BC93" s="8">
        <v>0.2383000000000024</v>
      </c>
      <c r="BD93" s="8">
        <v>9.7849999999999326E-2</v>
      </c>
      <c r="BE93" s="8">
        <v>1.1931000000000012</v>
      </c>
      <c r="BF93" s="8">
        <v>9.9199999999999733E-2</v>
      </c>
      <c r="BG93" s="8">
        <v>0.12654999999999994</v>
      </c>
      <c r="BH93" s="8">
        <v>7.6599999999999113E-2</v>
      </c>
      <c r="BI93" s="8">
        <v>0.78529999999999944</v>
      </c>
      <c r="BJ93" s="8">
        <v>0.77735000000001264</v>
      </c>
      <c r="BK93" s="8">
        <v>6.2095500000000001</v>
      </c>
      <c r="BL93" s="8">
        <v>0.25360000000000582</v>
      </c>
      <c r="BM93" s="8">
        <v>0.74890000000000079</v>
      </c>
      <c r="BO93" s="8">
        <v>1.3496499999999969</v>
      </c>
      <c r="BP93" s="8">
        <v>0.47975000000000279</v>
      </c>
      <c r="BQ93" s="8">
        <v>0.21555000000000035</v>
      </c>
      <c r="BR93" s="8">
        <v>0.3957499999999996</v>
      </c>
      <c r="BS93" s="8">
        <v>0.1600500000000018</v>
      </c>
      <c r="BT93" s="8">
        <v>0.52209999999999468</v>
      </c>
      <c r="BU93" s="8">
        <v>5.3849999999997067E-2</v>
      </c>
      <c r="BV93" s="8">
        <v>1.0707999999999913</v>
      </c>
      <c r="BW93" s="8">
        <v>0.15404999999999802</v>
      </c>
      <c r="BX93" s="8">
        <v>3.3558999999999912</v>
      </c>
      <c r="BY93" s="8">
        <v>0.67504999999999882</v>
      </c>
      <c r="BZ93" s="8">
        <v>0.66590000000000771</v>
      </c>
      <c r="CA93" s="8">
        <v>0.15745000000000431</v>
      </c>
      <c r="CB93" s="8">
        <v>4.2200000000001125E-2</v>
      </c>
      <c r="CC93" s="8">
        <v>0.39345000000000141</v>
      </c>
      <c r="CD93" s="8">
        <v>0.7032999999999987</v>
      </c>
      <c r="CE93" s="8">
        <v>3.8209499999999963</v>
      </c>
      <c r="CF93" s="8">
        <v>0.70569999999999311</v>
      </c>
      <c r="CG93" s="8">
        <v>1.8353999999999999</v>
      </c>
      <c r="CH93" s="8">
        <v>0.61230000000000473</v>
      </c>
      <c r="CI93" s="8">
        <v>0.11720000000001107</v>
      </c>
      <c r="CJ93" s="8">
        <v>0.65494999999999948</v>
      </c>
      <c r="CK93" s="8">
        <v>1.3249500000000012</v>
      </c>
      <c r="CL93" s="8">
        <v>1.6615500000000054</v>
      </c>
      <c r="CM93" s="8">
        <v>0.60300000000000153</v>
      </c>
      <c r="CN93" s="8">
        <v>1.0174499999999966</v>
      </c>
    </row>
    <row r="94" spans="2:92">
      <c r="B94" s="8">
        <v>2.004950000000008</v>
      </c>
      <c r="C94" s="8">
        <v>0.93885000000000218</v>
      </c>
      <c r="E94" s="8">
        <v>1.411200000000008</v>
      </c>
      <c r="F94" s="8">
        <v>3.4685000000000059</v>
      </c>
      <c r="G94" s="8">
        <v>1.3051500000000118</v>
      </c>
      <c r="I94" s="8">
        <v>2.7964000000000055</v>
      </c>
      <c r="K94" s="8">
        <v>0.17239999999999966</v>
      </c>
      <c r="L94" s="8">
        <v>2.8876999999999953</v>
      </c>
      <c r="N94" s="8">
        <v>0.3878999999999948</v>
      </c>
      <c r="P94" s="8">
        <v>4.257000000000005</v>
      </c>
      <c r="Q94" s="8">
        <v>0.96779999999999688</v>
      </c>
      <c r="R94" s="8">
        <v>0.37000000000000455</v>
      </c>
      <c r="S94" s="8">
        <v>2.8526999999999987</v>
      </c>
      <c r="T94" s="8">
        <v>0.93704999999999927</v>
      </c>
      <c r="U94" s="8">
        <v>0.43825000000000003</v>
      </c>
      <c r="V94" s="8">
        <v>0.31964999999999577</v>
      </c>
      <c r="W94" s="8">
        <v>3.2849999999999824E-2</v>
      </c>
      <c r="X94" s="8">
        <v>0.14959999999999241</v>
      </c>
      <c r="Y94" s="8">
        <v>0.30734999999999957</v>
      </c>
      <c r="Z94" s="8">
        <v>1.2874999999999943</v>
      </c>
      <c r="AA94" s="8">
        <v>9.1899999999998983E-2</v>
      </c>
      <c r="AB94" s="8">
        <v>0.1465999999999994</v>
      </c>
      <c r="AC94" s="8">
        <v>0.24079999999999302</v>
      </c>
      <c r="AD94" s="8">
        <v>0.65205000000000268</v>
      </c>
      <c r="AF94" s="8">
        <v>0.32110000000000127</v>
      </c>
      <c r="AG94" s="8">
        <v>1.98500000000017E-2</v>
      </c>
      <c r="AH94" s="8">
        <v>2.9368499999999997</v>
      </c>
      <c r="AI94" s="8">
        <v>9.4749999999997669E-2</v>
      </c>
      <c r="AJ94" s="8">
        <v>1.2287999999999997</v>
      </c>
      <c r="AK94" s="8">
        <v>3.4860000000000042</v>
      </c>
      <c r="AL94" s="8">
        <v>3.0999999999998806E-2</v>
      </c>
      <c r="AM94" s="8">
        <v>0.41315000000000168</v>
      </c>
      <c r="AN94" s="8">
        <v>1.713799999999992</v>
      </c>
      <c r="AO94" s="8">
        <v>0.50959999999999894</v>
      </c>
      <c r="AP94" s="8">
        <v>1.5409999999999968</v>
      </c>
      <c r="AQ94" s="8">
        <v>0.53305000000000291</v>
      </c>
      <c r="AR94" s="8">
        <v>0.34180000000000632</v>
      </c>
      <c r="AT94" s="8">
        <v>0.1568499999999986</v>
      </c>
      <c r="AU94" s="8">
        <v>0.30004999999999882</v>
      </c>
      <c r="AV94" s="8">
        <v>1.5412000000000035</v>
      </c>
      <c r="AW94" s="8">
        <v>0.13354999999999961</v>
      </c>
      <c r="AX94" s="8">
        <v>0.6617999999999995</v>
      </c>
      <c r="AY94" s="8">
        <v>0.13880000000000337</v>
      </c>
      <c r="AZ94" s="8">
        <v>0.10135000000001071</v>
      </c>
      <c r="BA94" s="8">
        <v>1.546999999999997</v>
      </c>
      <c r="BB94" s="8">
        <v>1.1244500000000031</v>
      </c>
      <c r="BC94" s="8">
        <v>0.3285499999999999</v>
      </c>
      <c r="BD94" s="8">
        <v>0.33000000000000007</v>
      </c>
      <c r="BE94" s="8">
        <v>0.17490000000000094</v>
      </c>
      <c r="BF94" s="8">
        <v>6.699999999998596E-3</v>
      </c>
      <c r="BG94" s="8">
        <v>0.31540000000000035</v>
      </c>
      <c r="BH94" s="8">
        <v>0.1191500000000012</v>
      </c>
      <c r="BI94" s="8">
        <v>0.36759999999999948</v>
      </c>
      <c r="BJ94" s="8">
        <v>0.26524999999999466</v>
      </c>
      <c r="BK94" s="8">
        <v>0.61195000000000022</v>
      </c>
      <c r="BL94" s="8">
        <v>0.90729999999999222</v>
      </c>
      <c r="BM94" s="8">
        <v>0.10874999999999879</v>
      </c>
      <c r="BO94" s="8">
        <v>0.51939999999999031</v>
      </c>
      <c r="BP94" s="8">
        <v>0.34100000000000108</v>
      </c>
      <c r="BQ94" s="8">
        <v>0.88094999999999857</v>
      </c>
      <c r="BR94" s="8">
        <v>0.23000000000000398</v>
      </c>
      <c r="BS94" s="8">
        <v>0.17684999999999818</v>
      </c>
      <c r="BT94" s="8">
        <v>0.60285000000000366</v>
      </c>
      <c r="BU94" s="8">
        <v>1.4355000000000047</v>
      </c>
      <c r="BV94" s="8">
        <v>0.34629999999999939</v>
      </c>
      <c r="BW94" s="8">
        <v>0.16089999999999804</v>
      </c>
      <c r="BX94" s="8">
        <v>1.6311500000000052</v>
      </c>
      <c r="BY94" s="8">
        <v>2.0108000000000175</v>
      </c>
      <c r="BZ94" s="8">
        <v>1.1439500000000038</v>
      </c>
      <c r="CA94" s="8">
        <v>1.5299999999996317E-2</v>
      </c>
      <c r="CB94" s="8">
        <v>0.11079999999999757</v>
      </c>
      <c r="CC94" s="8">
        <v>0.3157499999999942</v>
      </c>
      <c r="CD94" s="8">
        <v>0.29064999999999941</v>
      </c>
      <c r="CE94" s="8">
        <v>0.12865000000000748</v>
      </c>
      <c r="CF94" s="8">
        <v>1.2759000000000071</v>
      </c>
      <c r="CG94" s="8">
        <v>0.19239999999999924</v>
      </c>
      <c r="CH94" s="8">
        <v>0.3002000000000038</v>
      </c>
      <c r="CI94" s="8">
        <v>0.10144999999999982</v>
      </c>
      <c r="CJ94" s="8">
        <v>0.48919999999999675</v>
      </c>
      <c r="CK94" s="8">
        <v>0.68464999999997644</v>
      </c>
      <c r="CL94" s="8">
        <v>0.64725000000001387</v>
      </c>
      <c r="CM94" s="8">
        <v>2.2144000000000048</v>
      </c>
      <c r="CN94" s="8">
        <v>0.87129999999999797</v>
      </c>
    </row>
    <row r="95" spans="2:92">
      <c r="B95" s="8">
        <v>2.5252000000000123</v>
      </c>
      <c r="C95" s="8">
        <v>0.977800000000002</v>
      </c>
      <c r="E95" s="8">
        <v>1.7838499999999726</v>
      </c>
      <c r="F95" s="8">
        <v>0.39314999999999145</v>
      </c>
      <c r="G95" s="8">
        <v>6.2799999999995748E-2</v>
      </c>
      <c r="I95" s="8">
        <v>2.1584500000000162</v>
      </c>
      <c r="K95" s="8">
        <v>0.42570000000000263</v>
      </c>
      <c r="L95" s="8">
        <v>0.35904999999999632</v>
      </c>
      <c r="N95" s="8">
        <v>0.50530000000000541</v>
      </c>
      <c r="Q95" s="8">
        <v>0.26510000000000389</v>
      </c>
      <c r="R95" s="8">
        <v>4.0250499999999931</v>
      </c>
      <c r="S95" s="8">
        <v>8.0400000000011573E-2</v>
      </c>
      <c r="T95" s="8">
        <v>6.1450000000007776E-2</v>
      </c>
      <c r="U95" s="8">
        <v>0.93900000000000006</v>
      </c>
      <c r="V95" s="8">
        <v>0.26449999999999818</v>
      </c>
      <c r="W95" s="8">
        <v>4.9300000000002342E-2</v>
      </c>
      <c r="X95" s="8">
        <v>2.6499999999998636E-2</v>
      </c>
      <c r="Y95" s="8">
        <v>1.0769499999999965</v>
      </c>
      <c r="Z95" s="8">
        <v>0.64910000000000423</v>
      </c>
      <c r="AA95" s="8">
        <v>9.1950000000000642E-2</v>
      </c>
      <c r="AB95" s="8">
        <v>0.62194999999999823</v>
      </c>
      <c r="AC95" s="8">
        <v>0.93470000000000653</v>
      </c>
      <c r="AD95" s="8">
        <v>1.0146500000000032</v>
      </c>
      <c r="AF95" s="8">
        <v>1.9329500000000053</v>
      </c>
      <c r="AG95" s="8">
        <v>0.14969999999999928</v>
      </c>
      <c r="AH95" s="8">
        <v>1.8809499999999986</v>
      </c>
      <c r="AI95" s="8">
        <v>1.3584000000000032</v>
      </c>
      <c r="AJ95" s="8">
        <v>1.1165499999999966</v>
      </c>
      <c r="AK95" s="8">
        <v>0.61564999999998804</v>
      </c>
      <c r="AL95" s="8">
        <v>0.18149999999999977</v>
      </c>
      <c r="AM95" s="8">
        <v>1.6818999999999988</v>
      </c>
      <c r="AN95" s="8">
        <v>0.70715000000001282</v>
      </c>
      <c r="AO95" s="8">
        <v>1.8227999999999938</v>
      </c>
      <c r="AP95" s="8">
        <v>3.1488000000000085</v>
      </c>
      <c r="AQ95" s="8">
        <v>1.9432500000000061</v>
      </c>
      <c r="AR95" s="8">
        <v>2.749299999999991</v>
      </c>
      <c r="AT95" s="8">
        <v>0.16720000000000113</v>
      </c>
      <c r="AU95" s="8">
        <v>0.16644999999999754</v>
      </c>
      <c r="AV95" s="8">
        <v>1.7763499999999937</v>
      </c>
      <c r="AW95" s="8">
        <v>0.30434999999999945</v>
      </c>
      <c r="AX95" s="8">
        <v>0.26105000000000445</v>
      </c>
      <c r="AY95" s="8">
        <v>0.69324999999999903</v>
      </c>
      <c r="AZ95" s="8">
        <v>3.0749999999997613E-2</v>
      </c>
      <c r="BA95" s="8">
        <v>0.18554999999999211</v>
      </c>
      <c r="BB95" s="8">
        <v>2.844999999999942E-2</v>
      </c>
      <c r="BC95" s="8">
        <v>1.090449999999997</v>
      </c>
      <c r="BD95" s="8">
        <v>8.4699999999999775E-2</v>
      </c>
      <c r="BE95" s="8">
        <v>0.48545000000000016</v>
      </c>
      <c r="BF95" s="8">
        <v>0.33135000000000048</v>
      </c>
      <c r="BG95" s="8">
        <v>4.6450000000000102E-2</v>
      </c>
      <c r="BH95" s="8">
        <v>2.4950000000000472E-2</v>
      </c>
      <c r="BI95" s="8">
        <v>0.24790000000000134</v>
      </c>
      <c r="BJ95" s="8">
        <v>1.9410500000000042</v>
      </c>
      <c r="BK95" s="8">
        <v>0.34405000000000285</v>
      </c>
      <c r="BL95" s="8">
        <v>1.1731000000000051</v>
      </c>
      <c r="BM95" s="8">
        <v>0.59105000000000096</v>
      </c>
      <c r="BO95" s="8">
        <v>0.33815000000001305</v>
      </c>
      <c r="BP95" s="8">
        <v>1.1766499999999951</v>
      </c>
      <c r="BQ95" s="8">
        <v>0.97265000000000157</v>
      </c>
      <c r="BR95" s="8">
        <v>0.58499999999999375</v>
      </c>
      <c r="BS95" s="8">
        <v>0.22680000000000078</v>
      </c>
      <c r="BT95" s="8">
        <v>2.4187500000000028</v>
      </c>
      <c r="BU95" s="8">
        <v>1.4514999999999958</v>
      </c>
      <c r="BV95" s="8">
        <v>9.8400000000012255E-2</v>
      </c>
      <c r="BW95" s="8">
        <v>0.21840000000000259</v>
      </c>
      <c r="BX95" s="8">
        <v>0.22405000000000541</v>
      </c>
      <c r="BY95" s="8">
        <v>0.18965000000000032</v>
      </c>
      <c r="BZ95" s="8">
        <v>1.1853999999999871</v>
      </c>
      <c r="CA95" s="8">
        <v>0.11565000000000225</v>
      </c>
      <c r="CB95" s="8">
        <v>2.2931000000000026</v>
      </c>
      <c r="CC95" s="8">
        <v>0.73864999999999981</v>
      </c>
      <c r="CD95" s="8">
        <v>0.44055000000000177</v>
      </c>
      <c r="CE95" s="8">
        <v>0.31855000000000189</v>
      </c>
      <c r="CF95" s="8">
        <v>0.36305000000000121</v>
      </c>
      <c r="CG95" s="8">
        <v>0.46249999999999858</v>
      </c>
      <c r="CH95" s="8">
        <v>1.2773499999999984</v>
      </c>
      <c r="CI95" s="8">
        <v>0.62364999999999782</v>
      </c>
      <c r="CJ95" s="8">
        <v>0.33834999999999837</v>
      </c>
      <c r="CK95" s="8">
        <v>1.9869000000000199</v>
      </c>
      <c r="CL95" s="8">
        <v>1.4193499999999801</v>
      </c>
      <c r="CM95" s="8">
        <v>0.55474999999999852</v>
      </c>
      <c r="CN95" s="8">
        <v>0.88830000000000098</v>
      </c>
    </row>
    <row r="96" spans="2:92">
      <c r="B96" s="8">
        <v>1.4226999999999919</v>
      </c>
      <c r="C96" s="8">
        <v>2.9878999999999962</v>
      </c>
      <c r="E96" s="8">
        <v>4.2185500000000218</v>
      </c>
      <c r="F96" s="8">
        <v>0.1731500000000068</v>
      </c>
      <c r="G96" s="8">
        <v>3.3841999999999928</v>
      </c>
      <c r="I96" s="8">
        <v>1.8954499999999825</v>
      </c>
      <c r="K96" s="8">
        <v>0.13509999999999778</v>
      </c>
      <c r="L96" s="8">
        <v>0.8049000000000035</v>
      </c>
      <c r="N96" s="8">
        <v>0.13074999999999903</v>
      </c>
      <c r="Q96" s="8">
        <v>0.75804999999999723</v>
      </c>
      <c r="R96" s="8">
        <v>1.5206000000000017</v>
      </c>
      <c r="S96" s="8">
        <v>6.1649999999985994E-2</v>
      </c>
      <c r="T96" s="8">
        <v>4.8999999999992383E-2</v>
      </c>
      <c r="U96" s="8">
        <v>0.12134999999999962</v>
      </c>
      <c r="V96" s="8">
        <v>1.9350000000000023</v>
      </c>
      <c r="W96" s="8">
        <v>2.6449999999996976E-2</v>
      </c>
      <c r="X96" s="8">
        <v>4.4350000000008549E-2</v>
      </c>
      <c r="Y96" s="8">
        <v>0.64740000000000464</v>
      </c>
      <c r="Z96" s="8">
        <v>0.39005000000000223</v>
      </c>
      <c r="AA96" s="8">
        <v>0.78500000000000014</v>
      </c>
      <c r="AB96" s="8">
        <v>1.0290999999999997</v>
      </c>
      <c r="AC96" s="8">
        <v>0.82195000000000107</v>
      </c>
      <c r="AD96" s="8">
        <v>0.18244999999999578</v>
      </c>
      <c r="AF96" s="8">
        <v>4.039999999999111E-2</v>
      </c>
      <c r="AG96" s="8">
        <v>6.7499999999999005E-2</v>
      </c>
      <c r="AH96" s="8">
        <v>1.0873500000000007</v>
      </c>
      <c r="AI96" s="8">
        <v>0.53110000000000213</v>
      </c>
      <c r="AJ96" s="8">
        <v>3.4700000000000841E-2</v>
      </c>
      <c r="AK96" s="8">
        <v>1.4517500000000041</v>
      </c>
      <c r="AL96" s="8">
        <v>0.12045000000000172</v>
      </c>
      <c r="AM96" s="8">
        <v>0.47870000000000346</v>
      </c>
      <c r="AN96" s="8">
        <v>2.1438499999999863</v>
      </c>
      <c r="AO96" s="8">
        <v>0.86209999999999809</v>
      </c>
      <c r="AP96" s="8">
        <v>4.6157000000000039</v>
      </c>
      <c r="AQ96" s="8">
        <v>0.42855000000000132</v>
      </c>
      <c r="AR96" s="8">
        <v>1.4217000000000013</v>
      </c>
      <c r="AT96" s="8">
        <v>4.2600000000000193E-2</v>
      </c>
      <c r="AU96" s="8">
        <v>0.72069999999999368</v>
      </c>
      <c r="AV96" s="8">
        <v>9.5170999999999992</v>
      </c>
      <c r="AW96" s="8">
        <v>0.13044999999999618</v>
      </c>
      <c r="AX96" s="8">
        <v>0.53869999999999862</v>
      </c>
      <c r="AY96" s="8">
        <v>0.91709999999999781</v>
      </c>
      <c r="AZ96" s="8">
        <v>1.2674999999999983</v>
      </c>
      <c r="BA96" s="8">
        <v>0.61165000000001157</v>
      </c>
      <c r="BB96" s="8">
        <v>0.37669999999999959</v>
      </c>
      <c r="BC96" s="8">
        <v>0.28659999999999997</v>
      </c>
      <c r="BD96" s="8">
        <v>0.10609999999999964</v>
      </c>
      <c r="BE96" s="8">
        <v>0.34555000000000291</v>
      </c>
      <c r="BF96" s="8">
        <v>9.5500000000001251E-2</v>
      </c>
      <c r="BG96" s="8">
        <v>0.13534999999999897</v>
      </c>
      <c r="BH96" s="8">
        <v>0.24439999999999884</v>
      </c>
      <c r="BI96" s="8">
        <v>0.26790000000000092</v>
      </c>
      <c r="BJ96" s="8">
        <v>1.7826499999999896</v>
      </c>
      <c r="BK96" s="8">
        <v>1.3507499999999979</v>
      </c>
      <c r="BL96" s="8">
        <v>2.1532499999999999</v>
      </c>
      <c r="BM96" s="8">
        <v>2.1796999999999986</v>
      </c>
      <c r="BO96" s="8">
        <v>0.6728999999999985</v>
      </c>
      <c r="BP96" s="8">
        <v>1.0950000000001125E-2</v>
      </c>
      <c r="BQ96" s="8">
        <v>3.954999999999842E-2</v>
      </c>
      <c r="BR96" s="8">
        <v>0.35385000000000133</v>
      </c>
      <c r="BS96" s="8">
        <v>0.41280000000000072</v>
      </c>
      <c r="BT96" s="8">
        <v>1.7859499999999997</v>
      </c>
      <c r="BU96" s="8">
        <v>0.82440000000001135</v>
      </c>
      <c r="BV96" s="8">
        <v>1.0899499999999875</v>
      </c>
      <c r="BW96" s="8">
        <v>0.50794999999999391</v>
      </c>
      <c r="BX96" s="8">
        <v>8.1649999999996226E-2</v>
      </c>
      <c r="BY96" s="8">
        <v>0.60039999999997917</v>
      </c>
      <c r="BZ96" s="8">
        <v>1.5632500000000107</v>
      </c>
      <c r="CA96" s="8">
        <v>0.60349999999999682</v>
      </c>
      <c r="CB96" s="8">
        <v>0.13884999999999792</v>
      </c>
      <c r="CC96" s="8">
        <v>0.38700000000000045</v>
      </c>
      <c r="CD96" s="8">
        <v>1.3757999999999981</v>
      </c>
      <c r="CE96" s="8">
        <v>0.13185000000000002</v>
      </c>
      <c r="CF96" s="8">
        <v>0.29834999999999923</v>
      </c>
      <c r="CG96" s="8">
        <v>0.80434999999999945</v>
      </c>
      <c r="CH96" s="8">
        <v>0.91960000000000264</v>
      </c>
      <c r="CI96" s="8">
        <v>5.8149999999997704E-2</v>
      </c>
      <c r="CJ96" s="8">
        <v>0.67010000000000502</v>
      </c>
      <c r="CK96" s="8">
        <v>0.91379999999998063</v>
      </c>
      <c r="CL96" s="8">
        <v>1.5054000000000087</v>
      </c>
      <c r="CM96" s="8">
        <v>3.1817999999999955</v>
      </c>
      <c r="CN96" s="8">
        <v>0.86635000000000417</v>
      </c>
    </row>
    <row r="97" spans="2:92">
      <c r="B97" s="8">
        <v>2.2184000000000026</v>
      </c>
      <c r="C97" s="8">
        <v>0.4874499999999955</v>
      </c>
      <c r="E97" s="8">
        <v>2.5327999999999804</v>
      </c>
      <c r="F97" s="8">
        <v>1.383499999999998</v>
      </c>
      <c r="G97" s="8">
        <v>2.5680000000000121</v>
      </c>
      <c r="I97" s="8">
        <v>5.5088499999999954</v>
      </c>
      <c r="K97" s="8">
        <v>0.21095000000000041</v>
      </c>
      <c r="L97" s="8">
        <v>1.175849999999997</v>
      </c>
      <c r="N97" s="8">
        <v>2.0282499999999999</v>
      </c>
      <c r="Q97" s="8">
        <v>0.91240000000000521</v>
      </c>
      <c r="R97" s="8">
        <v>1.3898499999999956</v>
      </c>
      <c r="S97" s="8">
        <v>0.65755000000000052</v>
      </c>
      <c r="T97" s="8">
        <v>1.886400000000009</v>
      </c>
      <c r="U97" s="8">
        <v>2.1434999999999995</v>
      </c>
      <c r="V97" s="8">
        <v>2.5499499999999955</v>
      </c>
      <c r="W97" s="8">
        <v>4.5250000000002899E-2</v>
      </c>
      <c r="X97" s="8">
        <v>6.1549999999996885E-2</v>
      </c>
      <c r="Y97" s="8">
        <v>0.41919999999999646</v>
      </c>
      <c r="Z97" s="8">
        <v>0.29009999999999536</v>
      </c>
      <c r="AA97" s="8">
        <v>0.65839999999999854</v>
      </c>
      <c r="AB97" s="8">
        <v>5.4550000000006094E-2</v>
      </c>
      <c r="AC97" s="8">
        <v>0.1866500000000002</v>
      </c>
      <c r="AD97" s="8">
        <v>0.41329999999999956</v>
      </c>
      <c r="AF97" s="8">
        <v>2.6568500000000057</v>
      </c>
      <c r="AG97" s="8">
        <v>1.705000000000112E-2</v>
      </c>
      <c r="AH97" s="8">
        <v>0.43274999999999864</v>
      </c>
      <c r="AI97" s="8">
        <v>0.28734999999999644</v>
      </c>
      <c r="AJ97" s="8">
        <v>0.21645000000000181</v>
      </c>
      <c r="AK97" s="8">
        <v>1.0794999999999959</v>
      </c>
      <c r="AL97" s="8">
        <v>0.41164999999999807</v>
      </c>
      <c r="AM97" s="8">
        <v>1.404200000000003</v>
      </c>
      <c r="AN97" s="8">
        <v>1.280399999999986</v>
      </c>
      <c r="AO97" s="8">
        <v>1.0025000000000119</v>
      </c>
      <c r="AP97" s="8">
        <v>0.63530000000000086</v>
      </c>
      <c r="AQ97" s="8">
        <v>0.39209999999999923</v>
      </c>
      <c r="AR97" s="8">
        <v>0.90545000000000186</v>
      </c>
      <c r="AT97" s="8">
        <v>6.0849999999994964E-2</v>
      </c>
      <c r="AU97" s="8">
        <v>0.34210000000000207</v>
      </c>
      <c r="AV97" s="8">
        <v>0.83105000000000473</v>
      </c>
      <c r="AW97" s="8">
        <v>3.1100000000002126E-2</v>
      </c>
      <c r="AX97" s="8">
        <v>0.85345000000000226</v>
      </c>
      <c r="AY97" s="8">
        <v>0.61204999999999998</v>
      </c>
      <c r="AZ97" s="8">
        <v>2.5520499999999942</v>
      </c>
      <c r="BA97" s="8">
        <v>2.4203499999999991</v>
      </c>
      <c r="BB97" s="8">
        <v>1.0034999999999954</v>
      </c>
      <c r="BC97" s="8">
        <v>0.17340000000000089</v>
      </c>
      <c r="BD97" s="8">
        <v>2.1600000000001174E-2</v>
      </c>
      <c r="BE97" s="8">
        <v>0.44204999999999472</v>
      </c>
      <c r="BF97" s="8">
        <v>1.9549999999998846E-2</v>
      </c>
      <c r="BG97" s="8">
        <v>5.0550000000001205E-2</v>
      </c>
      <c r="BH97" s="8">
        <v>0.71430000000000149</v>
      </c>
      <c r="BI97" s="8">
        <v>0.17419999999999902</v>
      </c>
      <c r="BJ97" s="8">
        <v>0.61655000000000371</v>
      </c>
      <c r="BK97" s="8">
        <v>0.76319999999999766</v>
      </c>
      <c r="BL97" s="8">
        <v>0.48170000000000357</v>
      </c>
      <c r="BM97" s="8">
        <v>5.9950000000000614E-2</v>
      </c>
      <c r="BO97" s="8">
        <v>3.7031000000000063</v>
      </c>
      <c r="BP97" s="8">
        <v>0.17190000000000083</v>
      </c>
      <c r="BQ97" s="8">
        <v>0.93455000000000155</v>
      </c>
      <c r="BR97" s="8">
        <v>0.15235000000000554</v>
      </c>
      <c r="BS97" s="8">
        <v>0.16349999999999909</v>
      </c>
      <c r="BT97" s="8">
        <v>0.95059999999999434</v>
      </c>
      <c r="BU97" s="8">
        <v>0.41859999999999786</v>
      </c>
      <c r="BV97" s="8">
        <v>2.0642500000000155</v>
      </c>
      <c r="BW97" s="8">
        <v>0.90874999999999773</v>
      </c>
      <c r="BX97" s="8">
        <v>1.8053000000000026</v>
      </c>
      <c r="BZ97" s="8">
        <v>2.8658499999999947</v>
      </c>
      <c r="CA97" s="8">
        <v>0.34530000000000172</v>
      </c>
      <c r="CB97" s="8">
        <v>7.3800000000005639E-2</v>
      </c>
      <c r="CC97" s="8">
        <v>0.26940000000000452</v>
      </c>
      <c r="CD97" s="8">
        <v>0.64100000000000534</v>
      </c>
      <c r="CE97" s="8">
        <v>0.72169999999999845</v>
      </c>
      <c r="CF97" s="8">
        <v>1.3020499999999942</v>
      </c>
      <c r="CG97" s="8">
        <v>0.18180000000000263</v>
      </c>
      <c r="CH97" s="8">
        <v>0.54345000000000709</v>
      </c>
      <c r="CI97" s="8">
        <v>0.2313000000000045</v>
      </c>
      <c r="CJ97" s="8">
        <v>0.3566499999999948</v>
      </c>
      <c r="CK97" s="8">
        <v>7.0050000000009049E-2</v>
      </c>
      <c r="CL97" s="8">
        <v>0.74780000000001223</v>
      </c>
      <c r="CM97" s="8">
        <v>2.0574000000000012</v>
      </c>
      <c r="CN97" s="8">
        <v>0.25889999999999702</v>
      </c>
    </row>
    <row r="98" spans="2:92">
      <c r="B98" s="8">
        <v>10.728250000000003</v>
      </c>
      <c r="C98" s="8">
        <v>2.1379499999999894</v>
      </c>
      <c r="F98" s="8">
        <v>0.17950000000000443</v>
      </c>
      <c r="G98" s="8">
        <v>0.8735499999999945</v>
      </c>
      <c r="I98" s="8">
        <v>0.79965000000001396</v>
      </c>
      <c r="K98" s="8">
        <v>0.37079999999999913</v>
      </c>
      <c r="L98" s="8">
        <v>0.26950000000000784</v>
      </c>
      <c r="N98" s="8">
        <v>8.0349999999995703E-2</v>
      </c>
      <c r="Q98" s="8">
        <v>3.4416499999999957</v>
      </c>
      <c r="S98" s="8">
        <v>0.24695000000001244</v>
      </c>
      <c r="T98" s="8">
        <v>0.36744999999999095</v>
      </c>
      <c r="U98" s="8">
        <v>0.29864999999999853</v>
      </c>
      <c r="V98" s="8">
        <v>0.61615000000000464</v>
      </c>
      <c r="W98" s="8">
        <v>2.0149999999997448E-2</v>
      </c>
      <c r="X98" s="8">
        <v>6.7499999999995453E-2</v>
      </c>
      <c r="Y98" s="8">
        <v>0.68825000000000358</v>
      </c>
      <c r="Z98" s="8">
        <v>0.9016499999999894</v>
      </c>
      <c r="AA98" s="8">
        <v>0.15915000000000035</v>
      </c>
      <c r="AB98" s="8">
        <v>1.3911499999999961</v>
      </c>
      <c r="AC98" s="8">
        <v>0.22614999999998986</v>
      </c>
      <c r="AD98" s="8">
        <v>0.17034999999999911</v>
      </c>
      <c r="AF98" s="8">
        <v>2.9330499999999944</v>
      </c>
      <c r="AG98" s="8">
        <v>5.8949999999999392E-2</v>
      </c>
      <c r="AH98" s="8">
        <v>3.6627500000000026</v>
      </c>
      <c r="AI98" s="8">
        <v>0.17030000000000456</v>
      </c>
      <c r="AJ98" s="8">
        <v>2.8349999999996101E-2</v>
      </c>
      <c r="AK98" s="8">
        <v>1.254400000000004</v>
      </c>
      <c r="AL98" s="8">
        <v>1.6349999999999199E-2</v>
      </c>
      <c r="AM98" s="8">
        <v>1.3179999999999978</v>
      </c>
      <c r="AN98" s="8">
        <v>0.50015000000001919</v>
      </c>
      <c r="AO98" s="8">
        <v>1.0900499999999909</v>
      </c>
      <c r="AP98" s="8">
        <v>9.6849999999989222E-2</v>
      </c>
      <c r="AQ98" s="8">
        <v>0.12414999999998599</v>
      </c>
      <c r="AR98" s="8">
        <v>1.3722500000000082</v>
      </c>
      <c r="AT98" s="8">
        <v>0.55845000000000056</v>
      </c>
      <c r="AU98" s="8">
        <v>2.040450000000007</v>
      </c>
      <c r="AV98" s="8">
        <v>6.0131999999999977</v>
      </c>
      <c r="AW98" s="8">
        <v>0.88989999999999725</v>
      </c>
      <c r="AX98" s="8">
        <v>1.1082499999999982</v>
      </c>
      <c r="AY98" s="8">
        <v>0.76210000000000022</v>
      </c>
      <c r="AZ98" s="8">
        <v>0.88690000000001135</v>
      </c>
      <c r="BA98" s="8">
        <v>2.499299999999991</v>
      </c>
      <c r="BB98" s="8">
        <v>1.0395000000000039</v>
      </c>
      <c r="BC98" s="8">
        <v>0.42065000000000197</v>
      </c>
      <c r="BD98" s="8">
        <v>0.19969999999999999</v>
      </c>
      <c r="BE98" s="8">
        <v>3.6709500000000048</v>
      </c>
      <c r="BF98" s="8">
        <v>8.9099999999998403E-2</v>
      </c>
      <c r="BG98" s="8">
        <v>0.20504999999999995</v>
      </c>
      <c r="BH98" s="8">
        <v>9.3449999999997146E-2</v>
      </c>
      <c r="BI98" s="8">
        <v>0.17395000000000138</v>
      </c>
      <c r="BJ98" s="8">
        <v>8.5750000000004434E-2</v>
      </c>
      <c r="BK98" s="8">
        <v>0.21920000000000073</v>
      </c>
      <c r="BL98" s="8">
        <v>0.40459999999998786</v>
      </c>
      <c r="BM98" s="8">
        <v>0.40915000000000035</v>
      </c>
      <c r="BO98" s="8">
        <v>2.7386500000000069</v>
      </c>
      <c r="BP98" s="8">
        <v>7.1950000000001069E-2</v>
      </c>
      <c r="BQ98" s="8">
        <v>0.25124999999999886</v>
      </c>
      <c r="BR98" s="8">
        <v>0.45274999999999466</v>
      </c>
      <c r="BS98" s="8">
        <v>0.56024999999999991</v>
      </c>
      <c r="BT98" s="8">
        <v>0.68420000000000414</v>
      </c>
      <c r="BU98" s="8">
        <v>1.1199500000000029</v>
      </c>
      <c r="BV98" s="8">
        <v>1.3965999999999781</v>
      </c>
      <c r="BW98" s="8">
        <v>0.86410000000000764</v>
      </c>
      <c r="BX98" s="8">
        <v>0.76689999999999259</v>
      </c>
      <c r="BZ98" s="8">
        <v>2.1987000000000023</v>
      </c>
      <c r="CA98" s="8">
        <v>4.1200000000003456E-2</v>
      </c>
      <c r="CB98" s="8">
        <v>0.15824999999999534</v>
      </c>
      <c r="CC98" s="8">
        <v>0.43799999999999528</v>
      </c>
      <c r="CD98" s="8">
        <v>0.45165000000000077</v>
      </c>
      <c r="CE98" s="8">
        <v>0.93874999999999886</v>
      </c>
      <c r="CF98" s="8">
        <v>9.3200000000010164E-2</v>
      </c>
      <c r="CG98" s="8">
        <v>0.42629999999999768</v>
      </c>
      <c r="CH98" s="8">
        <v>0.64085000000000036</v>
      </c>
      <c r="CI98" s="8">
        <v>0.23224999999999341</v>
      </c>
      <c r="CJ98" s="8">
        <v>6.2450000000005446E-2</v>
      </c>
      <c r="CK98" s="8">
        <v>1.6383500000000026</v>
      </c>
      <c r="CL98" s="8">
        <v>0.51009999999999422</v>
      </c>
      <c r="CM98" s="8">
        <v>8.9649999999991792E-2</v>
      </c>
      <c r="CN98" s="8">
        <v>9.6200000000003172E-2</v>
      </c>
    </row>
    <row r="99" spans="2:92">
      <c r="B99" s="8">
        <v>0.23964999999998327</v>
      </c>
      <c r="C99" s="8">
        <v>0.59825000000000728</v>
      </c>
      <c r="F99" s="8">
        <v>1.602099999999993</v>
      </c>
      <c r="G99" s="8">
        <v>0.64900000000000091</v>
      </c>
      <c r="I99" s="8">
        <v>0.95810000000000173</v>
      </c>
      <c r="K99" s="8">
        <v>9.6050000000001745E-2</v>
      </c>
      <c r="L99" s="8">
        <v>4.3132999999999981</v>
      </c>
      <c r="N99" s="8">
        <v>1.038250000000005</v>
      </c>
      <c r="Q99" s="8">
        <v>0.22005000000000052</v>
      </c>
      <c r="S99" s="8">
        <v>0.58064999999999145</v>
      </c>
      <c r="T99" s="8">
        <v>1.7977000000000061</v>
      </c>
      <c r="U99" s="8">
        <v>1.3105499999999992</v>
      </c>
      <c r="V99" s="8">
        <v>3.1482000000000028</v>
      </c>
      <c r="W99" s="8">
        <v>3.3150000000002677E-2</v>
      </c>
      <c r="X99" s="8">
        <v>9.4700000000003115E-2</v>
      </c>
      <c r="Y99" s="8">
        <v>0.54520000000000124</v>
      </c>
      <c r="Z99" s="8">
        <v>0.65290000000001669</v>
      </c>
      <c r="AA99" s="8">
        <v>2.2543000000000006</v>
      </c>
      <c r="AB99" s="8">
        <v>0.61679999999999779</v>
      </c>
      <c r="AC99" s="8">
        <v>0.76225000000000875</v>
      </c>
      <c r="AD99" s="8">
        <v>0.29725000000000534</v>
      </c>
      <c r="AF99" s="8">
        <v>2.4832500000000124</v>
      </c>
      <c r="AG99" s="8">
        <v>9.7550000000001802E-2</v>
      </c>
      <c r="AH99" s="8">
        <v>0.29224999999999568</v>
      </c>
      <c r="AI99" s="8">
        <v>0.36064999999999969</v>
      </c>
      <c r="AJ99" s="8">
        <v>0.65005000000000024</v>
      </c>
      <c r="AK99" s="8">
        <v>0.83325000000000671</v>
      </c>
      <c r="AL99" s="8">
        <v>8.5700000000002774E-2</v>
      </c>
      <c r="AM99" s="8">
        <v>0.55384999999999707</v>
      </c>
      <c r="AN99" s="8">
        <v>4.589999999998895E-2</v>
      </c>
      <c r="AO99" s="8">
        <v>0.34154999999999802</v>
      </c>
      <c r="AP99" s="8">
        <v>0.14090000000001623</v>
      </c>
      <c r="AQ99" s="8">
        <v>0.65364999999999895</v>
      </c>
      <c r="AR99" s="8">
        <v>2.50354999999999</v>
      </c>
      <c r="AT99" s="8">
        <v>0.87920000000000442</v>
      </c>
      <c r="AU99" s="8">
        <v>0.41109999999999047</v>
      </c>
      <c r="AV99" s="8">
        <v>2.8900500000000022</v>
      </c>
      <c r="AW99" s="8">
        <v>2.9800000000001603E-2</v>
      </c>
      <c r="AX99" s="8">
        <v>1.3401500000000013</v>
      </c>
      <c r="AY99" s="8">
        <v>0.13395000000000223</v>
      </c>
      <c r="AZ99" s="8">
        <v>4.4041499999999871</v>
      </c>
      <c r="BA99" s="8">
        <v>1.3870500000000163</v>
      </c>
      <c r="BB99" s="8">
        <v>0.22175000000000011</v>
      </c>
      <c r="BC99" s="8">
        <v>0.26219999999999999</v>
      </c>
      <c r="BD99" s="8">
        <v>3.7099999999998801E-2</v>
      </c>
      <c r="BE99" s="8">
        <v>3.267399999999995</v>
      </c>
      <c r="BF99" s="8">
        <v>0.27435000000000187</v>
      </c>
      <c r="BG99" s="8">
        <v>2.6799999999997937E-2</v>
      </c>
      <c r="BH99" s="8">
        <v>0.10325000000000273</v>
      </c>
      <c r="BI99" s="8">
        <v>0.48079999999999856</v>
      </c>
      <c r="BJ99" s="8">
        <v>0.810450000000003</v>
      </c>
      <c r="BK99" s="8">
        <v>0.14074999999999704</v>
      </c>
      <c r="BL99" s="8">
        <v>7.9500000000010118E-2</v>
      </c>
      <c r="BM99" s="8">
        <v>0.10899999999999999</v>
      </c>
      <c r="BO99" s="8">
        <v>1.8637499999999818</v>
      </c>
      <c r="BP99" s="8">
        <v>3.5049999999998249E-2</v>
      </c>
      <c r="BQ99" s="8">
        <v>0.26894999999999669</v>
      </c>
      <c r="BR99" s="8">
        <v>0.75110000000000099</v>
      </c>
      <c r="BS99" s="8">
        <v>0.21314999999999884</v>
      </c>
      <c r="BT99" s="8">
        <v>1.4836499999999972</v>
      </c>
      <c r="BU99" s="8">
        <v>0.23224999999999341</v>
      </c>
      <c r="BV99" s="8">
        <v>0.24780000000001223</v>
      </c>
      <c r="BW99" s="8">
        <v>0.76564999999999372</v>
      </c>
      <c r="BX99" s="8">
        <v>0.29144999999999754</v>
      </c>
      <c r="BZ99" s="8">
        <v>0.52604999999999791</v>
      </c>
      <c r="CA99" s="8">
        <v>0.32269999999999754</v>
      </c>
      <c r="CB99" s="8">
        <v>6.530000000000058E-2</v>
      </c>
      <c r="CC99" s="8">
        <v>5.0800000000002399E-2</v>
      </c>
      <c r="CD99" s="8">
        <v>0.62684999999999036</v>
      </c>
      <c r="CE99" s="8">
        <v>0.2085999999999899</v>
      </c>
      <c r="CF99" s="8">
        <v>0.2654500000000013</v>
      </c>
      <c r="CG99" s="8">
        <v>1.05715</v>
      </c>
      <c r="CH99" s="8">
        <v>3.0983499999999822</v>
      </c>
      <c r="CI99" s="8">
        <v>0.81135000000000446</v>
      </c>
      <c r="CJ99" s="8">
        <v>5.964999999999776E-2</v>
      </c>
      <c r="CK99" s="8">
        <v>2.4319999999999879</v>
      </c>
      <c r="CL99" s="8">
        <v>1.0822499999999877</v>
      </c>
      <c r="CM99" s="8">
        <v>1.4457500000000039</v>
      </c>
      <c r="CN99" s="8">
        <v>0.60810000000000031</v>
      </c>
    </row>
    <row r="100" spans="2:92">
      <c r="B100" s="8">
        <v>0.12020000000001119</v>
      </c>
      <c r="C100" s="8">
        <v>1.2883999999999958</v>
      </c>
      <c r="F100" s="8">
        <v>2.1377500000000111</v>
      </c>
      <c r="G100" s="8">
        <v>2.4166000000000025</v>
      </c>
      <c r="K100" s="8">
        <v>5.7449999999999335E-2</v>
      </c>
      <c r="L100" s="8">
        <v>0.21804999999999097</v>
      </c>
      <c r="N100" s="8">
        <v>0.29214999999999947</v>
      </c>
      <c r="Q100" s="8">
        <v>0.88044999999999618</v>
      </c>
      <c r="S100" s="8">
        <v>0.54090000000000771</v>
      </c>
      <c r="T100" s="8">
        <v>0.59219999999999118</v>
      </c>
      <c r="U100" s="8">
        <v>1.1728000000000023</v>
      </c>
      <c r="V100" s="8">
        <v>0.41315000000000168</v>
      </c>
      <c r="W100" s="8">
        <v>4.3649999999999523E-2</v>
      </c>
      <c r="X100" s="8">
        <v>5.0200000000003797E-2</v>
      </c>
      <c r="Y100" s="8">
        <v>0.20899999999999608</v>
      </c>
      <c r="Z100" s="8">
        <v>0.42255000000000109</v>
      </c>
      <c r="AA100" s="8">
        <v>0.11560000000000059</v>
      </c>
      <c r="AB100" s="8">
        <v>9.4799999999999329E-2</v>
      </c>
      <c r="AC100" s="8">
        <v>3.7729999999999961</v>
      </c>
      <c r="AD100" s="8">
        <v>0.82049999999999557</v>
      </c>
      <c r="AF100" s="8">
        <v>1.3849499999999892</v>
      </c>
      <c r="AG100" s="8">
        <v>0.17654999999999887</v>
      </c>
      <c r="AH100" s="8">
        <v>1.0788000000000011</v>
      </c>
      <c r="AI100" s="8">
        <v>0.39509999999999934</v>
      </c>
      <c r="AJ100" s="8">
        <v>0.78050000000000352</v>
      </c>
      <c r="AK100" s="8">
        <v>0.14220000000000255</v>
      </c>
      <c r="AL100" s="8">
        <v>0.31114999999999782</v>
      </c>
      <c r="AM100" s="8">
        <v>0.24044999999999561</v>
      </c>
      <c r="AN100" s="8">
        <v>0.82484999999999786</v>
      </c>
      <c r="AO100" s="8">
        <v>0.24395000000001232</v>
      </c>
      <c r="AP100" s="8">
        <v>0.47199999999997999</v>
      </c>
      <c r="AQ100" s="8">
        <v>0.63420000000002119</v>
      </c>
      <c r="AR100" s="8">
        <v>2.2149500000000018</v>
      </c>
      <c r="AT100" s="8">
        <v>6.2295500000000033</v>
      </c>
      <c r="AU100" s="8">
        <v>0.73329999999999984</v>
      </c>
      <c r="AV100" s="8">
        <v>0.3279500000000013</v>
      </c>
      <c r="AW100" s="8">
        <v>0.36590000000000344</v>
      </c>
      <c r="AX100" s="8">
        <v>0.74490000000000123</v>
      </c>
      <c r="AY100" s="8">
        <v>0.27974999999999994</v>
      </c>
      <c r="AZ100" s="8">
        <v>1.3899000000000115</v>
      </c>
      <c r="BA100" s="8">
        <v>1.6571999999999889</v>
      </c>
      <c r="BB100" s="8">
        <v>1.0038499999999999</v>
      </c>
      <c r="BC100" s="8">
        <v>0.52174999999999727</v>
      </c>
      <c r="BD100" s="8">
        <v>7.3150000000000048E-2</v>
      </c>
      <c r="BE100" s="8">
        <v>1.3379000000000048</v>
      </c>
      <c r="BF100" s="8">
        <v>0.94910000000000139</v>
      </c>
      <c r="BG100" s="8">
        <v>0.30195000000000149</v>
      </c>
      <c r="BH100" s="8">
        <v>8.6700000000000443E-2</v>
      </c>
      <c r="BI100" s="8">
        <v>4.7999999999994714E-3</v>
      </c>
      <c r="BJ100" s="8">
        <v>0.56260000000000332</v>
      </c>
      <c r="BK100" s="8">
        <v>1.0074500000000057</v>
      </c>
      <c r="BL100" s="8">
        <v>8.2799999999991769E-2</v>
      </c>
      <c r="BM100" s="8">
        <v>0.1092499999999994</v>
      </c>
      <c r="BO100" s="8">
        <v>1.8508500000000083</v>
      </c>
      <c r="BP100" s="8">
        <v>1.1016000000000048</v>
      </c>
      <c r="BQ100" s="8">
        <v>1.300000000000523E-2</v>
      </c>
      <c r="BR100" s="8">
        <v>0.227800000000002</v>
      </c>
      <c r="BS100" s="8">
        <v>0.29150000000000276</v>
      </c>
      <c r="BT100" s="8">
        <v>2.6930499999999995</v>
      </c>
      <c r="BU100" s="8">
        <v>0.18855000000000643</v>
      </c>
      <c r="BV100" s="8">
        <v>0.24875000000000114</v>
      </c>
      <c r="BW100" s="8">
        <v>0.12015000000000953</v>
      </c>
      <c r="BX100" s="8">
        <v>0.51355000000000928</v>
      </c>
      <c r="BZ100" s="8">
        <v>2.6834499999999935</v>
      </c>
      <c r="CA100" s="8">
        <v>0.3478500000000011</v>
      </c>
      <c r="CB100" s="8">
        <v>4.9300000000002342E-2</v>
      </c>
      <c r="CC100" s="8">
        <v>6.1950000000003058E-2</v>
      </c>
      <c r="CD100" s="8">
        <v>0.84720000000000084</v>
      </c>
      <c r="CE100" s="8">
        <v>3.4661000000000115</v>
      </c>
      <c r="CF100" s="8">
        <v>1.6293000000000006</v>
      </c>
      <c r="CG100" s="8">
        <v>0.89855000000000018</v>
      </c>
      <c r="CH100" s="8">
        <v>1.0278000000000134</v>
      </c>
      <c r="CI100" s="8">
        <v>6.0450000000003001E-2</v>
      </c>
      <c r="CJ100" s="8">
        <v>0.10144999999999982</v>
      </c>
      <c r="CK100" s="8">
        <v>3.6044500000000141</v>
      </c>
      <c r="CM100" s="8">
        <v>0.23059999999999548</v>
      </c>
      <c r="CN100" s="8">
        <v>2.0974000000000004</v>
      </c>
    </row>
    <row r="101" spans="2:92">
      <c r="B101" s="8">
        <v>0.41020000000000323</v>
      </c>
      <c r="C101" s="8">
        <v>1.2352500000000077</v>
      </c>
      <c r="F101" s="8">
        <v>0.7509499999999889</v>
      </c>
      <c r="G101" s="8">
        <v>0.6910000000000025</v>
      </c>
      <c r="K101" s="8">
        <v>4.5999999999999375E-2</v>
      </c>
      <c r="L101" s="8">
        <v>0.36760000000001014</v>
      </c>
      <c r="N101" s="8">
        <v>1.734499999999997</v>
      </c>
      <c r="Q101" s="8">
        <v>0.48799999999999955</v>
      </c>
      <c r="S101" s="8">
        <v>0.33305000000000007</v>
      </c>
      <c r="T101" s="8">
        <v>0.18240000000000123</v>
      </c>
      <c r="U101" s="8">
        <v>4.8362499999999997</v>
      </c>
      <c r="V101" s="8">
        <v>1.2830500000000029</v>
      </c>
      <c r="W101" s="8">
        <v>4.1999999999998039E-2</v>
      </c>
      <c r="X101" s="8">
        <v>5.1400000000001E-2</v>
      </c>
      <c r="Y101" s="8">
        <v>0.35180000000000433</v>
      </c>
      <c r="Z101" s="8">
        <v>4.1630999999999858</v>
      </c>
      <c r="AA101" s="8">
        <v>3.2249999999997669E-2</v>
      </c>
      <c r="AB101" s="8">
        <v>0.94005000000000649</v>
      </c>
      <c r="AC101" s="8">
        <v>0.75189999999999202</v>
      </c>
      <c r="AD101" s="8">
        <v>2.1512999999999991</v>
      </c>
      <c r="AF101" s="8">
        <v>0.64230000000000587</v>
      </c>
      <c r="AG101" s="8">
        <v>3.3000000000001251E-2</v>
      </c>
      <c r="AH101" s="8">
        <v>0.39074999999999704</v>
      </c>
      <c r="AI101" s="8">
        <v>0.83249999999999602</v>
      </c>
      <c r="AJ101" s="8">
        <v>0.8653499999999994</v>
      </c>
      <c r="AK101" s="8">
        <v>0.30354999999998711</v>
      </c>
      <c r="AL101" s="8">
        <v>0.10135000000000005</v>
      </c>
      <c r="AM101" s="8">
        <v>6.2850000000011619E-2</v>
      </c>
      <c r="AN101" s="8">
        <v>2.9314500000000123</v>
      </c>
      <c r="AO101" s="8">
        <v>2.6649999999989404E-2</v>
      </c>
      <c r="AP101" s="8">
        <v>0.15370000000001482</v>
      </c>
      <c r="AQ101" s="8">
        <v>0.64265000000000327</v>
      </c>
      <c r="AR101" s="8">
        <v>0.88129999999999598</v>
      </c>
      <c r="AT101" s="8">
        <v>2.2572499999999991</v>
      </c>
      <c r="AU101" s="8">
        <v>4.9671500000000037</v>
      </c>
      <c r="AV101" s="8">
        <v>7.3843499999999977</v>
      </c>
      <c r="AW101" s="8">
        <v>0.28340000000000032</v>
      </c>
      <c r="AX101" s="8">
        <v>1.5699999999995384E-2</v>
      </c>
      <c r="AY101" s="8">
        <v>1.3963499999999982</v>
      </c>
      <c r="AZ101" s="8">
        <v>0.76415000000000077</v>
      </c>
      <c r="BA101" s="8">
        <v>3.356899999999996</v>
      </c>
      <c r="BB101" s="8">
        <v>4.0099999999995362E-2</v>
      </c>
      <c r="BC101" s="8">
        <v>0.10925000000000296</v>
      </c>
      <c r="BD101" s="8">
        <v>0.22799999999999976</v>
      </c>
      <c r="BE101" s="8">
        <v>0.84669999999999845</v>
      </c>
      <c r="BF101" s="8">
        <v>0.22539999999999694</v>
      </c>
      <c r="BG101" s="8">
        <v>8.4800000000001319E-2</v>
      </c>
      <c r="BH101" s="8">
        <v>0.18390000000000128</v>
      </c>
      <c r="BI101" s="8">
        <v>0.18704999999999927</v>
      </c>
      <c r="BJ101" s="8">
        <v>0.21764999999999191</v>
      </c>
      <c r="BK101" s="8">
        <v>6.6900000000003956E-2</v>
      </c>
      <c r="BL101" s="8">
        <v>0.11990000000000123</v>
      </c>
      <c r="BM101" s="8">
        <v>0.38900000000000112</v>
      </c>
      <c r="BO101" s="8">
        <v>0.11299999999999955</v>
      </c>
      <c r="BP101" s="8">
        <v>6.8349999999995248E-2</v>
      </c>
      <c r="BQ101" s="8">
        <v>1.536999999999999</v>
      </c>
      <c r="BR101" s="8">
        <v>0.20345000000000368</v>
      </c>
      <c r="BS101" s="8">
        <v>1.559999999999917E-2</v>
      </c>
      <c r="BT101" s="8">
        <v>2.6692000000000036</v>
      </c>
      <c r="BU101" s="8">
        <v>1.6847999999999956</v>
      </c>
      <c r="BV101" s="8">
        <v>0.15309999999999491</v>
      </c>
      <c r="BW101" s="8">
        <v>0.73444999999999538</v>
      </c>
      <c r="BX101" s="8">
        <v>0.82954999999998336</v>
      </c>
      <c r="BZ101" s="8">
        <v>1.0369000000000028</v>
      </c>
      <c r="CA101" s="8">
        <v>6.5849999999997522E-2</v>
      </c>
      <c r="CB101" s="8">
        <v>0.14305000000000234</v>
      </c>
      <c r="CC101" s="8">
        <v>0.23059999999999548</v>
      </c>
      <c r="CD101" s="8">
        <v>0.22644999999999982</v>
      </c>
      <c r="CE101" s="8">
        <v>0.23434999999999206</v>
      </c>
      <c r="CF101" s="8">
        <v>9.3249999999997613E-2</v>
      </c>
      <c r="CG101" s="8">
        <v>0.26485000000000269</v>
      </c>
      <c r="CH101" s="8">
        <v>1.0884499999999946</v>
      </c>
      <c r="CI101" s="8">
        <v>9.5900000000000318E-2</v>
      </c>
      <c r="CJ101" s="8">
        <v>0.40005000000000024</v>
      </c>
      <c r="CK101" s="8">
        <v>0.7555499999999995</v>
      </c>
      <c r="CM101" s="8">
        <v>0.75910000000000366</v>
      </c>
      <c r="CN101" s="8">
        <v>1.5327999999999946</v>
      </c>
    </row>
    <row r="102" spans="2:92">
      <c r="B102" s="8">
        <v>0.47485000000000355</v>
      </c>
      <c r="C102" s="8">
        <v>0.66634999999999422</v>
      </c>
      <c r="F102" s="8">
        <v>0.97424999999999784</v>
      </c>
      <c r="G102" s="8">
        <v>0.57369999999998811</v>
      </c>
      <c r="K102" s="8">
        <v>3.8750000000000284E-2</v>
      </c>
      <c r="L102" s="8">
        <v>0.56380000000000052</v>
      </c>
      <c r="N102" s="8">
        <v>0.22350000000000136</v>
      </c>
      <c r="Q102" s="8">
        <v>1.8255500000000069</v>
      </c>
      <c r="S102" s="8">
        <v>0.58164999999999623</v>
      </c>
      <c r="T102" s="8">
        <v>0.6313999999999993</v>
      </c>
      <c r="U102" s="8">
        <v>0.9847999999999999</v>
      </c>
      <c r="V102" s="8">
        <v>1.2547500000000014</v>
      </c>
      <c r="W102" s="8">
        <v>6.0150000000000148E-2</v>
      </c>
      <c r="X102" s="8">
        <v>3.4999999999996589E-2</v>
      </c>
      <c r="Y102" s="8">
        <v>0.27334999999999354</v>
      </c>
      <c r="Z102" s="8">
        <v>0.9879500000000121</v>
      </c>
      <c r="AA102" s="8">
        <v>0.52665000000000006</v>
      </c>
      <c r="AB102" s="8">
        <v>0.6971499999999935</v>
      </c>
      <c r="AC102" s="8">
        <v>1.5487500000000125</v>
      </c>
      <c r="AD102" s="8">
        <v>0.11469999999999914</v>
      </c>
      <c r="AF102" s="8">
        <v>9.7200000000000841E-2</v>
      </c>
      <c r="AG102" s="8">
        <v>4.9949999999999051E-2</v>
      </c>
      <c r="AH102" s="8">
        <v>0.18755000000000166</v>
      </c>
      <c r="AI102" s="8">
        <v>1.6115500000000011</v>
      </c>
      <c r="AJ102" s="8">
        <v>0.67360000000000042</v>
      </c>
      <c r="AK102" s="8">
        <v>1.2565500000000043</v>
      </c>
      <c r="AL102" s="8">
        <v>0.73655000000000115</v>
      </c>
      <c r="AM102" s="8">
        <v>0.72544999999999504</v>
      </c>
      <c r="AN102" s="8">
        <v>0.71410000000000196</v>
      </c>
      <c r="AO102" s="8">
        <v>1.7297999999999973</v>
      </c>
      <c r="AP102" s="8">
        <v>1.1915499999999781</v>
      </c>
      <c r="AQ102" s="8">
        <v>1.0506999999999778</v>
      </c>
      <c r="AR102" s="8">
        <v>0.83215000000001282</v>
      </c>
      <c r="AT102" s="8">
        <v>0.87789999999999679</v>
      </c>
      <c r="AU102" s="8">
        <v>4.903649999999999</v>
      </c>
      <c r="AV102" s="8">
        <v>1.5441500000000019</v>
      </c>
      <c r="AW102" s="8">
        <v>0.22909999999999542</v>
      </c>
      <c r="AX102" s="8">
        <v>0.54890000000000327</v>
      </c>
      <c r="AY102" s="8">
        <v>0.47315000000000396</v>
      </c>
      <c r="AZ102" s="8">
        <v>2.0299999999991769E-2</v>
      </c>
      <c r="BA102" s="8">
        <v>0.56649999999999068</v>
      </c>
      <c r="BB102" s="8">
        <v>0.94620000000000459</v>
      </c>
      <c r="BC102" s="8">
        <v>0.2652000000000001</v>
      </c>
      <c r="BD102" s="8">
        <v>7.2750000000000981E-2</v>
      </c>
      <c r="BE102" s="8">
        <v>0.46144999999999925</v>
      </c>
      <c r="BF102" s="8">
        <v>0.140150000000002</v>
      </c>
      <c r="BG102" s="8">
        <v>0.11929999999999907</v>
      </c>
      <c r="BH102" s="8">
        <v>0.51864999999999384</v>
      </c>
      <c r="BI102" s="8">
        <v>0.13185000000000002</v>
      </c>
      <c r="BJ102" s="8">
        <v>0.16554999999999609</v>
      </c>
      <c r="BK102" s="8">
        <v>0.27969999999999118</v>
      </c>
      <c r="BL102" s="8">
        <v>1.5945999999999998</v>
      </c>
      <c r="BM102" s="8">
        <v>0.10844999999999949</v>
      </c>
      <c r="BO102" s="8">
        <v>3.3077499999999986</v>
      </c>
      <c r="BP102" s="8">
        <v>0.58715000000000117</v>
      </c>
      <c r="BQ102" s="8">
        <v>2.120000000000033E-2</v>
      </c>
      <c r="BR102" s="8">
        <v>0.74790000000000134</v>
      </c>
      <c r="BS102" s="8">
        <v>0.42405000000000115</v>
      </c>
      <c r="BT102" s="8">
        <v>1.3700999999999937</v>
      </c>
      <c r="BU102" s="8">
        <v>2.0424500000000023</v>
      </c>
      <c r="BV102" s="8">
        <v>1.6029499999999928</v>
      </c>
      <c r="BW102" s="8">
        <v>5.8449999999993452E-2</v>
      </c>
      <c r="BX102" s="8">
        <v>1.1558000000000277</v>
      </c>
      <c r="BZ102" s="8">
        <v>4.4793500000000108</v>
      </c>
      <c r="CA102" s="8">
        <v>3.130000000000166E-2</v>
      </c>
      <c r="CB102" s="8">
        <v>2.3149999999994009E-2</v>
      </c>
      <c r="CC102" s="8">
        <v>0.53735000000000355</v>
      </c>
      <c r="CD102" s="8">
        <v>0.79555000000000575</v>
      </c>
      <c r="CE102" s="8">
        <v>0.23850000000000193</v>
      </c>
      <c r="CF102" s="8">
        <v>1.0564999999999998</v>
      </c>
      <c r="CG102" s="8">
        <v>1.880749999999999</v>
      </c>
      <c r="CH102" s="8">
        <v>6.9250000000010914E-2</v>
      </c>
      <c r="CI102" s="8">
        <v>0.17164999999999964</v>
      </c>
      <c r="CJ102" s="8">
        <v>8.8549999999997908E-2</v>
      </c>
      <c r="CK102" s="8">
        <v>0.20889999999999986</v>
      </c>
      <c r="CM102" s="8">
        <v>0.37810000000000343</v>
      </c>
      <c r="CN102" s="8">
        <v>1.4943000000000026</v>
      </c>
    </row>
    <row r="103" spans="2:92">
      <c r="B103" s="8">
        <v>3.5011499999999955</v>
      </c>
      <c r="C103" s="8">
        <v>2.9878500000000088</v>
      </c>
      <c r="F103" s="8">
        <v>0.17860000000000298</v>
      </c>
      <c r="G103" s="8">
        <v>0.21210000000000662</v>
      </c>
      <c r="K103" s="8">
        <v>0.77090000000000103</v>
      </c>
      <c r="L103" s="8">
        <v>0.31384999999998797</v>
      </c>
      <c r="N103" s="8">
        <v>0.47070000000000078</v>
      </c>
      <c r="Q103" s="8">
        <v>0.88474999999999682</v>
      </c>
      <c r="S103" s="8">
        <v>0.84544999999999959</v>
      </c>
      <c r="T103" s="8">
        <v>5.9688500000000033</v>
      </c>
      <c r="U103" s="8">
        <v>1.2916000000000025</v>
      </c>
      <c r="V103" s="8">
        <v>0.80375000000000796</v>
      </c>
      <c r="W103" s="8">
        <v>6.7550000000000665E-2</v>
      </c>
      <c r="X103" s="8">
        <v>9.6400000000002706E-2</v>
      </c>
      <c r="Y103" s="8">
        <v>0.19515000000000526</v>
      </c>
      <c r="Z103" s="8">
        <v>0.11279999999999291</v>
      </c>
      <c r="AA103" s="8">
        <v>0.35670000000000002</v>
      </c>
      <c r="AB103" s="8">
        <v>0.70365000000000322</v>
      </c>
      <c r="AC103" s="8">
        <v>1.0086999999999904</v>
      </c>
      <c r="AD103" s="8">
        <v>0.13025000000000375</v>
      </c>
      <c r="AF103" s="8">
        <v>1.104849999999999</v>
      </c>
      <c r="AG103" s="8">
        <v>2.1349999999998204E-2</v>
      </c>
      <c r="AH103" s="8">
        <v>2.4802000000000106</v>
      </c>
      <c r="AI103" s="8">
        <v>0.22915000000000418</v>
      </c>
      <c r="AJ103" s="8">
        <v>1.5969499999999996</v>
      </c>
      <c r="AK103" s="8">
        <v>1.1605500000000006</v>
      </c>
      <c r="AL103" s="8">
        <v>0.27465000000000117</v>
      </c>
      <c r="AM103" s="8">
        <v>0.23460000000000036</v>
      </c>
      <c r="AN103" s="8">
        <v>2.6493499999999983</v>
      </c>
      <c r="AO103" s="8">
        <v>0.32610000000001094</v>
      </c>
      <c r="AP103" s="8">
        <v>0.87160000000000082</v>
      </c>
      <c r="AQ103" s="8">
        <v>2.8516500000000065</v>
      </c>
      <c r="AR103" s="8">
        <v>1.9150999999999954</v>
      </c>
      <c r="AT103" s="8">
        <v>0.46885000000000332</v>
      </c>
      <c r="AU103" s="8">
        <v>3.877350000000007</v>
      </c>
      <c r="AV103" s="8">
        <v>0.28224999999999056</v>
      </c>
      <c r="AW103" s="8">
        <v>1.2257000000000033</v>
      </c>
      <c r="AX103" s="8">
        <v>0.1798999999999964</v>
      </c>
      <c r="AY103" s="8">
        <v>0.63134999999999764</v>
      </c>
      <c r="AZ103" s="8">
        <v>0.50034999999999741</v>
      </c>
      <c r="BA103" s="8">
        <v>0.10585000000000377</v>
      </c>
      <c r="BB103" s="8">
        <v>0.1457499999999996</v>
      </c>
      <c r="BC103" s="8">
        <v>1.1081999999999965</v>
      </c>
      <c r="BD103" s="8">
        <v>0.10169999999999924</v>
      </c>
      <c r="BE103" s="8">
        <v>5.5250000000000909E-2</v>
      </c>
      <c r="BF103" s="8">
        <v>6.2749999999997641E-2</v>
      </c>
      <c r="BG103" s="8">
        <v>0.13475000000000037</v>
      </c>
      <c r="BH103" s="8">
        <v>0.43670000000000186</v>
      </c>
      <c r="BI103" s="8">
        <v>6.390000000000029E-2</v>
      </c>
      <c r="BJ103" s="8">
        <v>1.5187500000000114</v>
      </c>
      <c r="BK103" s="8">
        <v>0.70515000000000327</v>
      </c>
      <c r="BL103" s="8">
        <v>0.46184999999999832</v>
      </c>
      <c r="BM103" s="8">
        <v>0.49259999999999948</v>
      </c>
      <c r="BO103" s="8">
        <v>4.5568000000000097</v>
      </c>
      <c r="BP103" s="8">
        <v>1.0483499999999992</v>
      </c>
      <c r="BQ103" s="8">
        <v>8.1449999999996692E-2</v>
      </c>
      <c r="BR103" s="8">
        <v>1.9988499999999902</v>
      </c>
      <c r="BS103" s="8">
        <v>0.13864999999999839</v>
      </c>
      <c r="BT103" s="8">
        <v>0.24160000000000537</v>
      </c>
      <c r="BU103" s="8">
        <v>0.97744999999999038</v>
      </c>
      <c r="BV103" s="8">
        <v>1.4392500000000155</v>
      </c>
      <c r="BW103" s="8">
        <v>0.46920000000000073</v>
      </c>
      <c r="BX103" s="8">
        <v>0.66424999999998136</v>
      </c>
      <c r="BZ103" s="8">
        <v>0.19264999999998622</v>
      </c>
      <c r="CA103" s="8">
        <v>0.94474999999999909</v>
      </c>
      <c r="CB103" s="8">
        <v>2.3099999999999454E-2</v>
      </c>
      <c r="CC103" s="8">
        <v>5.1299999999997681E-2</v>
      </c>
      <c r="CD103" s="8">
        <v>1.6303500000000071</v>
      </c>
      <c r="CE103" s="8">
        <v>0.22315000000000396</v>
      </c>
      <c r="CF103" s="8">
        <v>4.2326499999999925</v>
      </c>
      <c r="CG103" s="8">
        <v>0.14914999999999878</v>
      </c>
      <c r="CH103" s="8">
        <v>0.48184999999998013</v>
      </c>
      <c r="CI103" s="8">
        <v>0.35914999999999964</v>
      </c>
      <c r="CJ103" s="8">
        <v>9.2050000000000409E-2</v>
      </c>
      <c r="CK103" s="8">
        <v>1.072100000000006</v>
      </c>
      <c r="CM103" s="8">
        <v>2.3991000000000042</v>
      </c>
      <c r="CN103" s="8">
        <v>0.45024999999999693</v>
      </c>
    </row>
    <row r="104" spans="2:92">
      <c r="B104" s="8">
        <v>9.6849999999989222E-2</v>
      </c>
      <c r="C104" s="8">
        <v>6.945050000000009</v>
      </c>
      <c r="F104" s="8">
        <v>0.20620000000000971</v>
      </c>
      <c r="G104" s="8">
        <v>0.11315000000000452</v>
      </c>
      <c r="K104" s="8">
        <v>0.31094999999999828</v>
      </c>
      <c r="L104" s="8">
        <v>1.2692499999999995</v>
      </c>
      <c r="N104" s="8">
        <v>2.5868500000000054</v>
      </c>
      <c r="Q104" s="8">
        <v>0.12085000000000434</v>
      </c>
      <c r="S104" s="8">
        <v>1.5853000000000037</v>
      </c>
      <c r="T104" s="8">
        <v>1.4064500000000066</v>
      </c>
      <c r="U104" s="8">
        <v>0.72704999999999842</v>
      </c>
      <c r="V104" s="8">
        <v>1.3719499999999982</v>
      </c>
      <c r="W104" s="8">
        <v>0.11700000000000088</v>
      </c>
      <c r="X104" s="8">
        <v>8.0399999999997362E-2</v>
      </c>
      <c r="Y104" s="8">
        <v>0.62974999999999426</v>
      </c>
      <c r="Z104" s="8">
        <v>0.23384999999998968</v>
      </c>
      <c r="AA104" s="8">
        <v>0.38610000000000255</v>
      </c>
      <c r="AB104" s="8">
        <v>0.16015000000000157</v>
      </c>
      <c r="AC104" s="8">
        <v>0.44384999999999764</v>
      </c>
      <c r="AD104" s="8">
        <v>0.73760000000000048</v>
      </c>
      <c r="AF104" s="8">
        <v>0.36969999999999459</v>
      </c>
      <c r="AG104" s="8">
        <v>4.0200000000002234E-2</v>
      </c>
      <c r="AH104" s="8">
        <v>1.0520999999999958</v>
      </c>
      <c r="AI104" s="8">
        <v>0.10374999999999801</v>
      </c>
      <c r="AJ104" s="8">
        <v>0.63924999999999699</v>
      </c>
      <c r="AK104" s="8">
        <v>0.90455000000000041</v>
      </c>
      <c r="AL104" s="8">
        <v>0.12109999999999843</v>
      </c>
      <c r="AM104" s="8">
        <v>1.4486500000000007</v>
      </c>
      <c r="AN104" s="8">
        <v>1.9025499999999909</v>
      </c>
      <c r="AO104" s="8">
        <v>1.7249999999989996E-2</v>
      </c>
      <c r="AP104" s="8">
        <v>8.8950000000011187E-2</v>
      </c>
      <c r="AQ104" s="8">
        <v>0.23709999999999809</v>
      </c>
      <c r="AR104" s="8">
        <v>4.6557999999999993</v>
      </c>
      <c r="AT104" s="8">
        <v>1.8040999999999912</v>
      </c>
      <c r="AU104" s="8">
        <v>0.48680000000000234</v>
      </c>
      <c r="AV104" s="8">
        <v>0.25055000000000405</v>
      </c>
      <c r="AW104" s="8">
        <v>0.17190000000000083</v>
      </c>
      <c r="AX104" s="8">
        <v>1.2129000000000048</v>
      </c>
      <c r="AY104" s="8">
        <v>4.0399999999998215E-2</v>
      </c>
      <c r="AZ104" s="8">
        <v>4.871050000000011</v>
      </c>
      <c r="BA104" s="8">
        <v>0.22755000000000791</v>
      </c>
      <c r="BB104" s="8">
        <v>0.16564999999999941</v>
      </c>
      <c r="BC104" s="8">
        <v>0.14775000000000205</v>
      </c>
      <c r="BD104" s="8">
        <v>0.20945000000000036</v>
      </c>
      <c r="BE104" s="8">
        <v>2.8149999999996567E-2</v>
      </c>
      <c r="BF104" s="8">
        <v>0.17450000000000188</v>
      </c>
      <c r="BG104" s="8">
        <v>0.20629999999999882</v>
      </c>
      <c r="BH104" s="8">
        <v>0.21925000000000239</v>
      </c>
      <c r="BI104" s="8">
        <v>0.43400000000000105</v>
      </c>
      <c r="BJ104" s="8">
        <v>0.11169999999998481</v>
      </c>
      <c r="BK104" s="8">
        <v>1.0735499999999973</v>
      </c>
      <c r="BL104" s="8">
        <v>1.0396000000000072</v>
      </c>
      <c r="BM104" s="8">
        <v>1.1029</v>
      </c>
      <c r="BO104" s="8">
        <v>0.452699999999993</v>
      </c>
      <c r="BP104" s="8">
        <v>0.1034000000000006</v>
      </c>
      <c r="BQ104" s="8">
        <v>1.4549999999999841E-2</v>
      </c>
      <c r="BR104" s="8">
        <v>0.32574999999999932</v>
      </c>
      <c r="BS104" s="8">
        <v>5.099999999999838E-2</v>
      </c>
      <c r="BT104" s="8">
        <v>0.27835000000000321</v>
      </c>
      <c r="BU104" s="8">
        <v>0.83859999999999957</v>
      </c>
      <c r="BV104" s="8">
        <v>0.40584999999998672</v>
      </c>
      <c r="BW104" s="8">
        <v>0.18959999999999866</v>
      </c>
      <c r="BX104" s="8">
        <v>2.9605999999999995</v>
      </c>
      <c r="BZ104" s="8">
        <v>0.77610000000001378</v>
      </c>
      <c r="CA104" s="8">
        <v>2.7599999999999625E-2</v>
      </c>
      <c r="CB104" s="8">
        <v>0.17750000000000199</v>
      </c>
      <c r="CC104" s="8">
        <v>1.7715999999999994</v>
      </c>
      <c r="CD104" s="8">
        <v>0.11049999999998761</v>
      </c>
      <c r="CE104" s="8">
        <v>0.47974999999999568</v>
      </c>
      <c r="CF104" s="8">
        <v>1.2886500000000041</v>
      </c>
      <c r="CG104" s="8">
        <v>0.48769999999999669</v>
      </c>
      <c r="CH104" s="8">
        <v>2.8439000000000192</v>
      </c>
      <c r="CI104" s="8">
        <v>0.48019999999999641</v>
      </c>
      <c r="CJ104" s="8">
        <v>0.19689999999999941</v>
      </c>
      <c r="CK104" s="8">
        <v>1.371799999999979</v>
      </c>
      <c r="CM104" s="8">
        <v>2.1069999999999993</v>
      </c>
      <c r="CN104" s="8">
        <v>0.40675000000000239</v>
      </c>
    </row>
    <row r="105" spans="2:92">
      <c r="B105" s="8">
        <v>1.7332499999999982</v>
      </c>
      <c r="C105" s="8">
        <v>6.3856999999999857</v>
      </c>
      <c r="F105" s="8">
        <v>0.41689999999999827</v>
      </c>
      <c r="G105" s="8">
        <v>0.33184999999998865</v>
      </c>
      <c r="K105" s="8">
        <v>0.10795000000000243</v>
      </c>
      <c r="L105" s="8">
        <v>0.26535000000001219</v>
      </c>
      <c r="N105" s="8">
        <v>1.0155999999999921</v>
      </c>
      <c r="Q105" s="8">
        <v>0.23090000000000543</v>
      </c>
      <c r="S105" s="8">
        <v>0.57949999999999591</v>
      </c>
      <c r="T105" s="8">
        <v>0.81749999999999545</v>
      </c>
      <c r="U105" s="8">
        <v>4.0581499999999977</v>
      </c>
      <c r="V105" s="8">
        <v>2.6893499999999904</v>
      </c>
      <c r="W105" s="8">
        <v>0.11870000000000047</v>
      </c>
      <c r="X105" s="8">
        <v>0.10429999999999495</v>
      </c>
      <c r="Y105" s="8">
        <v>9.6900000000005093E-2</v>
      </c>
      <c r="Z105" s="8">
        <v>2.7780500000000075</v>
      </c>
      <c r="AA105" s="8">
        <v>0.11369999999999791</v>
      </c>
      <c r="AB105" s="8">
        <v>0.334699999999998</v>
      </c>
      <c r="AC105" s="8">
        <v>0.62860000000000582</v>
      </c>
      <c r="AD105" s="8">
        <v>0.16684999999999661</v>
      </c>
      <c r="AF105" s="8">
        <v>0.5660000000000025</v>
      </c>
      <c r="AG105" s="8">
        <v>0.23124999999999929</v>
      </c>
      <c r="AH105" s="8">
        <v>1.0581999999999994</v>
      </c>
      <c r="AI105" s="8">
        <v>0.21839999999999549</v>
      </c>
      <c r="AJ105" s="8">
        <v>0.26330000000000098</v>
      </c>
      <c r="AK105" s="8">
        <v>7.4950000000001182E-2</v>
      </c>
      <c r="AL105" s="8">
        <v>0.42735000000000056</v>
      </c>
      <c r="AM105" s="8">
        <v>1.3268499999999932</v>
      </c>
      <c r="AN105" s="8">
        <v>0.75620000000000687</v>
      </c>
      <c r="AO105" s="8">
        <v>0.77740000000000009</v>
      </c>
      <c r="AP105" s="8">
        <v>5.370049999999992</v>
      </c>
      <c r="AQ105" s="8">
        <v>0.36639999999999873</v>
      </c>
      <c r="AR105" s="8">
        <v>1.4054500000000019</v>
      </c>
      <c r="AT105" s="8">
        <v>3.4060000000000059</v>
      </c>
      <c r="AU105" s="8">
        <v>0.22999999999998977</v>
      </c>
      <c r="AV105" s="8">
        <v>0.23829999999999529</v>
      </c>
      <c r="AW105" s="8">
        <v>2.5215999999999994</v>
      </c>
      <c r="AX105" s="8">
        <v>0.12519999999999953</v>
      </c>
      <c r="AY105" s="8">
        <v>0.44190000000000396</v>
      </c>
      <c r="AZ105" s="8">
        <v>6.7349999999990473E-2</v>
      </c>
      <c r="BA105" s="8">
        <v>0.61154999999999404</v>
      </c>
      <c r="BB105" s="8">
        <v>0.3817499999999967</v>
      </c>
      <c r="BC105" s="8">
        <v>2.9749999999999943E-2</v>
      </c>
      <c r="BD105" s="8">
        <v>0.32665000000000077</v>
      </c>
      <c r="BE105" s="8">
        <v>1.1371000000000038</v>
      </c>
      <c r="BF105" s="8">
        <v>4.5799999999999841E-2</v>
      </c>
      <c r="BG105" s="8">
        <v>0.13060000000000116</v>
      </c>
      <c r="BH105" s="8">
        <v>0.74784999999999968</v>
      </c>
      <c r="BI105" s="8">
        <v>0.13309999999999889</v>
      </c>
      <c r="BJ105" s="8">
        <v>0.27055000000001428</v>
      </c>
      <c r="BK105" s="8">
        <v>0.29545000000000243</v>
      </c>
      <c r="BL105" s="8">
        <v>0.25534999999999286</v>
      </c>
      <c r="BM105" s="8">
        <v>9.9099999999999966E-2</v>
      </c>
      <c r="BO105" s="8">
        <v>0.1703499999999849</v>
      </c>
      <c r="BP105" s="8">
        <v>0.63954999999999984</v>
      </c>
      <c r="BQ105" s="8">
        <v>0.66225000000000023</v>
      </c>
      <c r="BR105" s="8">
        <v>0.60375000000000512</v>
      </c>
      <c r="BS105" s="8">
        <v>0.88825000000000287</v>
      </c>
      <c r="BT105" s="8">
        <v>3.2550000000000523E-2</v>
      </c>
      <c r="BU105" s="8">
        <v>0.33805000000000973</v>
      </c>
      <c r="BV105" s="8">
        <v>3.3933499999999981</v>
      </c>
      <c r="BW105" s="8">
        <v>0.49925000000000352</v>
      </c>
      <c r="BX105" s="8">
        <v>0.12919999999999732</v>
      </c>
      <c r="BZ105" s="8">
        <v>7.344999999999402E-2</v>
      </c>
      <c r="CA105" s="8">
        <v>8.3300000000001262E-2</v>
      </c>
      <c r="CB105" s="8">
        <v>0.74085000000000178</v>
      </c>
      <c r="CC105" s="8">
        <v>0.2751000000000019</v>
      </c>
      <c r="CD105" s="8">
        <v>0.9932500000000033</v>
      </c>
      <c r="CE105" s="8">
        <v>0.10944999999999538</v>
      </c>
      <c r="CF105" s="8">
        <v>1.3980999999999995</v>
      </c>
      <c r="CG105" s="8">
        <v>0.11320000000000618</v>
      </c>
      <c r="CH105" s="8">
        <v>1.6181499999999858</v>
      </c>
      <c r="CI105" s="8">
        <v>0.13719999999999288</v>
      </c>
      <c r="CJ105" s="8">
        <v>0.15939999999999799</v>
      </c>
      <c r="CK105" s="8">
        <v>0.47660000000001901</v>
      </c>
      <c r="CM105" s="8">
        <v>0.99784999999999968</v>
      </c>
      <c r="CN105" s="8">
        <v>0.65115000000000123</v>
      </c>
    </row>
    <row r="106" spans="2:92">
      <c r="B106" s="8">
        <v>1.6433499999999981</v>
      </c>
      <c r="C106" s="8">
        <v>1.5808499999999981</v>
      </c>
      <c r="F106" s="8">
        <v>7.7399999999997249E-2</v>
      </c>
      <c r="G106" s="8">
        <v>2.1921500000000123</v>
      </c>
      <c r="K106" s="8">
        <v>0.19089999999999918</v>
      </c>
      <c r="L106" s="8">
        <v>1.0044999999999931</v>
      </c>
      <c r="N106" s="8">
        <v>1.7135499999999979</v>
      </c>
      <c r="Q106" s="8">
        <v>0.16519999999999868</v>
      </c>
      <c r="S106" s="8">
        <v>0.40160000000000196</v>
      </c>
      <c r="T106" s="8">
        <v>0.27185000000000059</v>
      </c>
      <c r="U106" s="8">
        <v>1.9226500000000044</v>
      </c>
      <c r="V106" s="8">
        <v>0.58310000000000173</v>
      </c>
      <c r="W106" s="8">
        <v>3.3749999999997726E-2</v>
      </c>
      <c r="X106" s="8">
        <v>2.9000000000010573E-2</v>
      </c>
      <c r="Y106" s="8">
        <v>5.4549999999998988E-2</v>
      </c>
      <c r="Z106" s="8">
        <v>0.53569999999999141</v>
      </c>
      <c r="AA106" s="8">
        <v>0.60275000000000034</v>
      </c>
      <c r="AB106" s="8">
        <v>0.42190000000000083</v>
      </c>
      <c r="AC106" s="8">
        <v>0.15779999999999461</v>
      </c>
      <c r="AD106" s="8">
        <v>7.0900000000001739E-2</v>
      </c>
      <c r="AF106" s="8">
        <v>0.12075000000000102</v>
      </c>
      <c r="AG106" s="8">
        <v>0.16349999999999909</v>
      </c>
      <c r="AH106" s="8">
        <v>1.1309499999999986</v>
      </c>
      <c r="AI106" s="8">
        <v>0.24890000000000612</v>
      </c>
      <c r="AJ106" s="8">
        <v>0.25769999999999982</v>
      </c>
      <c r="AK106" s="8">
        <v>0.41429999999999723</v>
      </c>
      <c r="AL106" s="8">
        <v>0.4278499999999994</v>
      </c>
      <c r="AM106" s="8">
        <v>5.9350000000009118E-2</v>
      </c>
      <c r="AN106" s="8">
        <v>0.87170000000000414</v>
      </c>
      <c r="AO106" s="8">
        <v>0.46290000000000475</v>
      </c>
      <c r="AP106" s="8">
        <v>0.27655000000001451</v>
      </c>
      <c r="AQ106" s="8">
        <v>1.087900000000019</v>
      </c>
      <c r="AR106" s="8">
        <v>1.5485499999999917</v>
      </c>
      <c r="AT106" s="8">
        <v>2.4891499999999951</v>
      </c>
      <c r="AU106" s="8">
        <v>5.0199999999989586E-2</v>
      </c>
      <c r="AV106" s="8">
        <v>0.957650000000001</v>
      </c>
      <c r="AW106" s="8">
        <v>0.33610000000000184</v>
      </c>
      <c r="AX106" s="8">
        <v>0.11694999999999567</v>
      </c>
      <c r="AY106" s="8">
        <v>0.12009999999999366</v>
      </c>
      <c r="AZ106" s="8">
        <v>0.20194999999999652</v>
      </c>
      <c r="BA106" s="8">
        <v>0.74254999999999427</v>
      </c>
      <c r="BB106" s="8">
        <v>1.9500000000000739E-2</v>
      </c>
      <c r="BC106" s="8">
        <v>0.50334999999999752</v>
      </c>
      <c r="BD106" s="8">
        <v>0.32920000000000016</v>
      </c>
      <c r="BE106" s="8">
        <v>1.1993999999999971</v>
      </c>
      <c r="BF106" s="8">
        <v>0.17920000000000158</v>
      </c>
      <c r="BG106" s="8">
        <v>1.4150000000000773E-2</v>
      </c>
      <c r="BH106" s="8">
        <v>0.21009999999999707</v>
      </c>
      <c r="BI106" s="8">
        <v>8.5700000000002774E-2</v>
      </c>
      <c r="BJ106" s="8">
        <v>0.25589999999999691</v>
      </c>
      <c r="BK106" s="8">
        <v>1.1412499999999994</v>
      </c>
      <c r="BL106" s="8">
        <v>0.39800000000001035</v>
      </c>
      <c r="BM106" s="8">
        <v>0.34499999999999886</v>
      </c>
      <c r="BO106" s="8">
        <v>3.3807000000000187</v>
      </c>
      <c r="BP106" s="8">
        <v>0.14549999999999841</v>
      </c>
      <c r="BQ106" s="8">
        <v>5.1200000000001467E-2</v>
      </c>
      <c r="BR106" s="8">
        <v>1.4265000000000043</v>
      </c>
      <c r="BS106" s="8">
        <v>4.369999999999763E-2</v>
      </c>
      <c r="BT106" s="8">
        <v>0.19104999999998995</v>
      </c>
      <c r="BU106" s="8">
        <v>0.40285000000000082</v>
      </c>
      <c r="BV106" s="8">
        <v>0.23210000000000264</v>
      </c>
      <c r="BW106" s="8">
        <v>0.67775000000000318</v>
      </c>
      <c r="BX106" s="8">
        <v>1.6283999999999992</v>
      </c>
      <c r="BZ106" s="8">
        <v>5.2049999999994156E-2</v>
      </c>
      <c r="CA106" s="8">
        <v>0.76095000000000113</v>
      </c>
      <c r="CB106" s="8">
        <v>0.24920000000000186</v>
      </c>
      <c r="CC106" s="8">
        <v>0.56674999999999898</v>
      </c>
      <c r="CD106" s="8">
        <v>3.2750000000007162E-2</v>
      </c>
      <c r="CE106" s="8">
        <v>0.19310000000000116</v>
      </c>
      <c r="CF106" s="8">
        <v>2.9600000000002069E-2</v>
      </c>
      <c r="CG106" s="8">
        <v>0.31434999999999746</v>
      </c>
      <c r="CH106" s="8">
        <v>0.23699999999999477</v>
      </c>
      <c r="CI106" s="8">
        <v>0.49630000000000507</v>
      </c>
      <c r="CJ106" s="8">
        <v>0.413250000000005</v>
      </c>
      <c r="CK106" s="8">
        <v>0.66374999999999318</v>
      </c>
      <c r="CM106" s="8">
        <v>0.10360000000000014</v>
      </c>
      <c r="CN106" s="8">
        <v>0.28079999999999927</v>
      </c>
    </row>
    <row r="107" spans="2:92">
      <c r="B107" s="8">
        <v>0.13445000000001528</v>
      </c>
      <c r="C107" s="8">
        <v>3.9652499999999975</v>
      </c>
      <c r="F107" s="8">
        <v>0.11514999999999986</v>
      </c>
      <c r="G107" s="8">
        <v>3.1404499999999871</v>
      </c>
      <c r="K107" s="8">
        <v>0.15660000000000096</v>
      </c>
      <c r="L107" s="8">
        <v>1.7797999999999945</v>
      </c>
      <c r="N107" s="8">
        <v>0.29500000000000171</v>
      </c>
      <c r="Q107" s="8">
        <v>0.38304999999999723</v>
      </c>
      <c r="S107" s="8">
        <v>0.73120000000000118</v>
      </c>
      <c r="T107" s="8">
        <v>0.54675000000000296</v>
      </c>
      <c r="U107" s="8">
        <v>1.2395499999999942</v>
      </c>
      <c r="V107" s="8">
        <v>2.5886500000000012</v>
      </c>
      <c r="W107" s="8">
        <v>4.8999999999999488E-2</v>
      </c>
      <c r="X107" s="8">
        <v>0.10665000000000191</v>
      </c>
      <c r="Y107" s="8">
        <v>1.768499999999996</v>
      </c>
      <c r="Z107" s="8">
        <v>2.0875000000000057</v>
      </c>
      <c r="AA107" s="8">
        <v>0.14884999999999948</v>
      </c>
      <c r="AB107" s="8">
        <v>9.1499999999996362E-2</v>
      </c>
      <c r="AC107" s="8">
        <v>0.96415000000000362</v>
      </c>
      <c r="AD107" s="8">
        <v>0.45024999999999693</v>
      </c>
      <c r="AF107" s="8">
        <v>3.082099999999997</v>
      </c>
      <c r="AG107" s="8">
        <v>0.14935000000000187</v>
      </c>
      <c r="AH107" s="8">
        <v>1.5952000000000055</v>
      </c>
      <c r="AI107" s="8">
        <v>0.13674999999999926</v>
      </c>
      <c r="AJ107" s="8">
        <v>0.50954999999999728</v>
      </c>
      <c r="AK107" s="8">
        <v>0.96250000000000568</v>
      </c>
      <c r="AL107" s="8">
        <v>1.13035</v>
      </c>
      <c r="AM107" s="8">
        <v>0.33544999999999447</v>
      </c>
      <c r="AN107" s="8">
        <v>0.3230000000000075</v>
      </c>
      <c r="AO107" s="8">
        <v>0.23430000000000462</v>
      </c>
      <c r="AP107" s="8">
        <v>0.71119999999999095</v>
      </c>
      <c r="AQ107" s="8">
        <v>0.16825000000000045</v>
      </c>
      <c r="AR107" s="8">
        <v>3.6602000000000032</v>
      </c>
      <c r="AT107" s="8">
        <v>3.8335000000000008</v>
      </c>
      <c r="AU107" s="8">
        <v>0.42090000000001737</v>
      </c>
      <c r="AV107" s="8">
        <v>0.51160000000000139</v>
      </c>
      <c r="AW107" s="8">
        <v>0.1267999999999958</v>
      </c>
      <c r="AX107" s="8">
        <v>0.65930000000000177</v>
      </c>
      <c r="AY107" s="8">
        <v>1.3600000000003831E-2</v>
      </c>
      <c r="AZ107" s="8">
        <v>0.10030000000000427</v>
      </c>
      <c r="BA107" s="8">
        <v>8.4600000000023101E-2</v>
      </c>
      <c r="BB107" s="8">
        <v>0.37095000000000056</v>
      </c>
      <c r="BC107" s="8">
        <v>1.0232000000000028</v>
      </c>
      <c r="BD107" s="8">
        <v>9.5899999999998542E-2</v>
      </c>
      <c r="BE107" s="8">
        <v>1.4050000000004559E-2</v>
      </c>
      <c r="BF107" s="8">
        <v>0.79054999999999964</v>
      </c>
      <c r="BG107" s="8">
        <v>0.11114999999999853</v>
      </c>
      <c r="BH107" s="8">
        <v>0.41085000000000349</v>
      </c>
      <c r="BI107" s="8">
        <v>6.5599999999999881E-2</v>
      </c>
      <c r="BJ107" s="8">
        <v>0.104849999999999</v>
      </c>
      <c r="BK107" s="8">
        <v>0.90914999999999679</v>
      </c>
      <c r="BL107" s="8">
        <v>0.1346499999999935</v>
      </c>
      <c r="BM107" s="8">
        <v>3.6400000000000432E-2</v>
      </c>
      <c r="BO107" s="8">
        <v>1.4288999999999987</v>
      </c>
      <c r="BP107" s="8">
        <v>0.42880000000000251</v>
      </c>
      <c r="BQ107" s="8">
        <v>0.24685000000000201</v>
      </c>
      <c r="BR107" s="8">
        <v>0.45864999999999156</v>
      </c>
      <c r="BS107" s="8">
        <v>9.8549999999999471E-2</v>
      </c>
      <c r="BT107" s="8">
        <v>0.91405000000000314</v>
      </c>
      <c r="BU107" s="8">
        <v>0.17589999999999861</v>
      </c>
      <c r="BV107" s="8">
        <v>1.6716499999999996</v>
      </c>
      <c r="BW107" s="8">
        <v>0.22185000000000343</v>
      </c>
      <c r="BX107" s="8">
        <v>1.5037000000000091</v>
      </c>
      <c r="BZ107" s="8">
        <v>7.0710499999999996</v>
      </c>
      <c r="CA107" s="8">
        <v>0.95575000000000188</v>
      </c>
      <c r="CB107" s="8">
        <v>4.8299999999997567E-2</v>
      </c>
      <c r="CC107" s="8">
        <v>0.34100000000000108</v>
      </c>
      <c r="CD107" s="8">
        <v>0.44474999999999909</v>
      </c>
      <c r="CE107" s="8">
        <v>0.56670000000001153</v>
      </c>
      <c r="CF107" s="8">
        <v>0.73884999999999934</v>
      </c>
      <c r="CG107" s="8">
        <v>0.6866500000000002</v>
      </c>
      <c r="CH107" s="8">
        <v>0.11490000000000578</v>
      </c>
      <c r="CI107" s="8">
        <v>0.49750000000000227</v>
      </c>
      <c r="CJ107" s="8">
        <v>1.2049999999995009E-2</v>
      </c>
      <c r="CK107" s="8">
        <v>3.0810500000000047</v>
      </c>
      <c r="CM107" s="8">
        <v>0.29954999999999643</v>
      </c>
      <c r="CN107" s="8">
        <v>0.29224999999999568</v>
      </c>
    </row>
    <row r="108" spans="2:92">
      <c r="B108" s="8">
        <v>1.4799999999979718E-2</v>
      </c>
      <c r="C108" s="8">
        <v>1.4684000000000026</v>
      </c>
      <c r="F108" s="8">
        <v>0.12734999999999275</v>
      </c>
      <c r="G108" s="8">
        <v>8.11000000000206E-2</v>
      </c>
      <c r="K108" s="8">
        <v>0.18795000000000073</v>
      </c>
      <c r="L108" s="8">
        <v>3.8379000000000048</v>
      </c>
      <c r="N108" s="8">
        <v>0.60205000000000553</v>
      </c>
      <c r="Q108" s="8">
        <v>0.33814999999999884</v>
      </c>
      <c r="S108" s="8">
        <v>2.8040999999999912</v>
      </c>
      <c r="T108" s="8">
        <v>0.33570000000000277</v>
      </c>
      <c r="U108" s="8">
        <v>0.41329999999999956</v>
      </c>
      <c r="V108" s="8">
        <v>3.3850000000001046E-2</v>
      </c>
      <c r="W108" s="8">
        <v>4.140000000000299E-2</v>
      </c>
      <c r="X108" s="8">
        <v>2.1249999999994884E-2</v>
      </c>
      <c r="Y108" s="8">
        <v>0.45780000000000598</v>
      </c>
      <c r="Z108" s="8">
        <v>1.9036000000000115</v>
      </c>
      <c r="AA108" s="8">
        <v>0.1349499999999999</v>
      </c>
      <c r="AB108" s="8">
        <v>6.3250000000003581E-2</v>
      </c>
      <c r="AC108" s="8">
        <v>2.2870999999999952</v>
      </c>
      <c r="AD108" s="8">
        <v>1.4345500000000015</v>
      </c>
      <c r="AF108" s="8">
        <v>1.4022999999999968</v>
      </c>
      <c r="AG108" s="8">
        <v>8.6149999999999949E-2</v>
      </c>
      <c r="AH108" s="8">
        <v>2.466149999999999</v>
      </c>
      <c r="AI108" s="8">
        <v>0.7029500000000013</v>
      </c>
      <c r="AJ108" s="8">
        <v>0.61010000000000275</v>
      </c>
      <c r="AK108" s="8">
        <v>1.5799999999998704E-2</v>
      </c>
      <c r="AL108" s="8">
        <v>0.33720000000000283</v>
      </c>
      <c r="AM108" s="8">
        <v>0.39870000000000516</v>
      </c>
      <c r="AN108" s="8">
        <v>3.0678999999999803</v>
      </c>
      <c r="AO108" s="8">
        <v>0.47114999999999441</v>
      </c>
      <c r="AP108" s="8">
        <v>8.8999999999998636E-2</v>
      </c>
      <c r="AQ108" s="8">
        <v>1.1228499999999997</v>
      </c>
      <c r="AR108" s="8">
        <v>4.7832499999999953</v>
      </c>
      <c r="AT108" s="8">
        <v>0.93444999999999823</v>
      </c>
      <c r="AU108" s="8">
        <v>0.77369999999999095</v>
      </c>
      <c r="AV108" s="8">
        <v>4.8015499999999918</v>
      </c>
      <c r="AW108" s="8">
        <v>0.52009999999999934</v>
      </c>
      <c r="AX108" s="8">
        <v>0.57410000000000139</v>
      </c>
      <c r="AY108" s="8">
        <v>5.0800000000002399E-2</v>
      </c>
      <c r="AZ108" s="8">
        <v>0.20069999999999766</v>
      </c>
      <c r="BA108" s="8">
        <v>0.20699999999999363</v>
      </c>
      <c r="BB108" s="8">
        <v>0.44559999999999889</v>
      </c>
      <c r="BC108" s="8">
        <v>1.2944999999999993</v>
      </c>
      <c r="BD108" s="8">
        <v>0.10670000000000002</v>
      </c>
      <c r="BE108" s="8">
        <v>1.5567999999999955</v>
      </c>
      <c r="BF108" s="8">
        <v>8.6999999999999744E-2</v>
      </c>
      <c r="BG108" s="8">
        <v>3.3449999999998425E-2</v>
      </c>
      <c r="BH108" s="8">
        <v>0.81629999999999825</v>
      </c>
      <c r="BI108" s="8">
        <v>0.48354999999999748</v>
      </c>
      <c r="BJ108" s="8">
        <v>0.14840000000000941</v>
      </c>
      <c r="BK108" s="8">
        <v>1.1294500000000056</v>
      </c>
      <c r="BL108" s="8">
        <v>0.5569500000000005</v>
      </c>
      <c r="BM108" s="8">
        <v>1.0644500000000008</v>
      </c>
      <c r="BO108" s="8">
        <v>9.6810999999999865</v>
      </c>
      <c r="BP108" s="8">
        <v>0.76680000000000348</v>
      </c>
      <c r="BQ108" s="8">
        <v>0.1632499999999979</v>
      </c>
      <c r="BR108" s="8">
        <v>0.24930000000000518</v>
      </c>
      <c r="BS108" s="8">
        <v>0.18425000000000225</v>
      </c>
      <c r="BT108" s="8">
        <v>1.0420000000000016</v>
      </c>
      <c r="BU108" s="8">
        <v>0.14439999999999031</v>
      </c>
      <c r="BV108" s="8">
        <v>5.6101500000000044</v>
      </c>
      <c r="BW108" s="8">
        <v>0.93874999999999886</v>
      </c>
      <c r="BX108" s="8">
        <v>0.463799999999992</v>
      </c>
      <c r="BZ108" s="8">
        <v>2.5444999999999993</v>
      </c>
      <c r="CA108" s="8">
        <v>0.12044999999999817</v>
      </c>
      <c r="CB108" s="8">
        <v>0.10125000000000028</v>
      </c>
      <c r="CC108" s="8">
        <v>0.74830000000000041</v>
      </c>
      <c r="CD108" s="8">
        <v>6.3299999999998136E-2</v>
      </c>
      <c r="CE108" s="8">
        <v>1.6049999999992792E-2</v>
      </c>
      <c r="CF108" s="8">
        <v>0.4941999999999922</v>
      </c>
      <c r="CG108" s="8">
        <v>0.90245000000000175</v>
      </c>
      <c r="CH108" s="8">
        <v>1.0006999999999948</v>
      </c>
      <c r="CI108" s="8">
        <v>0.12309999999999377</v>
      </c>
      <c r="CJ108" s="8">
        <v>9.4950000000004309E-2</v>
      </c>
      <c r="CK108" s="8">
        <v>5.0100500000000068</v>
      </c>
      <c r="CM108" s="8">
        <v>0.32599999999999341</v>
      </c>
      <c r="CN108" s="8">
        <v>0.22365000000000634</v>
      </c>
    </row>
    <row r="109" spans="2:92">
      <c r="B109" s="8">
        <v>0.11925000000002228</v>
      </c>
      <c r="C109" s="8">
        <v>0.50200000000000955</v>
      </c>
      <c r="F109" s="8">
        <v>0.36490000000000578</v>
      </c>
      <c r="G109" s="8">
        <v>7.9949999999996635E-2</v>
      </c>
      <c r="K109" s="8">
        <v>0.22819999999999752</v>
      </c>
      <c r="L109" s="8">
        <v>6.3079000000000036</v>
      </c>
      <c r="N109" s="8">
        <v>0.38849999999999341</v>
      </c>
      <c r="Q109" s="8">
        <v>0.79649999999999466</v>
      </c>
      <c r="S109" s="8">
        <v>2.9061000000000092</v>
      </c>
      <c r="T109" s="8">
        <v>0.932549999999992</v>
      </c>
      <c r="U109" s="8">
        <v>0.33910000000000196</v>
      </c>
      <c r="V109" s="8">
        <v>3.7867999999999995</v>
      </c>
      <c r="W109" s="8">
        <v>3.7549999999999528E-2</v>
      </c>
      <c r="X109" s="8">
        <v>3.0699999999995953E-2</v>
      </c>
      <c r="Y109" s="8">
        <v>1.7237499999999955</v>
      </c>
      <c r="Z109" s="8">
        <v>0.39300000000000068</v>
      </c>
      <c r="AA109" s="8">
        <v>0.54755000000000109</v>
      </c>
      <c r="AB109" s="8">
        <v>0.24134999999999707</v>
      </c>
      <c r="AC109" s="8">
        <v>3.7069500000000062</v>
      </c>
      <c r="AD109" s="8">
        <v>0.27640000000000242</v>
      </c>
      <c r="AF109" s="8">
        <v>1.0761500000000126</v>
      </c>
      <c r="AG109" s="8">
        <v>0.11379999999999768</v>
      </c>
      <c r="AH109" s="8">
        <v>0.40245000000000175</v>
      </c>
      <c r="AI109" s="8">
        <v>0.35334999999999894</v>
      </c>
      <c r="AJ109" s="8">
        <v>0.29140000000000299</v>
      </c>
      <c r="AK109" s="8">
        <v>1.2685000000000031</v>
      </c>
      <c r="AL109" s="8">
        <v>6.4049999999994611E-2</v>
      </c>
      <c r="AM109" s="8">
        <v>0.81949999999999079</v>
      </c>
      <c r="AN109" s="8">
        <v>0.22400000000001796</v>
      </c>
      <c r="AO109" s="8">
        <v>0.82665000000000077</v>
      </c>
      <c r="AP109" s="8">
        <v>3.4199999999998454E-2</v>
      </c>
      <c r="AQ109" s="8">
        <v>9.0149999999994179E-2</v>
      </c>
      <c r="AR109" s="8">
        <v>2.6740000000000066</v>
      </c>
      <c r="AT109" s="8">
        <v>0.67185000000000628</v>
      </c>
      <c r="AU109" s="8">
        <v>0.30934999999999491</v>
      </c>
      <c r="AV109" s="8">
        <v>4.611850000000004</v>
      </c>
      <c r="AW109" s="8">
        <v>2.2249999999999659E-2</v>
      </c>
      <c r="AX109" s="8">
        <v>0.56940000000000168</v>
      </c>
      <c r="AY109" s="8">
        <v>5.789999999999651E-2</v>
      </c>
      <c r="AZ109" s="8">
        <v>0.14974999999999739</v>
      </c>
      <c r="BA109" s="8">
        <v>0.93054999999998245</v>
      </c>
      <c r="BB109" s="8">
        <v>6.1199999999999477E-2</v>
      </c>
      <c r="BC109" s="8">
        <v>1.9020999999999972</v>
      </c>
      <c r="BD109" s="8">
        <v>0.12640000000000029</v>
      </c>
      <c r="BE109" s="8">
        <v>0.21070000000000277</v>
      </c>
      <c r="BF109" s="8">
        <v>2.9249999999997556E-2</v>
      </c>
      <c r="BG109" s="8">
        <v>7.8800000000001091E-2</v>
      </c>
      <c r="BH109" s="8">
        <v>0.36580000000000013</v>
      </c>
      <c r="BI109" s="8">
        <v>0.41755000000000209</v>
      </c>
      <c r="BJ109" s="8">
        <v>0.25209999999998445</v>
      </c>
      <c r="BK109" s="8">
        <v>0.21460000000000434</v>
      </c>
      <c r="BL109" s="8">
        <v>0.17345000000000255</v>
      </c>
      <c r="BM109" s="8">
        <v>3.2955000000000005</v>
      </c>
      <c r="BO109" s="8">
        <v>2.3289500000000203</v>
      </c>
      <c r="BP109" s="8">
        <v>6.0999999999964416E-3</v>
      </c>
      <c r="BQ109" s="8">
        <v>0.30315000000000225</v>
      </c>
      <c r="BR109" s="8">
        <v>2.0035000000000025</v>
      </c>
      <c r="BS109" s="8">
        <v>0.39509999999999934</v>
      </c>
      <c r="BT109" s="8">
        <v>0.13835000000000264</v>
      </c>
      <c r="BU109" s="8">
        <v>2.8684000000000083</v>
      </c>
      <c r="BV109" s="8">
        <v>0.50159999999999627</v>
      </c>
      <c r="BW109" s="8">
        <v>0.14305000000000234</v>
      </c>
      <c r="BX109" s="8">
        <v>0.14025000000000887</v>
      </c>
      <c r="BZ109" s="8">
        <v>0.38030000000000541</v>
      </c>
      <c r="CA109" s="8">
        <v>1.0148499999999956</v>
      </c>
      <c r="CB109" s="8">
        <v>0.17004999999999626</v>
      </c>
      <c r="CC109" s="8">
        <v>0.67300000000000182</v>
      </c>
      <c r="CD109" s="8">
        <v>2.4558999999999997</v>
      </c>
      <c r="CE109" s="8">
        <v>0.28369999999999607</v>
      </c>
      <c r="CF109" s="8">
        <v>1.679300000000012</v>
      </c>
      <c r="CG109" s="8">
        <v>4.49999999999946E-2</v>
      </c>
      <c r="CH109" s="8">
        <v>0.59454999999999814</v>
      </c>
      <c r="CI109" s="8">
        <v>0.33800000000000807</v>
      </c>
      <c r="CJ109" s="8">
        <v>0.19030000000000058</v>
      </c>
      <c r="CK109" s="8">
        <v>0.84344999999999004</v>
      </c>
      <c r="CM109" s="8">
        <v>8.6750000000009209E-2</v>
      </c>
      <c r="CN109" s="8">
        <v>8.830000000000382E-2</v>
      </c>
    </row>
    <row r="110" spans="2:92">
      <c r="B110" s="8">
        <v>0.64554999999998586</v>
      </c>
      <c r="C110" s="8">
        <v>1.2168000000000063</v>
      </c>
      <c r="F110" s="8">
        <v>0.64050000000000296</v>
      </c>
      <c r="G110" s="8">
        <v>0.20739999999997849</v>
      </c>
      <c r="K110" s="8">
        <v>0.16665000000000063</v>
      </c>
      <c r="L110" s="8">
        <v>7.1399999999997021E-2</v>
      </c>
      <c r="N110" s="8">
        <v>0.36050000000000182</v>
      </c>
      <c r="Q110" s="8">
        <v>0.18415000000000248</v>
      </c>
      <c r="S110" s="8">
        <v>0.23989999999999156</v>
      </c>
      <c r="T110" s="8">
        <v>0.2365999999999957</v>
      </c>
      <c r="U110" s="8">
        <v>0.5376499999999993</v>
      </c>
      <c r="V110" s="8">
        <v>0.86549999999999727</v>
      </c>
      <c r="W110" s="8">
        <v>5.7499999999990337E-3</v>
      </c>
      <c r="X110" s="8">
        <v>6.2849999999997408E-2</v>
      </c>
      <c r="Y110" s="8">
        <v>0.63244999999999862</v>
      </c>
      <c r="Z110" s="8">
        <v>0.10144999999999982</v>
      </c>
      <c r="AA110" s="8">
        <v>0.53474999999999895</v>
      </c>
      <c r="AB110" s="8">
        <v>0.20100000000000051</v>
      </c>
      <c r="AC110" s="8">
        <v>6.2849999999997408E-2</v>
      </c>
      <c r="AD110" s="8">
        <v>2.3156999999999996</v>
      </c>
      <c r="AF110" s="8">
        <v>4.7461999999999875</v>
      </c>
      <c r="AG110" s="8">
        <v>0.10180000000000078</v>
      </c>
      <c r="AH110" s="8">
        <v>0.32665000000000077</v>
      </c>
      <c r="AI110" s="8">
        <v>0.34914999999999452</v>
      </c>
      <c r="AJ110" s="8">
        <v>0.4366500000000002</v>
      </c>
      <c r="AK110" s="8">
        <v>0.14759999999999707</v>
      </c>
      <c r="AL110" s="8">
        <v>0.25534999999999997</v>
      </c>
      <c r="AM110" s="8">
        <v>0.39920000000000755</v>
      </c>
      <c r="AN110" s="8">
        <v>0.73909999999997922</v>
      </c>
      <c r="AO110" s="8">
        <v>2.3607999999999976</v>
      </c>
      <c r="AP110" s="8">
        <v>1.8772500000000036</v>
      </c>
      <c r="AQ110" s="8">
        <v>0.22915000000000418</v>
      </c>
      <c r="AR110" s="8">
        <v>3.6073999999999984</v>
      </c>
      <c r="AT110" s="8">
        <v>0.29734999999999445</v>
      </c>
      <c r="AU110" s="8">
        <v>0.1456500000000176</v>
      </c>
      <c r="AV110" s="8">
        <v>0.115949999999998</v>
      </c>
      <c r="AW110" s="8">
        <v>2.0213500000000053</v>
      </c>
      <c r="AX110" s="8">
        <v>0.41594999999999516</v>
      </c>
      <c r="AY110" s="8">
        <v>0.16280000000000427</v>
      </c>
      <c r="AZ110" s="8">
        <v>2.7072000000000003</v>
      </c>
      <c r="BA110" s="8">
        <v>1.5492500000000007</v>
      </c>
      <c r="BB110" s="8">
        <v>1.638300000000001</v>
      </c>
      <c r="BC110" s="8">
        <v>1.2953500000000062</v>
      </c>
      <c r="BD110" s="8">
        <v>1.8700000000000827E-2</v>
      </c>
      <c r="BE110" s="8">
        <v>8.5850000000000648E-2</v>
      </c>
      <c r="BF110" s="8">
        <v>6.3250000000000028E-2</v>
      </c>
      <c r="BG110" s="8">
        <v>0.36790000000000234</v>
      </c>
      <c r="BH110" s="8">
        <v>8.8599999999999568E-2</v>
      </c>
      <c r="BI110" s="8">
        <v>0.74689999999999657</v>
      </c>
      <c r="BJ110" s="8">
        <v>0.12145000000001005</v>
      </c>
      <c r="BK110" s="8">
        <v>4.3350000000003774E-2</v>
      </c>
      <c r="BL110" s="8">
        <v>1.2349999999999994</v>
      </c>
      <c r="BM110" s="8">
        <v>1.8654000000000011</v>
      </c>
      <c r="BO110" s="8">
        <v>1.331799999999987</v>
      </c>
      <c r="BP110" s="8">
        <v>7.5150000000000716E-2</v>
      </c>
      <c r="BQ110" s="8">
        <v>0.11349999999999483</v>
      </c>
      <c r="BR110" s="8">
        <v>2.4604499999999945</v>
      </c>
      <c r="BS110" s="8">
        <v>8.954999999999913E-2</v>
      </c>
      <c r="BT110" s="8">
        <v>0.83105000000000473</v>
      </c>
      <c r="BU110" s="8">
        <v>0.35119999999999152</v>
      </c>
      <c r="BV110" s="8">
        <v>2.9821500000000185</v>
      </c>
      <c r="BW110" s="8">
        <v>1.615799999999993</v>
      </c>
      <c r="BX110" s="8">
        <v>0.68889999999998963</v>
      </c>
      <c r="BZ110" s="8">
        <v>3.1115999999999957</v>
      </c>
      <c r="CA110" s="8">
        <v>0.19750000000000512</v>
      </c>
      <c r="CB110" s="8">
        <v>0.13860000000000383</v>
      </c>
      <c r="CC110" s="8">
        <v>0.68365000000000009</v>
      </c>
      <c r="CD110" s="8">
        <v>0.99724999999999397</v>
      </c>
      <c r="CE110" s="8">
        <v>1.8950000000003797E-2</v>
      </c>
      <c r="CF110" s="8">
        <v>1.7792999999999921</v>
      </c>
      <c r="CG110" s="8">
        <v>0.43080000000000496</v>
      </c>
      <c r="CH110" s="8">
        <v>4.8650000000009186E-2</v>
      </c>
      <c r="CI110" s="8">
        <v>0.41729999999999734</v>
      </c>
      <c r="CJ110" s="8">
        <v>0.12689999999999912</v>
      </c>
      <c r="CK110" s="8">
        <v>0.51724999999999</v>
      </c>
      <c r="CM110" s="8">
        <v>1.3115499999999969</v>
      </c>
      <c r="CN110" s="8">
        <v>0.29639999999999134</v>
      </c>
    </row>
    <row r="111" spans="2:92">
      <c r="B111" s="8">
        <v>0.86379999999999768</v>
      </c>
      <c r="C111" s="8">
        <v>0.40914999999998258</v>
      </c>
      <c r="F111" s="8">
        <v>4.3940999999999946</v>
      </c>
      <c r="G111" s="8">
        <v>0.19130000000001246</v>
      </c>
      <c r="K111" s="8">
        <v>0.18149999999999977</v>
      </c>
      <c r="L111" s="8">
        <v>0.1807500000000033</v>
      </c>
      <c r="N111" s="8">
        <v>0.74869999999999948</v>
      </c>
      <c r="Q111" s="8">
        <v>4.8400000000000887E-2</v>
      </c>
      <c r="S111" s="8">
        <v>5.4349999999999454E-2</v>
      </c>
      <c r="T111" s="8">
        <v>5.8600000000012642E-2</v>
      </c>
      <c r="U111" s="8">
        <v>2.4550000000004957E-2</v>
      </c>
      <c r="V111" s="8">
        <v>0.37350000000000705</v>
      </c>
      <c r="W111" s="8">
        <v>2.7000000000001023E-2</v>
      </c>
      <c r="X111" s="8">
        <v>8.8450000000008799E-2</v>
      </c>
      <c r="Y111" s="8">
        <v>0.76005000000000678</v>
      </c>
      <c r="Z111" s="8">
        <v>0.68500000000000227</v>
      </c>
      <c r="AA111" s="8">
        <v>1.5238000000000014</v>
      </c>
      <c r="AB111" s="8">
        <v>0.38940000000000197</v>
      </c>
      <c r="AC111" s="8">
        <v>0.31815000000000282</v>
      </c>
      <c r="AD111" s="8">
        <v>1.3350000000002638E-2</v>
      </c>
      <c r="AF111" s="8">
        <v>2.0581500000000119</v>
      </c>
      <c r="AG111" s="8">
        <v>3.0950000000000699E-2</v>
      </c>
      <c r="AH111" s="8">
        <v>0.55399999999998784</v>
      </c>
      <c r="AI111" s="8">
        <v>0.31220000000000425</v>
      </c>
      <c r="AJ111" s="8">
        <v>0.64609999999999701</v>
      </c>
      <c r="AK111" s="8">
        <v>2.8503499999999917</v>
      </c>
      <c r="AL111" s="8">
        <v>0.36110000000000042</v>
      </c>
      <c r="AM111" s="8">
        <v>0.91159999999999286</v>
      </c>
      <c r="AN111" s="8">
        <v>7.6050000000009277E-2</v>
      </c>
      <c r="AO111" s="8">
        <v>1.1096000000000004</v>
      </c>
      <c r="AP111" s="8">
        <v>1.274799999999999</v>
      </c>
      <c r="AQ111" s="8">
        <v>1.2355999999999767</v>
      </c>
      <c r="AR111" s="8">
        <v>2.2177499999999952</v>
      </c>
      <c r="AT111" s="8">
        <v>0.76680000000000348</v>
      </c>
      <c r="AU111" s="8">
        <v>0.33844999999999459</v>
      </c>
      <c r="AV111" s="8">
        <v>5.78125</v>
      </c>
      <c r="AW111" s="8">
        <v>0.60424999999999329</v>
      </c>
      <c r="AX111" s="8">
        <v>0.63519999999999754</v>
      </c>
      <c r="AY111" s="8">
        <v>3.6549999999998306E-2</v>
      </c>
      <c r="AZ111" s="8">
        <v>1.7046000000000134</v>
      </c>
      <c r="BA111" s="8">
        <v>0.620900000000006</v>
      </c>
      <c r="BB111" s="8">
        <v>2.1760000000000019</v>
      </c>
      <c r="BC111" s="8">
        <v>2.1850000000000591E-2</v>
      </c>
      <c r="BD111" s="8">
        <v>9.9549999999998917E-2</v>
      </c>
      <c r="BE111" s="8">
        <v>2.2342999999999975</v>
      </c>
      <c r="BF111" s="8">
        <v>0.15210000000000079</v>
      </c>
      <c r="BG111" s="8">
        <v>0.46384999999999721</v>
      </c>
      <c r="BH111" s="8">
        <v>0.12105000000000388</v>
      </c>
      <c r="BI111" s="8">
        <v>0.50339999999999918</v>
      </c>
      <c r="BJ111" s="8">
        <v>2.5999999999982037E-2</v>
      </c>
      <c r="BK111" s="8">
        <v>0.24439999999999884</v>
      </c>
      <c r="BL111" s="8">
        <v>0.97809999999999775</v>
      </c>
      <c r="BM111" s="8">
        <v>1.0482999999999976</v>
      </c>
      <c r="BP111" s="8">
        <v>0.43900000000000006</v>
      </c>
      <c r="BQ111" s="8">
        <v>0.22240000000000038</v>
      </c>
      <c r="BR111" s="8">
        <v>0.28050000000000352</v>
      </c>
      <c r="BS111" s="8">
        <v>1.9550000000002399E-2</v>
      </c>
      <c r="BT111" s="8">
        <v>1.2639999999999958</v>
      </c>
      <c r="BU111" s="8">
        <v>0.16415000000000646</v>
      </c>
      <c r="BV111" s="8">
        <v>0.97454999999999359</v>
      </c>
      <c r="BW111" s="8">
        <v>1.1696000000000026</v>
      </c>
      <c r="BX111" s="8">
        <v>0.3185500000000161</v>
      </c>
      <c r="BZ111" s="8">
        <v>1.0685000000000002</v>
      </c>
      <c r="CA111" s="8">
        <v>1.8749999999997158E-2</v>
      </c>
      <c r="CB111" s="8">
        <v>0.2237000000000009</v>
      </c>
      <c r="CC111" s="8">
        <v>0.22239999999999327</v>
      </c>
      <c r="CD111" s="8">
        <v>1.5232500000000044</v>
      </c>
      <c r="CE111" s="8">
        <v>9.5150000000003843E-2</v>
      </c>
      <c r="CF111" s="8">
        <v>0.52330000000000609</v>
      </c>
      <c r="CG111" s="8">
        <v>5.3915500000000023</v>
      </c>
      <c r="CH111" s="8">
        <v>5.895000000001005E-2</v>
      </c>
      <c r="CI111" s="8">
        <v>0.26430000000000575</v>
      </c>
      <c r="CJ111" s="8">
        <v>7.1300000000000807E-2</v>
      </c>
      <c r="CK111" s="8">
        <v>2.5187999999999988</v>
      </c>
      <c r="CM111" s="8">
        <v>3.9359500000000054</v>
      </c>
      <c r="CN111" s="8">
        <v>0.99320000000000164</v>
      </c>
    </row>
    <row r="112" spans="2:92">
      <c r="B112" s="8">
        <v>1.6897500000000036</v>
      </c>
      <c r="C112" s="8">
        <v>1.6611499999999921</v>
      </c>
      <c r="F112" s="8">
        <v>0.47599999999999909</v>
      </c>
      <c r="G112" s="8">
        <v>2.0019499999999937</v>
      </c>
      <c r="K112" s="8">
        <v>9.375E-2</v>
      </c>
      <c r="L112" s="8">
        <v>0.20149999999999579</v>
      </c>
      <c r="N112" s="8">
        <v>5.1950000000005048E-2</v>
      </c>
      <c r="Q112" s="8">
        <v>2.7062999999999988</v>
      </c>
      <c r="S112" s="8">
        <v>1.2294499999999999</v>
      </c>
      <c r="T112" s="8">
        <v>2.7691499999999962</v>
      </c>
      <c r="U112" s="8">
        <v>1.6363999999999947</v>
      </c>
      <c r="V112" s="8">
        <v>3.5849000000000046</v>
      </c>
      <c r="W112" s="8">
        <v>9.6049999999998192E-2</v>
      </c>
      <c r="X112" s="8">
        <v>0.12219999999999231</v>
      </c>
      <c r="Y112" s="8">
        <v>7.4349999999995475E-2</v>
      </c>
      <c r="Z112" s="8">
        <v>1.1493499999999983</v>
      </c>
      <c r="AA112" s="8">
        <v>0.77959999999999852</v>
      </c>
      <c r="AB112" s="8">
        <v>0.37865000000000038</v>
      </c>
      <c r="AC112" s="8">
        <v>0.92100000000000648</v>
      </c>
      <c r="AD112" s="8">
        <v>0.37335000000000207</v>
      </c>
      <c r="AF112" s="8">
        <v>1.4409500000000008</v>
      </c>
      <c r="AG112" s="8">
        <v>5.794999999999817E-2</v>
      </c>
      <c r="AH112" s="8">
        <v>8.3100000000001728E-2</v>
      </c>
      <c r="AI112" s="8">
        <v>1.0981999999999985</v>
      </c>
      <c r="AJ112" s="8">
        <v>0.21330000000000382</v>
      </c>
      <c r="AK112" s="8">
        <v>5.7700000000011187E-2</v>
      </c>
      <c r="AL112" s="8">
        <v>0.729849999999999</v>
      </c>
      <c r="AM112" s="8">
        <v>0.28425000000000011</v>
      </c>
      <c r="AN112" s="8">
        <v>0.75104999999999222</v>
      </c>
      <c r="AO112" s="8">
        <v>2.1399999999999864E-2</v>
      </c>
      <c r="AP112" s="8">
        <v>0.37780000000000769</v>
      </c>
      <c r="AQ112" s="8">
        <v>3.159150000000011</v>
      </c>
      <c r="AR112" s="8">
        <v>0.395150000000001</v>
      </c>
      <c r="AT112" s="8">
        <v>0.55570000000000164</v>
      </c>
      <c r="AU112" s="8">
        <v>7.8900000000004411E-2</v>
      </c>
      <c r="AV112" s="8">
        <v>1.8206000000000131</v>
      </c>
      <c r="AW112" s="8">
        <v>2.3229000000000042</v>
      </c>
      <c r="AX112" s="8">
        <v>0.57704999999999984</v>
      </c>
      <c r="AY112" s="8">
        <v>3.3049999999995805E-2</v>
      </c>
      <c r="AZ112" s="8">
        <v>0.78914999999999225</v>
      </c>
      <c r="BA112" s="8">
        <v>6.7200000000013915E-2</v>
      </c>
      <c r="BB112" s="8">
        <v>0.5207499999999996</v>
      </c>
      <c r="BC112" s="8">
        <v>0.67854999999999421</v>
      </c>
      <c r="BD112" s="8">
        <v>3.0000000000001137E-2</v>
      </c>
      <c r="BE112" s="8">
        <v>0.57395000000000351</v>
      </c>
      <c r="BF112" s="8">
        <v>7.0199999999999818E-2</v>
      </c>
      <c r="BG112" s="8">
        <v>0.10320000000000107</v>
      </c>
      <c r="BH112" s="8">
        <v>0.11724999999999852</v>
      </c>
      <c r="BI112" s="8">
        <v>0.31965000000000288</v>
      </c>
      <c r="BJ112" s="8">
        <v>0.31960000000000832</v>
      </c>
      <c r="BK112" s="8">
        <v>1.9706999999999937</v>
      </c>
      <c r="BL112" s="8">
        <v>0.26890000000000214</v>
      </c>
      <c r="BM112" s="8">
        <v>1.2343500000000027</v>
      </c>
      <c r="BP112" s="8">
        <v>2.289999999999992E-2</v>
      </c>
      <c r="BQ112" s="8">
        <v>0.21574999999999989</v>
      </c>
      <c r="BR112" s="8">
        <v>3.3686500000000024</v>
      </c>
      <c r="BS112" s="8">
        <v>0.31759999999999877</v>
      </c>
      <c r="BT112" s="8">
        <v>8.4900000000004638E-2</v>
      </c>
      <c r="BU112" s="8">
        <v>0.17905000000000371</v>
      </c>
      <c r="BV112" s="8">
        <v>0.56299999999998818</v>
      </c>
      <c r="BW112" s="8">
        <v>0.77755000000000507</v>
      </c>
      <c r="BX112" s="8">
        <v>1.0995499999999936</v>
      </c>
      <c r="BZ112" s="8">
        <v>0.42425000000000068</v>
      </c>
      <c r="CA112" s="8">
        <v>0.40444999999999709</v>
      </c>
      <c r="CB112" s="8">
        <v>7.1649999999998215E-2</v>
      </c>
      <c r="CC112" s="8">
        <v>0.37655000000000172</v>
      </c>
      <c r="CD112" s="8">
        <v>0.44984999999999786</v>
      </c>
      <c r="CE112" s="8">
        <v>0.19659999999998945</v>
      </c>
      <c r="CF112" s="8">
        <v>0.98059999999999548</v>
      </c>
      <c r="CG112" s="8">
        <v>3.1935500000000019</v>
      </c>
      <c r="CH112" s="8">
        <v>0.35874999999998636</v>
      </c>
      <c r="CI112" s="8">
        <v>0.4269999999999925</v>
      </c>
      <c r="CJ112" s="8">
        <v>0.27924999999999756</v>
      </c>
      <c r="CK112" s="8">
        <v>0.74405000000001564</v>
      </c>
      <c r="CM112" s="8">
        <v>0.53049999999998931</v>
      </c>
      <c r="CN112" s="8">
        <v>0.66594999999999516</v>
      </c>
    </row>
    <row r="113" spans="2:92">
      <c r="B113" s="8">
        <v>1.6622500000000002</v>
      </c>
      <c r="C113" s="8">
        <v>1.6354500000000201</v>
      </c>
      <c r="F113" s="8">
        <v>0.28300000000001546</v>
      </c>
      <c r="G113" s="8">
        <v>0.82949999999999591</v>
      </c>
      <c r="K113" s="8">
        <v>7.6850000000000307E-2</v>
      </c>
      <c r="L113" s="8">
        <v>1.8649999999999949</v>
      </c>
      <c r="N113" s="8">
        <v>0.42279999999999518</v>
      </c>
      <c r="Q113" s="8">
        <v>5.2805500000000052</v>
      </c>
      <c r="S113" s="8">
        <v>0.41715000000000657</v>
      </c>
      <c r="T113" s="8">
        <v>1.298649999999995</v>
      </c>
      <c r="U113" s="8">
        <v>1.1379500000000036</v>
      </c>
      <c r="V113" s="8">
        <v>0.18590000000000373</v>
      </c>
      <c r="W113" s="8">
        <v>4.9199999999999022E-2</v>
      </c>
      <c r="X113" s="8">
        <v>4.3950000000009481E-2</v>
      </c>
      <c r="Y113" s="8">
        <v>6.5200000000004366E-2</v>
      </c>
      <c r="Z113" s="8">
        <v>0.60259999999999536</v>
      </c>
      <c r="AA113" s="8">
        <v>0.92870000000000275</v>
      </c>
      <c r="AB113" s="8">
        <v>0.16555000000000319</v>
      </c>
      <c r="AC113" s="8">
        <v>0.62545000000000073</v>
      </c>
      <c r="AD113" s="8">
        <v>0.51964999999999861</v>
      </c>
      <c r="AF113" s="8">
        <v>2.0802499999999924</v>
      </c>
      <c r="AG113" s="8">
        <v>0.20560000000000045</v>
      </c>
      <c r="AH113" s="8">
        <v>3.3500000000003638E-2</v>
      </c>
      <c r="AI113" s="8">
        <v>0.9582499999999996</v>
      </c>
      <c r="AJ113" s="8">
        <v>0.14694999999999681</v>
      </c>
      <c r="AK113" s="8">
        <v>0.59975000000000023</v>
      </c>
      <c r="AL113" s="8">
        <v>1.3368000000000038</v>
      </c>
      <c r="AM113" s="8">
        <v>6.2960500000000081</v>
      </c>
      <c r="AN113" s="8">
        <v>0.17645000000001687</v>
      </c>
      <c r="AO113" s="8">
        <v>3.5134000000000043</v>
      </c>
      <c r="AP113" s="8">
        <v>0.43684999999999263</v>
      </c>
      <c r="AQ113" s="8">
        <v>2.3126000000000033</v>
      </c>
      <c r="AR113" s="8">
        <v>2.8876500000000078</v>
      </c>
      <c r="AT113" s="8">
        <v>0.67239999999999611</v>
      </c>
      <c r="AU113" s="8">
        <v>0.47149999999999181</v>
      </c>
      <c r="AV113" s="8">
        <v>9.4454000000000065</v>
      </c>
      <c r="AW113" s="8">
        <v>0.27844999999999942</v>
      </c>
      <c r="AX113" s="8">
        <v>0.33689999999999998</v>
      </c>
      <c r="AY113" s="8">
        <v>7.2350000000000136E-2</v>
      </c>
      <c r="AZ113" s="8">
        <v>0.86979999999999791</v>
      </c>
      <c r="BA113" s="8">
        <v>0.85174999999998136</v>
      </c>
      <c r="BB113" s="8">
        <v>0.41624999999999801</v>
      </c>
      <c r="BC113" s="8">
        <v>0.49610000000000554</v>
      </c>
      <c r="BD113" s="8">
        <v>0.11559999999999881</v>
      </c>
      <c r="BE113" s="8">
        <v>0.31904999999999717</v>
      </c>
      <c r="BF113" s="8">
        <v>3.0899999999999039E-2</v>
      </c>
      <c r="BG113" s="8">
        <v>7.3250000000001592E-2</v>
      </c>
      <c r="BH113" s="8">
        <v>0.29699999999999704</v>
      </c>
      <c r="BI113" s="8">
        <v>0.1938999999999993</v>
      </c>
      <c r="BJ113" s="8">
        <v>0.28090000000000259</v>
      </c>
      <c r="BK113" s="8">
        <v>0.11225000000000307</v>
      </c>
      <c r="BL113" s="8">
        <v>0.4853999999999985</v>
      </c>
      <c r="BM113" s="8">
        <v>0.22409999999999997</v>
      </c>
      <c r="BP113" s="8">
        <v>0.89350000000000307</v>
      </c>
      <c r="BQ113" s="8">
        <v>2.2898000000000067</v>
      </c>
      <c r="BR113" s="8">
        <v>0.42439999999999145</v>
      </c>
      <c r="BS113" s="8">
        <v>0.21389999999999887</v>
      </c>
      <c r="BT113" s="8">
        <v>0.55099999999998772</v>
      </c>
      <c r="BU113" s="8">
        <v>6.0450000000003001E-2</v>
      </c>
      <c r="BV113" s="8">
        <v>2.1514500000000112</v>
      </c>
      <c r="BW113" s="8">
        <v>2.9749999999992838E-2</v>
      </c>
      <c r="BX113" s="8">
        <v>0.33519999999998618</v>
      </c>
      <c r="BZ113" s="8">
        <v>1.239050000000006</v>
      </c>
      <c r="CA113" s="8">
        <v>4.2550000000005639E-2</v>
      </c>
      <c r="CB113" s="8">
        <v>0.17479999999999762</v>
      </c>
      <c r="CC113" s="8">
        <v>0.20470000000000255</v>
      </c>
      <c r="CD113" s="8">
        <v>4.1049999999998477E-2</v>
      </c>
      <c r="CE113" s="8">
        <v>0.65745000000001141</v>
      </c>
      <c r="CF113" s="8">
        <v>1.151600000000002</v>
      </c>
      <c r="CG113" s="8">
        <v>3.4955499999999944</v>
      </c>
      <c r="CH113" s="8">
        <v>0.845799999999997</v>
      </c>
      <c r="CI113" s="8">
        <v>0.29130000000000678</v>
      </c>
      <c r="CJ113" s="8">
        <v>2.4500000000003297E-2</v>
      </c>
      <c r="CK113" s="8">
        <v>3.7753999999999905</v>
      </c>
      <c r="CM113" s="8">
        <v>0.5136500000000126</v>
      </c>
      <c r="CN113" s="8">
        <v>1.2999500000000097</v>
      </c>
    </row>
    <row r="114" spans="2:92">
      <c r="B114" s="8">
        <v>0.15074999999998795</v>
      </c>
      <c r="C114" s="8">
        <v>1.22199999999998</v>
      </c>
      <c r="F114" s="8">
        <v>4.291799999999995</v>
      </c>
      <c r="G114" s="8">
        <v>0.62815000000000509</v>
      </c>
      <c r="K114" s="8">
        <v>1.3950000000001239E-2</v>
      </c>
      <c r="L114" s="8">
        <v>0.52050000000001262</v>
      </c>
      <c r="N114" s="8">
        <v>0.1796499999999952</v>
      </c>
      <c r="Q114" s="8">
        <v>0.73009999999999309</v>
      </c>
      <c r="S114" s="8">
        <v>0.29325000000000045</v>
      </c>
      <c r="T114" s="8">
        <v>1.3691500000000048</v>
      </c>
      <c r="U114" s="8">
        <v>0.43840000000000146</v>
      </c>
      <c r="V114" s="8">
        <v>0.97090000000000032</v>
      </c>
      <c r="W114" s="8">
        <v>6.8800000000003081E-2</v>
      </c>
      <c r="X114" s="8">
        <v>3.3299999999996999E-2</v>
      </c>
      <c r="Y114" s="8">
        <v>0.58889999999999532</v>
      </c>
      <c r="Z114" s="8">
        <v>0.68444999999999823</v>
      </c>
      <c r="AA114" s="8">
        <v>0.29534999999999911</v>
      </c>
      <c r="AB114" s="8">
        <v>5.5299999999995464E-2</v>
      </c>
      <c r="AC114" s="8">
        <v>2.19499999999897E-2</v>
      </c>
      <c r="AD114" s="8">
        <v>1.2707499999999925</v>
      </c>
      <c r="AF114" s="8">
        <v>8.0999999999988859E-3</v>
      </c>
      <c r="AG114" s="8">
        <v>0.10160000000000124</v>
      </c>
      <c r="AH114" s="8">
        <v>1.2550499999999971</v>
      </c>
      <c r="AI114" s="8">
        <v>0.1279000000000039</v>
      </c>
      <c r="AJ114" s="8">
        <v>3.9999999999999147E-2</v>
      </c>
      <c r="AK114" s="8">
        <v>1.9907499999999914</v>
      </c>
      <c r="AL114" s="8">
        <v>0.67445000000000022</v>
      </c>
      <c r="AM114" s="8">
        <v>0.91745000000000232</v>
      </c>
      <c r="AN114" s="8">
        <v>2.3849999999981719E-2</v>
      </c>
      <c r="AO114" s="8">
        <v>0.58095000000000141</v>
      </c>
      <c r="AP114" s="8">
        <v>9.6049999999991087E-2</v>
      </c>
      <c r="AQ114" s="8">
        <v>1.685149999999993</v>
      </c>
      <c r="AR114" s="8">
        <v>0.80445000000000277</v>
      </c>
      <c r="AT114" s="8">
        <v>0.71595000000000653</v>
      </c>
      <c r="AU114" s="8">
        <v>1.1628000000000043</v>
      </c>
      <c r="AV114" s="8">
        <v>1.6558499999999867</v>
      </c>
      <c r="AW114" s="8">
        <v>0.80180000000000007</v>
      </c>
      <c r="AX114" s="8">
        <v>2.760000000000673E-2</v>
      </c>
      <c r="AY114" s="8">
        <v>1.6899999999999693E-2</v>
      </c>
      <c r="AZ114" s="8">
        <v>0.79460000000000264</v>
      </c>
      <c r="BA114" s="8">
        <v>0.69585000000000719</v>
      </c>
      <c r="BB114" s="8">
        <v>0.88480000000000558</v>
      </c>
      <c r="BC114" s="8">
        <v>0.79784999999999684</v>
      </c>
      <c r="BD114" s="8">
        <v>8.1900000000000972E-2</v>
      </c>
      <c r="BE114" s="8">
        <v>1.5011999999999972</v>
      </c>
      <c r="BF114" s="8">
        <v>0.16045000000000087</v>
      </c>
      <c r="BG114" s="8">
        <v>0.38279999999999959</v>
      </c>
      <c r="BH114" s="8">
        <v>0.17184999999999917</v>
      </c>
      <c r="BI114" s="8">
        <v>2.7300000000003877E-2</v>
      </c>
      <c r="BJ114" s="8">
        <v>0.23464999999998781</v>
      </c>
      <c r="BK114" s="8">
        <v>0.34284999999999854</v>
      </c>
      <c r="BL114" s="8">
        <v>5.9449999999998226E-2</v>
      </c>
      <c r="BM114" s="8">
        <v>6.7000000000000171E-2</v>
      </c>
      <c r="BP114" s="8">
        <v>0.70994999999999919</v>
      </c>
      <c r="BQ114" s="8">
        <v>1.556599999999996</v>
      </c>
      <c r="BR114" s="8">
        <v>0.10935000000000628</v>
      </c>
      <c r="BS114" s="8">
        <v>0.99985000000000213</v>
      </c>
      <c r="BT114" s="8">
        <v>0.43615000000001203</v>
      </c>
      <c r="BU114" s="8">
        <v>0.21764999999999191</v>
      </c>
      <c r="BV114" s="8">
        <v>0.30134999999998513</v>
      </c>
      <c r="BW114" s="8">
        <v>0.69830000000000325</v>
      </c>
      <c r="BX114" s="8">
        <v>1.4151500000000112</v>
      </c>
      <c r="BZ114" s="8">
        <v>0.37009999999999366</v>
      </c>
      <c r="CA114" s="8">
        <v>0.17779999999999774</v>
      </c>
      <c r="CB114" s="8">
        <v>7.3850000000000193E-2</v>
      </c>
      <c r="CC114" s="8">
        <v>5.6399999999996453E-2</v>
      </c>
      <c r="CD114" s="8">
        <v>0.18484999999999729</v>
      </c>
      <c r="CE114" s="8">
        <v>0.399249999999995</v>
      </c>
      <c r="CF114" s="8">
        <v>0.36589999999999634</v>
      </c>
      <c r="CG114" s="8">
        <v>6.4750000000003638E-2</v>
      </c>
      <c r="CH114" s="8">
        <v>8.0550000000016553E-2</v>
      </c>
      <c r="CI114" s="8">
        <v>0.28429999999998756</v>
      </c>
      <c r="CJ114" s="8">
        <v>4.4599999999995532E-2</v>
      </c>
      <c r="CK114" s="8">
        <v>0.59890000000001464</v>
      </c>
      <c r="CM114" s="8">
        <v>0.99409999999998888</v>
      </c>
      <c r="CN114" s="8">
        <v>2.689549999999997</v>
      </c>
    </row>
    <row r="115" spans="2:92">
      <c r="B115" s="8">
        <v>0.98975000000001501</v>
      </c>
      <c r="C115" s="8">
        <v>2.9873000000000047</v>
      </c>
      <c r="F115" s="8">
        <v>3.7547500000000014</v>
      </c>
      <c r="G115" s="8">
        <v>0.22040000000001214</v>
      </c>
      <c r="K115" s="8">
        <v>0.60129999999999839</v>
      </c>
      <c r="L115" s="8">
        <v>0.14949999999998909</v>
      </c>
      <c r="N115" s="8">
        <v>0.10290000000000532</v>
      </c>
      <c r="Q115" s="8">
        <v>0.99760000000000559</v>
      </c>
      <c r="S115" s="8">
        <v>0.82944999999999425</v>
      </c>
      <c r="T115" s="8">
        <v>1.1145999999999958</v>
      </c>
      <c r="U115" s="8">
        <v>0.88409999999999656</v>
      </c>
      <c r="V115" s="8">
        <v>0.81809999999998695</v>
      </c>
      <c r="W115" s="8">
        <v>4.6049999999997482E-2</v>
      </c>
      <c r="X115" s="8">
        <v>2.8999999999996362E-2</v>
      </c>
      <c r="Y115" s="8">
        <v>0.93115000000000236</v>
      </c>
      <c r="Z115" s="8">
        <v>1.4228999999999985</v>
      </c>
      <c r="AA115" s="8">
        <v>0.36824999999999974</v>
      </c>
      <c r="AB115" s="8">
        <v>0.17830000000000013</v>
      </c>
      <c r="AC115" s="8">
        <v>1.2712999999999965</v>
      </c>
      <c r="AD115" s="8">
        <v>0.39625000000000909</v>
      </c>
      <c r="AF115" s="8">
        <v>2.1450000000001523E-2</v>
      </c>
      <c r="AG115" s="8">
        <v>0.30855000000000032</v>
      </c>
      <c r="AH115" s="8">
        <v>0.42239999999999611</v>
      </c>
      <c r="AI115" s="8">
        <v>0.35319999999999396</v>
      </c>
      <c r="AJ115" s="8">
        <v>5.3800000000002512E-2</v>
      </c>
      <c r="AK115" s="8">
        <v>3.2049000000000092</v>
      </c>
      <c r="AL115" s="8">
        <v>0.18625000000000114</v>
      </c>
      <c r="AM115" s="8">
        <v>1.2652999999999963</v>
      </c>
      <c r="AN115" s="8">
        <v>1.747399999999999</v>
      </c>
      <c r="AO115" s="8">
        <v>6.6599999999993997E-2</v>
      </c>
      <c r="AP115" s="8">
        <v>0.30630000000002156</v>
      </c>
      <c r="AQ115" s="8">
        <v>2.6153500000000065</v>
      </c>
      <c r="AR115" s="8">
        <v>1.644849999999991</v>
      </c>
      <c r="AT115" s="8">
        <v>1.5802499999999924</v>
      </c>
      <c r="AU115" s="8">
        <v>2.9309999999999832</v>
      </c>
      <c r="AV115" s="8">
        <v>1.6766499999999951</v>
      </c>
      <c r="AW115" s="8">
        <v>0.53240000000000265</v>
      </c>
      <c r="AX115" s="8">
        <v>0.31704999999999472</v>
      </c>
      <c r="AY115" s="8">
        <v>7.7300000000001035E-2</v>
      </c>
      <c r="AZ115" s="8">
        <v>1.9873000000000047</v>
      </c>
      <c r="BA115" s="8">
        <v>0.13245000000000573</v>
      </c>
      <c r="BB115" s="8">
        <v>0.73574999999999591</v>
      </c>
      <c r="BC115" s="8">
        <v>0.19445000000000334</v>
      </c>
      <c r="BD115" s="8">
        <v>0.43994999999999962</v>
      </c>
      <c r="BE115" s="8">
        <v>0.43555000000000632</v>
      </c>
      <c r="BF115" s="8">
        <v>0.40784999999999982</v>
      </c>
      <c r="BG115" s="8">
        <v>1.0964999999999989</v>
      </c>
      <c r="BH115" s="8">
        <v>0.46450000000000102</v>
      </c>
      <c r="BI115" s="8">
        <v>0.22979999999999734</v>
      </c>
      <c r="BJ115" s="8">
        <v>0.51070000000001414</v>
      </c>
      <c r="BK115" s="8">
        <v>7.344999999999402E-2</v>
      </c>
      <c r="BL115" s="8">
        <v>0.38210000000000832</v>
      </c>
      <c r="BM115" s="8">
        <v>4.3149999999997135E-2</v>
      </c>
      <c r="BP115" s="8">
        <v>0.11965000000000003</v>
      </c>
      <c r="BQ115" s="8">
        <v>0.31390000000000384</v>
      </c>
      <c r="BR115" s="8">
        <v>0.32344999999999402</v>
      </c>
      <c r="BS115" s="8">
        <v>0.57054999999999723</v>
      </c>
      <c r="BT115" s="8">
        <v>1.7359499999999883</v>
      </c>
      <c r="BU115" s="8">
        <v>4.2454500000000053</v>
      </c>
      <c r="BV115" s="8">
        <v>4.9701000000000022</v>
      </c>
      <c r="BW115" s="8">
        <v>1.0785499999999928</v>
      </c>
      <c r="BX115" s="8">
        <v>0.73124999999998863</v>
      </c>
      <c r="BZ115" s="8">
        <v>0.46224999999999739</v>
      </c>
      <c r="CA115" s="8">
        <v>0.54464999999999719</v>
      </c>
      <c r="CB115" s="8">
        <v>0.22109999999999985</v>
      </c>
      <c r="CC115" s="8">
        <v>0.1924500000000009</v>
      </c>
      <c r="CD115" s="8">
        <v>0.18880000000000052</v>
      </c>
      <c r="CE115" s="8">
        <v>0.27079999999999416</v>
      </c>
      <c r="CF115" s="8">
        <v>0.93860000000000809</v>
      </c>
      <c r="CG115" s="8">
        <v>6.2039499999999919</v>
      </c>
      <c r="CH115" s="8">
        <v>0.46119999999999095</v>
      </c>
      <c r="CI115" s="8">
        <v>0.19645000000001289</v>
      </c>
      <c r="CJ115" s="8">
        <v>0.80035000000000167</v>
      </c>
      <c r="CK115" s="8">
        <v>2.0330999999999904</v>
      </c>
      <c r="CM115" s="8">
        <v>2.7174499999999995</v>
      </c>
      <c r="CN115" s="8">
        <v>4.8500000000004206E-2</v>
      </c>
    </row>
    <row r="116" spans="2:92">
      <c r="B116" s="8">
        <v>0.2620499999999879</v>
      </c>
      <c r="C116" s="8">
        <v>0.73475000000001955</v>
      </c>
      <c r="F116" s="8">
        <v>0.16374999999999318</v>
      </c>
      <c r="G116" s="8">
        <v>2.0991499999999803</v>
      </c>
      <c r="K116" s="8">
        <v>0.50100000000000122</v>
      </c>
      <c r="L116" s="8">
        <v>0.63340000000000884</v>
      </c>
      <c r="N116" s="8">
        <v>5.9600000000003206E-2</v>
      </c>
      <c r="Q116" s="8">
        <v>0.113900000000001</v>
      </c>
      <c r="S116" s="8">
        <v>9.555000000000291E-2</v>
      </c>
      <c r="T116" s="8">
        <v>0.44590000000000884</v>
      </c>
      <c r="U116" s="8">
        <v>1.0129500000000036</v>
      </c>
      <c r="V116" s="8">
        <v>0.18119999999998981</v>
      </c>
      <c r="W116" s="8">
        <v>3.6100000000001131E-2</v>
      </c>
      <c r="X116" s="8">
        <v>5.0200000000003797E-2</v>
      </c>
      <c r="Y116" s="8">
        <v>0.85649999999999693</v>
      </c>
      <c r="Z116" s="8">
        <v>1.6981000000000108</v>
      </c>
      <c r="AA116" s="8">
        <v>0.23774999999999835</v>
      </c>
      <c r="AB116" s="8">
        <v>0.47155000000000058</v>
      </c>
      <c r="AC116" s="8">
        <v>0.41450000000000387</v>
      </c>
      <c r="AD116" s="8">
        <v>0.4588499999999982</v>
      </c>
      <c r="AF116" s="8">
        <v>2.8000000000005798E-2</v>
      </c>
      <c r="AG116" s="8">
        <v>0.46004999999999896</v>
      </c>
      <c r="AH116" s="8">
        <v>4.5789000000000044</v>
      </c>
      <c r="AI116" s="8">
        <v>0.13580000000000325</v>
      </c>
      <c r="AJ116" s="8">
        <v>4.5850000000001501E-2</v>
      </c>
      <c r="AK116" s="8">
        <v>8.2149999999998613E-2</v>
      </c>
      <c r="AL116" s="8">
        <v>0.21649999999999636</v>
      </c>
      <c r="AM116" s="8">
        <v>1.7667500000000018</v>
      </c>
      <c r="AN116" s="8">
        <v>0.10830000000001405</v>
      </c>
      <c r="AO116" s="8">
        <v>1.5816999999999979</v>
      </c>
      <c r="AP116" s="8">
        <v>1.1529500000000041</v>
      </c>
      <c r="AQ116" s="8">
        <v>1.0795500000000118</v>
      </c>
      <c r="AR116" s="8">
        <v>1.9780000000000086</v>
      </c>
      <c r="AT116" s="8">
        <v>0.14714999999999634</v>
      </c>
      <c r="AU116" s="8">
        <v>0.89150000000000773</v>
      </c>
      <c r="AV116" s="8">
        <v>0.14900000000000091</v>
      </c>
      <c r="AW116" s="8">
        <v>1.0179999999999936</v>
      </c>
      <c r="AX116" s="8">
        <v>1.8747000000000043</v>
      </c>
      <c r="AY116" s="8">
        <v>2.0150000000001E-2</v>
      </c>
      <c r="AZ116" s="8">
        <v>0.76354999999999507</v>
      </c>
      <c r="BA116" s="8">
        <v>0.13640000000000896</v>
      </c>
      <c r="BB116" s="8">
        <v>1.4275500000000036</v>
      </c>
      <c r="BC116" s="8">
        <v>1.2662499999999994</v>
      </c>
      <c r="BD116" s="8">
        <v>0.15024999999999977</v>
      </c>
      <c r="BE116" s="8">
        <v>0.66194999999999027</v>
      </c>
      <c r="BF116" s="8">
        <v>8.5750000000000881E-2</v>
      </c>
      <c r="BG116" s="8">
        <v>0.48235000000000028</v>
      </c>
      <c r="BH116" s="8">
        <v>1.5508999999999986</v>
      </c>
      <c r="BI116" s="8">
        <v>1.3325000000000031</v>
      </c>
      <c r="BJ116" s="8">
        <v>0.11519999999998731</v>
      </c>
      <c r="BK116" s="8">
        <v>1.9769000000000005</v>
      </c>
      <c r="BL116" s="8">
        <v>1.398699999999991</v>
      </c>
      <c r="BM116" s="8">
        <v>0.45115000000000194</v>
      </c>
      <c r="BP116" s="8">
        <v>5.5749999999996191E-2</v>
      </c>
      <c r="BQ116" s="8">
        <v>0.26399999999999579</v>
      </c>
      <c r="BR116" s="8">
        <v>0.3405000000000058</v>
      </c>
      <c r="BS116" s="8">
        <v>0.20565000000000211</v>
      </c>
      <c r="BT116" s="8">
        <v>0.55519999999999925</v>
      </c>
      <c r="BU116" s="8">
        <v>9.7849999999993997E-2</v>
      </c>
      <c r="BV116" s="8">
        <v>2.8847000000000094</v>
      </c>
      <c r="BW116" s="8">
        <v>0.3884000000000043</v>
      </c>
      <c r="BX116" s="8">
        <v>5.8750000000003411E-2</v>
      </c>
      <c r="BZ116" s="8">
        <v>3.8900000000012369E-2</v>
      </c>
      <c r="CA116" s="8">
        <v>0.1863000000000028</v>
      </c>
      <c r="CB116" s="8">
        <v>0.75769999999999982</v>
      </c>
      <c r="CC116" s="8">
        <v>0.58895000000000408</v>
      </c>
      <c r="CD116" s="8">
        <v>0.768100000000004</v>
      </c>
      <c r="CE116" s="8">
        <v>0.9967500000000058</v>
      </c>
      <c r="CF116" s="8">
        <v>0.67914999999999281</v>
      </c>
      <c r="CG116" s="8">
        <v>0.77280000000000371</v>
      </c>
      <c r="CH116" s="8">
        <v>0.65934999999998922</v>
      </c>
      <c r="CI116" s="8">
        <v>0.33154999999999291</v>
      </c>
      <c r="CJ116" s="8">
        <v>0.64959999999999951</v>
      </c>
      <c r="CK116" s="8">
        <v>0.97169999999999845</v>
      </c>
      <c r="CM116" s="8">
        <v>0.34515000000000384</v>
      </c>
      <c r="CN116" s="8">
        <v>2.5534999999999997</v>
      </c>
    </row>
    <row r="117" spans="2:92">
      <c r="B117" s="8">
        <v>0.95620000000002392</v>
      </c>
      <c r="C117" s="8">
        <v>0.58824999999998795</v>
      </c>
      <c r="F117" s="8">
        <v>0.83064999999999145</v>
      </c>
      <c r="G117" s="8">
        <v>4.8388500000000079</v>
      </c>
      <c r="K117" s="8">
        <v>9.9099999999999966E-2</v>
      </c>
      <c r="L117" s="8">
        <v>2.2449999999992087E-2</v>
      </c>
      <c r="N117" s="8">
        <v>1.7099999999999227E-2</v>
      </c>
      <c r="Q117" s="8">
        <v>1.2133499999999913</v>
      </c>
      <c r="S117" s="8">
        <v>0.12794999999999845</v>
      </c>
      <c r="T117" s="8">
        <v>2.106349999999992</v>
      </c>
      <c r="U117" s="8">
        <v>0.63499999999999801</v>
      </c>
      <c r="V117" s="8">
        <v>0.89705000000000723</v>
      </c>
      <c r="W117" s="8">
        <v>3.6249999999999005E-2</v>
      </c>
      <c r="X117" s="8">
        <v>3.8799999999994839E-2</v>
      </c>
      <c r="Y117" s="8">
        <v>0.23925000000000551</v>
      </c>
      <c r="Z117" s="8">
        <v>0.47619999999997731</v>
      </c>
      <c r="AA117" s="8">
        <v>0.1437000000000026</v>
      </c>
      <c r="AB117" s="8">
        <v>0.11939999999999884</v>
      </c>
      <c r="AC117" s="8">
        <v>0.74004999999999654</v>
      </c>
      <c r="AD117" s="8">
        <v>0.40014999999999645</v>
      </c>
      <c r="AF117" s="8">
        <v>5.87499999999892E-2</v>
      </c>
      <c r="AG117" s="8">
        <v>0.3370500000000014</v>
      </c>
      <c r="AH117" s="8">
        <v>0.27519999999999811</v>
      </c>
      <c r="AI117" s="8">
        <v>3.9000000000001478E-2</v>
      </c>
      <c r="AJ117" s="8">
        <v>5.9499999999999886E-2</v>
      </c>
      <c r="AK117" s="8">
        <v>0.63224999999999909</v>
      </c>
      <c r="AL117" s="8">
        <v>8.6400000000004695E-2</v>
      </c>
      <c r="AM117" s="8">
        <v>1.3950499999999977</v>
      </c>
      <c r="AN117" s="8">
        <v>1.2891999999999939</v>
      </c>
      <c r="AO117" s="8">
        <v>0.16140000000000043</v>
      </c>
      <c r="AP117" s="8">
        <v>0.72924999999997908</v>
      </c>
      <c r="AQ117" s="8">
        <v>1.1061499999999853</v>
      </c>
      <c r="AR117" s="8">
        <v>0.55559999999999832</v>
      </c>
      <c r="AT117" s="8">
        <v>1.7119</v>
      </c>
      <c r="AU117" s="8">
        <v>1.2258500000000083</v>
      </c>
      <c r="AV117" s="8">
        <v>1.1775499999999965</v>
      </c>
      <c r="AW117" s="8">
        <v>0.26415000000000077</v>
      </c>
      <c r="AX117" s="8">
        <v>1.1448999999999927</v>
      </c>
      <c r="AY117" s="8">
        <v>0.18815000000000026</v>
      </c>
      <c r="AZ117" s="8">
        <v>0.77500000000000568</v>
      </c>
      <c r="BA117" s="8">
        <v>0.29829999999998336</v>
      </c>
      <c r="BB117" s="8">
        <v>0.83099999999999596</v>
      </c>
      <c r="BC117" s="8">
        <v>0.14979999999999905</v>
      </c>
      <c r="BD117" s="8">
        <v>0.23050000000000104</v>
      </c>
      <c r="BE117" s="8">
        <v>8.1350000000000477E-2</v>
      </c>
      <c r="BF117" s="8">
        <v>5.9249999999998693E-2</v>
      </c>
      <c r="BG117" s="8">
        <v>0.21454999999999913</v>
      </c>
      <c r="BH117" s="8">
        <v>0.19385000000000474</v>
      </c>
      <c r="BI117" s="8">
        <v>0.98419999999999419</v>
      </c>
      <c r="BJ117" s="8">
        <v>0.15825000000000955</v>
      </c>
      <c r="BK117" s="8">
        <v>2.2977000000000061</v>
      </c>
      <c r="BL117" s="8">
        <v>5.2835000000000036</v>
      </c>
      <c r="BM117" s="8">
        <v>3.6249999999999005E-2</v>
      </c>
      <c r="BP117" s="8">
        <v>0.11590000000000344</v>
      </c>
      <c r="BQ117" s="8">
        <v>0.25695000000000334</v>
      </c>
      <c r="BR117" s="8">
        <v>1.2381500000000045</v>
      </c>
      <c r="BS117" s="8">
        <v>1.3297500000000007</v>
      </c>
      <c r="BT117" s="8">
        <v>0.31145000000000778</v>
      </c>
      <c r="BU117" s="8">
        <v>0.26225000000000875</v>
      </c>
      <c r="BV117" s="8">
        <v>1.8766999999999996</v>
      </c>
      <c r="BW117" s="8">
        <v>0.39740000000000464</v>
      </c>
      <c r="BX117" s="8">
        <v>1.4497000000000071</v>
      </c>
      <c r="BZ117" s="8">
        <v>0.24809999999999377</v>
      </c>
      <c r="CA117" s="8">
        <v>0.59879999999999711</v>
      </c>
      <c r="CB117" s="8">
        <v>0.4702000000000055</v>
      </c>
      <c r="CC117" s="8">
        <v>0.17745000000000033</v>
      </c>
      <c r="CD117" s="8">
        <v>0.62855000000000416</v>
      </c>
      <c r="CE117" s="8">
        <v>0.6807500000000033</v>
      </c>
      <c r="CF117" s="8">
        <v>5.9600000000003206E-2</v>
      </c>
      <c r="CG117" s="8">
        <v>2.8555999999999955</v>
      </c>
      <c r="CH117" s="8">
        <v>1.0029499999999985</v>
      </c>
      <c r="CI117" s="8">
        <v>0.39215000000000089</v>
      </c>
      <c r="CJ117" s="8">
        <v>0.35650000000000404</v>
      </c>
      <c r="CK117" s="8">
        <v>2.0406499999999994</v>
      </c>
      <c r="CM117" s="8">
        <v>1.2814999999999941</v>
      </c>
      <c r="CN117" s="8">
        <v>0.31784999999999286</v>
      </c>
    </row>
    <row r="118" spans="2:92">
      <c r="B118" s="8">
        <v>2.6503999999999905</v>
      </c>
      <c r="C118" s="8">
        <v>0.70889999999999986</v>
      </c>
      <c r="F118" s="8">
        <v>0.4491000000000156</v>
      </c>
      <c r="G118" s="8">
        <v>0.83805000000000973</v>
      </c>
      <c r="K118" s="8">
        <v>3.0799999999999272E-2</v>
      </c>
      <c r="L118" s="8">
        <v>9.1200000000000614E-2</v>
      </c>
      <c r="N118" s="8">
        <v>0.1004999999999967</v>
      </c>
      <c r="Q118" s="8">
        <v>0.59480000000000643</v>
      </c>
      <c r="S118" s="8">
        <v>1.5981000000000023</v>
      </c>
      <c r="T118" s="8">
        <v>0.63089999999999691</v>
      </c>
      <c r="U118" s="8">
        <v>1.134050000000002</v>
      </c>
      <c r="V118" s="8">
        <v>0.36305000000001542</v>
      </c>
      <c r="W118" s="8">
        <v>7.7999999999999403E-2</v>
      </c>
      <c r="X118" s="8">
        <v>3.5550000000000637E-2</v>
      </c>
      <c r="Y118" s="8">
        <v>1.3789999999999978</v>
      </c>
      <c r="Z118" s="8">
        <v>0.57495000000000118</v>
      </c>
      <c r="AA118" s="8">
        <v>0.33129999999999882</v>
      </c>
      <c r="AB118" s="8">
        <v>0.35504999999999853</v>
      </c>
      <c r="AC118" s="8">
        <v>0.87195000000001244</v>
      </c>
      <c r="AD118" s="8">
        <v>0.50825000000000387</v>
      </c>
      <c r="AF118" s="8">
        <v>4.1949999999999932E-2</v>
      </c>
      <c r="AG118" s="8">
        <v>0.64614999999999867</v>
      </c>
      <c r="AH118" s="8">
        <v>0.62975000000000136</v>
      </c>
      <c r="AI118" s="8">
        <v>8.919999999999817E-2</v>
      </c>
      <c r="AJ118" s="8">
        <v>6.4399999999999125E-2</v>
      </c>
      <c r="AK118" s="8">
        <v>1.7395499999999942</v>
      </c>
      <c r="AL118" s="8">
        <v>0.2374499999999955</v>
      </c>
      <c r="AM118" s="8">
        <v>5.009050000000002</v>
      </c>
      <c r="AN118" s="8">
        <v>2.1117500000000007</v>
      </c>
      <c r="AO118" s="8">
        <v>0.53725000000000023</v>
      </c>
      <c r="AP118" s="8">
        <v>3.1195000000000164</v>
      </c>
      <c r="AQ118" s="8">
        <v>0.84964999999999691</v>
      </c>
      <c r="AR118" s="8">
        <v>0.43389999999999418</v>
      </c>
      <c r="AT118" s="8">
        <v>1.4028500000000008</v>
      </c>
      <c r="AU118" s="8">
        <v>1.9453499999999906</v>
      </c>
      <c r="AV118" s="8">
        <v>2.6597500000000025</v>
      </c>
      <c r="AW118" s="8">
        <v>0.37215000000000487</v>
      </c>
      <c r="AX118" s="8">
        <v>0.78660000000000707</v>
      </c>
      <c r="AY118" s="8">
        <v>7.354999999999734E-2</v>
      </c>
      <c r="AZ118" s="8">
        <v>3.685000000000116E-2</v>
      </c>
      <c r="BA118" s="8">
        <v>0.38240000000001828</v>
      </c>
      <c r="BB118" s="8">
        <v>1.5626000000000033</v>
      </c>
      <c r="BC118" s="8">
        <v>8.8400000000000034E-2</v>
      </c>
      <c r="BD118" s="8">
        <v>0.16929999999999978</v>
      </c>
      <c r="BE118" s="8">
        <v>0.1063000000000045</v>
      </c>
      <c r="BF118" s="8">
        <v>9.8600000000001131E-2</v>
      </c>
      <c r="BG118" s="8">
        <v>0.13100000000000023</v>
      </c>
      <c r="BH118" s="8">
        <v>0.83605000000000018</v>
      </c>
      <c r="BI118" s="8">
        <v>1.4010000000000034</v>
      </c>
      <c r="BJ118" s="8">
        <v>0.7988499999999874</v>
      </c>
      <c r="BK118" s="8">
        <v>3.2600000000002183E-2</v>
      </c>
      <c r="BL118" s="8">
        <v>0.31579999999999586</v>
      </c>
      <c r="BM118" s="8">
        <v>0.27850000000000108</v>
      </c>
      <c r="BP118" s="8">
        <v>0.5583999999999989</v>
      </c>
      <c r="BQ118" s="8">
        <v>0.8186499999999981</v>
      </c>
      <c r="BR118" s="8">
        <v>0.27729999999999677</v>
      </c>
      <c r="BS118" s="8">
        <v>5.9049999999999159E-2</v>
      </c>
      <c r="BT118" s="8">
        <v>0.58920000000000528</v>
      </c>
      <c r="BU118" s="8">
        <v>0.41789999999998884</v>
      </c>
      <c r="BV118" s="8">
        <v>4.3906499999999937</v>
      </c>
      <c r="BW118" s="8">
        <v>0.26384999999999081</v>
      </c>
      <c r="BX118" s="8">
        <v>0.49375000000000568</v>
      </c>
      <c r="BZ118" s="8">
        <v>3.3299999999996999E-2</v>
      </c>
      <c r="CA118" s="8">
        <v>0.60010000000000474</v>
      </c>
      <c r="CB118" s="8">
        <v>0.87954999999999472</v>
      </c>
      <c r="CC118" s="8">
        <v>0.28255000000000052</v>
      </c>
      <c r="CD118" s="8">
        <v>0.15219999999999345</v>
      </c>
      <c r="CE118" s="8">
        <v>0.20694999999999197</v>
      </c>
      <c r="CF118" s="8">
        <v>3.2854000000000099</v>
      </c>
      <c r="CG118" s="8">
        <v>1.2595500000000044</v>
      </c>
      <c r="CH118" s="8">
        <v>1.1423500000000217</v>
      </c>
      <c r="CI118" s="8">
        <v>0.41389999999999816</v>
      </c>
      <c r="CJ118" s="8">
        <v>0.41219999999999857</v>
      </c>
      <c r="CK118" s="8">
        <v>1.6824499999999887</v>
      </c>
      <c r="CM118" s="8">
        <v>3.9363000000000028</v>
      </c>
      <c r="CN118" s="8">
        <v>1.0400500000000079</v>
      </c>
    </row>
    <row r="119" spans="2:92">
      <c r="B119" s="8">
        <v>4.4311999999999898</v>
      </c>
      <c r="C119" s="8">
        <v>0.69124999999999659</v>
      </c>
      <c r="F119" s="8">
        <v>2.6017499999999814</v>
      </c>
      <c r="G119" s="8">
        <v>0.93465000000000487</v>
      </c>
      <c r="K119" s="8">
        <v>0.80529999999999902</v>
      </c>
      <c r="L119" s="8">
        <v>2.5100000000009004E-2</v>
      </c>
      <c r="N119" s="8">
        <v>4.4899999999998386E-2</v>
      </c>
      <c r="Q119" s="8">
        <v>0.61830000000000496</v>
      </c>
      <c r="S119" s="8">
        <v>0.23520000000000607</v>
      </c>
      <c r="T119" s="8">
        <v>1.5296500000000037</v>
      </c>
      <c r="U119" s="8">
        <v>0.95234999999999559</v>
      </c>
      <c r="V119" s="8">
        <v>0.87399999999999523</v>
      </c>
      <c r="W119" s="8">
        <v>7.2150000000000603E-2</v>
      </c>
      <c r="X119" s="8">
        <v>1.9950000000008572E-2</v>
      </c>
      <c r="Y119" s="8">
        <v>8.8999999999998636E-2</v>
      </c>
      <c r="Z119" s="8">
        <v>4.3000000000006366E-2</v>
      </c>
      <c r="AA119" s="8">
        <v>0.13905000000000101</v>
      </c>
      <c r="AB119" s="8">
        <v>3.7150000000004013E-2</v>
      </c>
      <c r="AC119" s="8">
        <v>0.96814999999999429</v>
      </c>
      <c r="AD119" s="8">
        <v>0.28945000000000221</v>
      </c>
      <c r="AF119" s="8">
        <v>6.3450000000003115E-2</v>
      </c>
      <c r="AG119" s="8">
        <v>3.6300000000000665E-2</v>
      </c>
      <c r="AH119" s="8">
        <v>1.7250000000004206E-2</v>
      </c>
      <c r="AI119" s="8">
        <v>5.9950000000000614E-2</v>
      </c>
      <c r="AJ119" s="8">
        <v>3.2299999999999329E-2</v>
      </c>
      <c r="AK119" s="8">
        <v>1.5916500000000013</v>
      </c>
      <c r="AL119" s="8">
        <v>9.6800000000001774E-2</v>
      </c>
      <c r="AM119" s="8">
        <v>0.14349999999998886</v>
      </c>
      <c r="AN119" s="8">
        <v>0.20060000000000855</v>
      </c>
      <c r="AO119" s="8">
        <v>1.3050000000000068</v>
      </c>
      <c r="AP119" s="8">
        <v>0.72924999999997908</v>
      </c>
      <c r="AQ119" s="8">
        <v>0.51154999999999973</v>
      </c>
      <c r="AR119" s="8">
        <v>0.22644999999999982</v>
      </c>
      <c r="AT119" s="8">
        <v>2.8766500000000121</v>
      </c>
      <c r="AU119" s="8">
        <v>0.31335000000001401</v>
      </c>
      <c r="AV119" s="8">
        <v>0.91030000000000655</v>
      </c>
      <c r="AW119" s="8">
        <v>3.7876499999999993</v>
      </c>
      <c r="AX119" s="8">
        <v>0.33055000000000234</v>
      </c>
      <c r="AY119" s="8">
        <v>6.3150000000000261E-2</v>
      </c>
      <c r="AZ119" s="8">
        <v>7.4699999999992883E-2</v>
      </c>
      <c r="BA119" s="8">
        <v>0.20239999999998304</v>
      </c>
      <c r="BB119" s="8">
        <v>0.38294999999999391</v>
      </c>
      <c r="BC119" s="8">
        <v>0.22309999999999519</v>
      </c>
      <c r="BD119" s="8">
        <v>6.6950000000000287E-2</v>
      </c>
      <c r="BE119" s="8">
        <v>0.35505000000000564</v>
      </c>
      <c r="BF119" s="8">
        <v>6.3200000000001921E-2</v>
      </c>
      <c r="BG119" s="8">
        <v>0.86465000000000103</v>
      </c>
      <c r="BH119" s="8">
        <v>0.76354999999999507</v>
      </c>
      <c r="BI119" s="8">
        <v>0.15990000000000038</v>
      </c>
      <c r="BJ119" s="8">
        <v>0.36830000000000496</v>
      </c>
      <c r="BK119" s="8">
        <v>0.83559999999999945</v>
      </c>
      <c r="BL119" s="8">
        <v>0.41105000000000302</v>
      </c>
      <c r="BM119" s="8">
        <v>0.94330000000000069</v>
      </c>
      <c r="BP119" s="8">
        <v>7.3299999999996146E-2</v>
      </c>
      <c r="BQ119" s="8">
        <v>0.28485000000000582</v>
      </c>
      <c r="BR119" s="8">
        <v>0.52804999999999325</v>
      </c>
      <c r="BS119" s="8">
        <v>0.88935000000000031</v>
      </c>
      <c r="BT119" s="8">
        <v>0.57589999999999009</v>
      </c>
      <c r="BU119" s="8">
        <v>1.2288000000000068</v>
      </c>
      <c r="BV119" s="8">
        <v>0.82880000000000109</v>
      </c>
      <c r="BW119" s="8">
        <v>0.42320000000000846</v>
      </c>
      <c r="BX119" s="8">
        <v>1.96844999999999</v>
      </c>
      <c r="BZ119" s="8">
        <v>0.58670000000000755</v>
      </c>
      <c r="CA119" s="8">
        <v>0.13915000000000077</v>
      </c>
      <c r="CB119" s="8">
        <v>0.31295000000000073</v>
      </c>
      <c r="CC119" s="8">
        <v>0.27579999999999671</v>
      </c>
      <c r="CD119" s="8">
        <v>0.36495000000000744</v>
      </c>
      <c r="CE119" s="8">
        <v>0.56170000000000186</v>
      </c>
      <c r="CF119" s="8">
        <v>0.21654999999998381</v>
      </c>
      <c r="CG119" s="8">
        <v>0.90529999999999688</v>
      </c>
      <c r="CH119" s="8">
        <v>4.8802000000000021</v>
      </c>
      <c r="CI119" s="8">
        <v>1.5536500000000046</v>
      </c>
      <c r="CJ119" s="8">
        <v>0.16829999999999501</v>
      </c>
      <c r="CK119" s="8">
        <v>2.4764000000000124</v>
      </c>
      <c r="CM119" s="8">
        <v>1.0679500000000104</v>
      </c>
      <c r="CN119" s="8">
        <v>4.3949999999995271E-2</v>
      </c>
    </row>
    <row r="120" spans="2:92">
      <c r="B120" s="8">
        <v>0.50374999999999659</v>
      </c>
      <c r="C120" s="8">
        <v>9.1350000000005593E-2</v>
      </c>
      <c r="F120" s="8">
        <v>4.4125000000000227</v>
      </c>
      <c r="G120" s="8">
        <v>0.10889999999997713</v>
      </c>
      <c r="K120" s="8">
        <v>7.4400000000000688E-2</v>
      </c>
      <c r="L120" s="8">
        <v>0.15194999999999936</v>
      </c>
      <c r="N120" s="8">
        <v>7.0900000000008845E-2</v>
      </c>
      <c r="Q120" s="8">
        <v>1.1474999999999937</v>
      </c>
      <c r="S120" s="8">
        <v>0.63819999999999766</v>
      </c>
      <c r="T120" s="8">
        <v>1.9194999999999993</v>
      </c>
      <c r="U120" s="8">
        <v>1.1480499999999978</v>
      </c>
      <c r="V120" s="8">
        <v>0.11734999999998763</v>
      </c>
      <c r="W120" s="8">
        <v>3.0950000000000699E-2</v>
      </c>
      <c r="X120" s="8">
        <v>5.7349999999999568E-2</v>
      </c>
      <c r="Y120" s="8">
        <v>1.190649999999998</v>
      </c>
      <c r="Z120" s="8">
        <v>0.92170000000001551</v>
      </c>
      <c r="AA120" s="8">
        <v>0.14829999999999899</v>
      </c>
      <c r="AB120" s="8">
        <v>0.16400000000000148</v>
      </c>
      <c r="AC120" s="8">
        <v>0.54625000000000057</v>
      </c>
      <c r="AD120" s="8">
        <v>0.81054999999999211</v>
      </c>
      <c r="AF120" s="8">
        <v>0.1667500000000075</v>
      </c>
      <c r="AG120" s="8">
        <v>0.63860000000000028</v>
      </c>
      <c r="AH120" s="8">
        <v>1.093199999999996</v>
      </c>
      <c r="AI120" s="8">
        <v>5.3899999999998727E-2</v>
      </c>
      <c r="AJ120" s="8">
        <v>3.6949999999997374E-2</v>
      </c>
      <c r="AK120" s="8">
        <v>1.2417999999999978</v>
      </c>
      <c r="AL120" s="8">
        <v>0.52380000000000138</v>
      </c>
      <c r="AM120" s="8">
        <v>0.71460000000001855</v>
      </c>
      <c r="AN120" s="8">
        <v>1.0399500000000046</v>
      </c>
      <c r="AO120" s="8">
        <v>0.20489999999999498</v>
      </c>
      <c r="AP120" s="8">
        <v>7.66995</v>
      </c>
      <c r="AQ120" s="8">
        <v>1.6243499999999926</v>
      </c>
      <c r="AR120" s="8">
        <v>2.6357500000000016</v>
      </c>
      <c r="AT120" s="8">
        <v>0.53964999999999463</v>
      </c>
      <c r="AU120" s="8">
        <v>0.86024999999997931</v>
      </c>
      <c r="AV120" s="8">
        <v>2.0444500000000119</v>
      </c>
      <c r="AW120" s="8">
        <v>7.0900000000001739E-2</v>
      </c>
      <c r="AX120" s="8">
        <v>3.4266999999999967</v>
      </c>
      <c r="AY120" s="8">
        <v>0.11240000000000094</v>
      </c>
      <c r="AZ120" s="8">
        <v>0.16249999999999432</v>
      </c>
      <c r="BA120" s="8">
        <v>1.193649999999991</v>
      </c>
      <c r="BB120" s="8">
        <v>0.89110000000000866</v>
      </c>
      <c r="BC120" s="8">
        <v>0.57270000000000465</v>
      </c>
      <c r="BD120" s="8">
        <v>0.36719999999999864</v>
      </c>
      <c r="BE120" s="8">
        <v>0.18849999999999056</v>
      </c>
      <c r="BF120" s="8">
        <v>0.67444999999999666</v>
      </c>
      <c r="BG120" s="8">
        <v>0.11824999999999974</v>
      </c>
      <c r="BH120" s="8">
        <v>1.1009500000000045</v>
      </c>
      <c r="BI120" s="8">
        <v>0.71914999999999907</v>
      </c>
      <c r="BJ120" s="8">
        <v>0.7943000000000211</v>
      </c>
      <c r="BK120" s="8">
        <v>0.39764999999999873</v>
      </c>
      <c r="BL120" s="8">
        <v>0.93484999999999729</v>
      </c>
      <c r="BM120" s="8">
        <v>3.9249999999999119E-2</v>
      </c>
      <c r="BP120" s="8">
        <v>0.91830000000000211</v>
      </c>
      <c r="BQ120" s="8">
        <v>9.0899999999990655E-2</v>
      </c>
      <c r="BR120" s="8">
        <v>0.26274999999999693</v>
      </c>
      <c r="BS120" s="8">
        <v>0.38419999999999987</v>
      </c>
      <c r="BT120" s="8">
        <v>1.370750000000001</v>
      </c>
      <c r="BU120" s="8">
        <v>0.60854999999999393</v>
      </c>
      <c r="BV120" s="8">
        <v>1.6631500000000017</v>
      </c>
      <c r="BW120" s="8">
        <v>0.29179999999999495</v>
      </c>
      <c r="BX120" s="8">
        <v>3.3900000000016917E-2</v>
      </c>
      <c r="BZ120" s="8">
        <v>0.16889999999999361</v>
      </c>
      <c r="CA120" s="8">
        <v>1.4019499999999994</v>
      </c>
      <c r="CB120" s="8">
        <v>0.3995000000000033</v>
      </c>
      <c r="CC120" s="8">
        <v>0.10934999999999917</v>
      </c>
      <c r="CD120" s="8">
        <v>0.60065000000000168</v>
      </c>
      <c r="CE120" s="8">
        <v>3.2922999999999973</v>
      </c>
      <c r="CF120" s="8">
        <v>1.3663500000000113</v>
      </c>
      <c r="CG120" s="8">
        <v>0.88129999999999598</v>
      </c>
      <c r="CH120" s="8">
        <v>1.8928999999999974</v>
      </c>
      <c r="CI120" s="8">
        <v>1.2240499999999912</v>
      </c>
      <c r="CJ120" s="8">
        <v>0.28315000000000623</v>
      </c>
      <c r="CK120" s="8">
        <v>1.8978999999999928</v>
      </c>
      <c r="CM120" s="8">
        <v>1.4234499999999883</v>
      </c>
      <c r="CN120" s="8">
        <v>1.7086000000000041</v>
      </c>
    </row>
    <row r="121" spans="2:92">
      <c r="B121" s="8">
        <v>0.87930000000000064</v>
      </c>
      <c r="C121" s="8">
        <v>1.9448500000000024</v>
      </c>
      <c r="F121" s="8">
        <v>7.0597999999999956</v>
      </c>
      <c r="G121" s="8">
        <v>0.5146000000000015</v>
      </c>
      <c r="K121" s="8">
        <v>0.13265000000000171</v>
      </c>
      <c r="L121" s="8">
        <v>3.6149999999992133E-2</v>
      </c>
      <c r="N121" s="8">
        <v>4.4799999999995066E-2</v>
      </c>
      <c r="Q121" s="8">
        <v>7.6402499999999947</v>
      </c>
      <c r="S121" s="8">
        <v>0.35199999999998965</v>
      </c>
      <c r="T121" s="8">
        <v>3.7350000000003547E-2</v>
      </c>
      <c r="U121" s="8">
        <v>0.10315000000000651</v>
      </c>
      <c r="V121" s="8">
        <v>2.6596499999999992</v>
      </c>
      <c r="W121" s="8">
        <v>0.18909999999999982</v>
      </c>
      <c r="X121" s="8">
        <v>0.24929999999999097</v>
      </c>
      <c r="Y121" s="8">
        <v>1.9107500000000002</v>
      </c>
      <c r="Z121" s="8">
        <v>0.11169999999998481</v>
      </c>
      <c r="AA121" s="8">
        <v>0.50124999999999886</v>
      </c>
      <c r="AB121" s="8">
        <v>0.48339999999999606</v>
      </c>
      <c r="AC121" s="8">
        <v>1.1791000000000054</v>
      </c>
      <c r="AD121" s="8">
        <v>0.65404999999999802</v>
      </c>
      <c r="AF121" s="8">
        <v>0.13719999999999288</v>
      </c>
      <c r="AG121" s="8">
        <v>0.21610000000000085</v>
      </c>
      <c r="AH121" s="8">
        <v>0.91599999999999682</v>
      </c>
      <c r="AI121" s="8">
        <v>1.845000000000141E-2</v>
      </c>
      <c r="AJ121" s="8">
        <v>1.7000000000003013E-2</v>
      </c>
      <c r="AK121" s="8">
        <v>0.51680000000000348</v>
      </c>
      <c r="AL121" s="8">
        <v>0.39945000000000164</v>
      </c>
      <c r="AM121" s="8">
        <v>4.1310499999999877</v>
      </c>
      <c r="AN121" s="8">
        <v>3.9949999999976171E-2</v>
      </c>
      <c r="AO121" s="8">
        <v>0.23905000000000598</v>
      </c>
      <c r="AP121" s="8">
        <v>0.16535000000001787</v>
      </c>
      <c r="AQ121" s="8">
        <v>5.2630000000000052</v>
      </c>
      <c r="AR121" s="8">
        <v>7.0800000000005525E-2</v>
      </c>
      <c r="AT121" s="8">
        <v>3.3999999999991815E-2</v>
      </c>
      <c r="AU121" s="8">
        <v>0.33135000000001469</v>
      </c>
      <c r="AV121" s="8">
        <v>1.7309999999999945</v>
      </c>
      <c r="AW121" s="8">
        <v>1.0344499999999996</v>
      </c>
      <c r="AX121" s="8">
        <v>5.2750000000003183E-2</v>
      </c>
      <c r="AY121" s="8">
        <v>8.4550000000000125E-2</v>
      </c>
      <c r="AZ121" s="8">
        <v>0.11495000000000744</v>
      </c>
      <c r="BA121" s="8">
        <v>0.21855000000002178</v>
      </c>
      <c r="BB121" s="8">
        <v>0.35524999999999807</v>
      </c>
      <c r="BC121" s="8">
        <v>0.62489999999999668</v>
      </c>
      <c r="BD121" s="8">
        <v>0.29374999999999929</v>
      </c>
      <c r="BE121" s="8">
        <v>0.33610000000000184</v>
      </c>
      <c r="BF121" s="8">
        <v>8.5200000000000387E-2</v>
      </c>
      <c r="BG121" s="8">
        <v>0.53294999999999959</v>
      </c>
      <c r="BH121" s="8">
        <v>0.19650000000000034</v>
      </c>
      <c r="BI121" s="8">
        <v>0.70960000000000178</v>
      </c>
      <c r="BJ121" s="8">
        <v>0.71649999999999636</v>
      </c>
      <c r="BK121" s="8">
        <v>0.17664999999999509</v>
      </c>
      <c r="BL121" s="8">
        <v>5.3766999999999996</v>
      </c>
      <c r="BM121" s="8">
        <v>0.12054999999999794</v>
      </c>
      <c r="BP121" s="8">
        <v>0.46875</v>
      </c>
      <c r="BQ121" s="8">
        <v>0.17150000000000887</v>
      </c>
      <c r="BR121" s="8">
        <v>1.9979000000000013</v>
      </c>
      <c r="BS121" s="8">
        <v>0.37444999999999595</v>
      </c>
      <c r="BT121" s="8">
        <v>1.3473000000000042</v>
      </c>
      <c r="BU121" s="8">
        <v>2.7387500000000102</v>
      </c>
      <c r="BV121" s="8">
        <v>1.6191499999999905</v>
      </c>
      <c r="BW121" s="8">
        <v>0.35394999999999754</v>
      </c>
      <c r="BX121" s="8">
        <v>2.62469999999999</v>
      </c>
      <c r="BZ121" s="8">
        <v>1.357600000000005</v>
      </c>
      <c r="CA121" s="8">
        <v>0.68119999999999692</v>
      </c>
      <c r="CB121" s="8">
        <v>0.17579999999999529</v>
      </c>
      <c r="CC121" s="8">
        <v>0.40080000000000382</v>
      </c>
      <c r="CD121" s="8">
        <v>0.74764999999999304</v>
      </c>
      <c r="CE121" s="8">
        <v>0.40990000000000748</v>
      </c>
      <c r="CF121" s="8">
        <v>0.100750000000005</v>
      </c>
      <c r="CG121" s="8">
        <v>0.95105000000000928</v>
      </c>
      <c r="CH121" s="8">
        <v>1.6459999999999866</v>
      </c>
      <c r="CI121" s="8">
        <v>4.3432000000000102</v>
      </c>
      <c r="CJ121" s="8">
        <v>0.22625000000000028</v>
      </c>
      <c r="CK121" s="8">
        <v>3.1872500000000059</v>
      </c>
      <c r="CM121" s="8">
        <v>9.3000000000103E-3</v>
      </c>
      <c r="CN121" s="8">
        <v>0.80659999999998888</v>
      </c>
    </row>
    <row r="122" spans="2:92">
      <c r="B122" s="8">
        <v>6.5700000000020964E-2</v>
      </c>
      <c r="C122" s="8">
        <v>1.1175999999999817</v>
      </c>
      <c r="F122" s="8">
        <v>0.50839999999999463</v>
      </c>
      <c r="G122" s="8">
        <v>2.7275500000000079</v>
      </c>
      <c r="K122" s="8">
        <v>0.54739999999999966</v>
      </c>
      <c r="L122" s="8">
        <v>0.240949999999998</v>
      </c>
      <c r="N122" s="8">
        <v>1.5649999999993724E-2</v>
      </c>
      <c r="Q122" s="8">
        <v>6.3101000000000056</v>
      </c>
      <c r="S122" s="8">
        <v>9.2550000000002797E-2</v>
      </c>
      <c r="T122" s="8">
        <v>0.3501499999999993</v>
      </c>
      <c r="U122" s="8">
        <v>0.37529999999999575</v>
      </c>
      <c r="V122" s="8">
        <v>4.3322500000000161</v>
      </c>
      <c r="W122" s="8">
        <v>7.3350000000001359E-2</v>
      </c>
      <c r="X122" s="8">
        <v>1.5900000000002024E-2</v>
      </c>
      <c r="Y122" s="8">
        <v>0.18240000000000123</v>
      </c>
      <c r="Z122" s="8">
        <v>1.6906999999999925</v>
      </c>
      <c r="AA122" s="8">
        <v>0.7900000000000027</v>
      </c>
      <c r="AB122" s="8">
        <v>0.38994999999999891</v>
      </c>
      <c r="AC122" s="8">
        <v>8.5349999999991155E-2</v>
      </c>
      <c r="AD122" s="8">
        <v>1.6544000000000096</v>
      </c>
      <c r="AF122" s="8">
        <v>2.6750000000006935E-2</v>
      </c>
      <c r="AG122" s="8">
        <v>0.17169999999999774</v>
      </c>
      <c r="AH122" s="8">
        <v>4.2600000000007299E-2</v>
      </c>
      <c r="AI122" s="8">
        <v>0.26689999999999969</v>
      </c>
      <c r="AJ122" s="8">
        <v>0.10474999999999568</v>
      </c>
      <c r="AK122" s="8">
        <v>0.93739999999999668</v>
      </c>
      <c r="AL122" s="8">
        <v>0.50484999999999758</v>
      </c>
      <c r="AM122" s="8">
        <v>4.2048499999999933</v>
      </c>
      <c r="AN122" s="8">
        <v>0.60510000000002151</v>
      </c>
      <c r="AO122" s="8">
        <v>0.1629999999999967</v>
      </c>
      <c r="AP122" s="8">
        <v>0.92194999999998117</v>
      </c>
      <c r="AQ122" s="8">
        <v>3.1046000000000049</v>
      </c>
      <c r="AR122" s="8">
        <v>0.45044999999998936</v>
      </c>
      <c r="AT122" s="8">
        <v>0.36455000000000837</v>
      </c>
      <c r="AU122" s="8">
        <v>1.0278999999999883</v>
      </c>
      <c r="AV122" s="8">
        <v>0.44829999999998904</v>
      </c>
      <c r="AW122" s="8">
        <v>3.7599999999997635E-2</v>
      </c>
      <c r="AX122" s="8">
        <v>0.17654999999999177</v>
      </c>
      <c r="AY122" s="8">
        <v>1.4850000000002694E-2</v>
      </c>
      <c r="AZ122" s="8">
        <v>0.18715000000000259</v>
      </c>
      <c r="BA122" s="8">
        <v>1.5611499999999978</v>
      </c>
      <c r="BB122" s="8">
        <v>0.57824999999999704</v>
      </c>
      <c r="BC122" s="8">
        <v>3.125E-2</v>
      </c>
      <c r="BD122" s="8">
        <v>0.14320000000000022</v>
      </c>
      <c r="BE122" s="8">
        <v>6.5350000000009345E-2</v>
      </c>
      <c r="BF122" s="8">
        <v>0.56080000000000041</v>
      </c>
      <c r="BG122" s="8">
        <v>0.50594999999999857</v>
      </c>
      <c r="BH122" s="8">
        <v>0.46864999999999668</v>
      </c>
      <c r="BI122" s="8">
        <v>0.64179999999999637</v>
      </c>
      <c r="BJ122" s="8">
        <v>4.0586500000000001</v>
      </c>
      <c r="BK122" s="8">
        <v>7.0850000000007185E-2</v>
      </c>
      <c r="BL122" s="8">
        <v>0.60320000000000107</v>
      </c>
      <c r="BM122" s="8">
        <v>0.78145000000000309</v>
      </c>
      <c r="BP122" s="8">
        <v>4.7350000000001558E-2</v>
      </c>
      <c r="BQ122" s="8">
        <v>0.20089999999999009</v>
      </c>
      <c r="BR122" s="8">
        <v>0.96860000000000923</v>
      </c>
      <c r="BS122" s="8">
        <v>0.59855000000000302</v>
      </c>
      <c r="BT122" s="8">
        <v>8.0328499999999963</v>
      </c>
      <c r="BU122" s="8">
        <v>0.32964999999998668</v>
      </c>
      <c r="BV122" s="8">
        <v>2.7210500000000195</v>
      </c>
      <c r="BW122" s="8">
        <v>0.59575000000000955</v>
      </c>
      <c r="BX122" s="8">
        <v>0.48980000000000246</v>
      </c>
      <c r="BZ122" s="8">
        <v>1.1514000000000095</v>
      </c>
      <c r="CA122" s="8">
        <v>1.0077500000000015</v>
      </c>
      <c r="CB122" s="8">
        <v>0.19575000000000387</v>
      </c>
      <c r="CC122" s="8">
        <v>0.20599999999999596</v>
      </c>
      <c r="CD122" s="8">
        <v>0.53674999999999784</v>
      </c>
      <c r="CE122" s="8">
        <v>3.1643499999999989</v>
      </c>
      <c r="CF122" s="8">
        <v>0.42099999999999227</v>
      </c>
      <c r="CG122" s="8">
        <v>0.58814999999999884</v>
      </c>
      <c r="CH122" s="8">
        <v>0.39340000000001396</v>
      </c>
      <c r="CI122" s="8">
        <v>1.5857999999999919</v>
      </c>
      <c r="CJ122" s="8">
        <v>4.9299999999995237E-2</v>
      </c>
      <c r="CK122" s="8">
        <v>0.77789999999998827</v>
      </c>
      <c r="CM122" s="8">
        <v>0.30059999999998865</v>
      </c>
      <c r="CN122" s="8">
        <v>0.71250000000000568</v>
      </c>
    </row>
    <row r="123" spans="2:92">
      <c r="B123" s="8">
        <v>1.6545999999999879</v>
      </c>
      <c r="F123" s="8">
        <v>3.2488999999999919</v>
      </c>
      <c r="G123" s="8">
        <v>2.9779499999999928</v>
      </c>
      <c r="K123" s="8">
        <v>4.7000000000000597E-2</v>
      </c>
      <c r="L123" s="8">
        <v>9.6100000000006958E-2</v>
      </c>
      <c r="N123" s="8">
        <v>3.8450000000011642E-2</v>
      </c>
      <c r="Q123" s="8">
        <v>6.1665500000000009</v>
      </c>
      <c r="S123" s="8">
        <v>0.24994999999999834</v>
      </c>
      <c r="T123" s="8">
        <v>0.28964999999999463</v>
      </c>
      <c r="U123" s="8">
        <v>0.39910000000000423</v>
      </c>
      <c r="V123" s="8">
        <v>1.9392999999999745</v>
      </c>
      <c r="W123" s="8">
        <v>8.0799999999999983E-2</v>
      </c>
      <c r="X123" s="8">
        <v>3.3199999999993679E-2</v>
      </c>
      <c r="Y123" s="8">
        <v>0.15970000000000084</v>
      </c>
      <c r="Z123" s="8">
        <v>0.10990000000001032</v>
      </c>
      <c r="AA123" s="8">
        <v>0.41214999999999691</v>
      </c>
      <c r="AB123" s="8">
        <v>0.36599999999999966</v>
      </c>
      <c r="AC123" s="8">
        <v>1.0263500000000079</v>
      </c>
      <c r="AD123" s="8">
        <v>2.6249999999990337E-2</v>
      </c>
      <c r="AF123" s="8">
        <v>4.415000000000191E-2</v>
      </c>
      <c r="AG123" s="8">
        <v>0.40105000000000146</v>
      </c>
      <c r="AH123" s="8">
        <v>2.2943499999999943</v>
      </c>
      <c r="AI123" s="8">
        <v>0.14945000000000164</v>
      </c>
      <c r="AJ123" s="8">
        <v>2.8000000000005798E-2</v>
      </c>
      <c r="AK123" s="8">
        <v>2.2288500000000084</v>
      </c>
      <c r="AL123" s="8">
        <v>0.36289999999999623</v>
      </c>
      <c r="AM123" s="8">
        <v>5.8549999999996771E-2</v>
      </c>
      <c r="AN123" s="8">
        <v>0.21904999999998154</v>
      </c>
      <c r="AO123" s="8">
        <v>0.922300000000007</v>
      </c>
      <c r="AP123" s="8">
        <v>0.38970000000000482</v>
      </c>
      <c r="AQ123" s="8">
        <v>2.3010000000000161</v>
      </c>
      <c r="AR123" s="8">
        <v>0.88025000000000375</v>
      </c>
      <c r="AT123" s="8">
        <v>0.20204999999999984</v>
      </c>
      <c r="AU123" s="8">
        <v>0.74210000000002196</v>
      </c>
      <c r="AV123" s="8">
        <v>2.4192000000000178</v>
      </c>
      <c r="AW123" s="8">
        <v>0.20409999999999684</v>
      </c>
      <c r="AX123" s="8">
        <v>1.1167000000000087</v>
      </c>
      <c r="AY123" s="8">
        <v>0.13889999999999958</v>
      </c>
      <c r="AZ123" s="8">
        <v>6.5299999999993474E-2</v>
      </c>
      <c r="BA123" s="8">
        <v>3.7499999999994316E-2</v>
      </c>
      <c r="BB123" s="8">
        <v>0.49049999999999727</v>
      </c>
      <c r="BC123" s="8">
        <v>0.47640000000000526</v>
      </c>
      <c r="BD123" s="8">
        <v>0.17555000000000121</v>
      </c>
      <c r="BE123" s="8">
        <v>0.21779999999999688</v>
      </c>
      <c r="BF123" s="8">
        <v>2.3099999999999454E-2</v>
      </c>
      <c r="BG123" s="8">
        <v>0.17190000000000083</v>
      </c>
      <c r="BH123" s="8">
        <v>1.0509500000000003</v>
      </c>
      <c r="BI123" s="8">
        <v>1.047699999999999</v>
      </c>
      <c r="BJ123" s="8">
        <v>5.4151499999999828</v>
      </c>
      <c r="BK123" s="8">
        <v>0.1927999999999912</v>
      </c>
      <c r="BL123" s="8">
        <v>0.50244999999999607</v>
      </c>
      <c r="BM123" s="8">
        <v>0.29479999999999862</v>
      </c>
      <c r="BP123" s="8">
        <v>3.8800000000001944E-2</v>
      </c>
      <c r="BQ123" s="8">
        <v>1.3322000000000003</v>
      </c>
      <c r="BR123" s="8">
        <v>8.8699999999988677E-2</v>
      </c>
      <c r="BS123" s="8">
        <v>7.1950000000001069E-2</v>
      </c>
      <c r="BT123" s="8">
        <v>2.2066999999999979</v>
      </c>
      <c r="BU123" s="8">
        <v>3.6227499999999964</v>
      </c>
      <c r="BV123" s="8">
        <v>1.1020499999999913</v>
      </c>
      <c r="BW123" s="8">
        <v>0.16459999999999297</v>
      </c>
      <c r="BX123" s="8">
        <v>2.368850000000009</v>
      </c>
      <c r="BZ123" s="8">
        <v>1.3525999999999954</v>
      </c>
      <c r="CA123" s="8">
        <v>1.1463999999999999</v>
      </c>
      <c r="CB123" s="8">
        <v>0.20425000000000182</v>
      </c>
      <c r="CC123" s="8">
        <v>1.7550500000000042</v>
      </c>
      <c r="CD123" s="8">
        <v>0.50660000000000593</v>
      </c>
      <c r="CE123" s="8">
        <v>0.16944999999999766</v>
      </c>
      <c r="CF123" s="8">
        <v>0.15529999999998267</v>
      </c>
      <c r="CG123" s="8">
        <v>2.3299999999991883E-2</v>
      </c>
      <c r="CH123" s="8">
        <v>3.0050499999999829</v>
      </c>
      <c r="CI123" s="8">
        <v>2.8660500000000013</v>
      </c>
      <c r="CJ123" s="8">
        <v>6.6500000000004889E-2</v>
      </c>
      <c r="CM123" s="8">
        <v>7.0199999999999818E-2</v>
      </c>
      <c r="CN123" s="8">
        <v>0.176400000000001</v>
      </c>
    </row>
    <row r="124" spans="2:92">
      <c r="B124" s="8">
        <v>0.22245000000000914</v>
      </c>
      <c r="F124" s="8">
        <v>2.6522500000000093</v>
      </c>
      <c r="G124" s="8">
        <v>0.73525000000000773</v>
      </c>
      <c r="K124" s="8">
        <v>0.16229999999999833</v>
      </c>
      <c r="L124" s="8">
        <v>0.14220000000000255</v>
      </c>
      <c r="N124" s="8">
        <v>6.9699999999997431E-2</v>
      </c>
      <c r="Q124" s="8">
        <v>0.26875000000001137</v>
      </c>
      <c r="S124" s="8">
        <v>1.299500000000009</v>
      </c>
      <c r="T124" s="8">
        <v>0.2046500000000151</v>
      </c>
      <c r="U124" s="8">
        <v>1.1712499999999935</v>
      </c>
      <c r="V124" s="8">
        <v>2.1039000000000101</v>
      </c>
      <c r="W124" s="8">
        <v>3.2899999999997931E-2</v>
      </c>
      <c r="X124" s="8">
        <v>0.1285000000000025</v>
      </c>
      <c r="Y124" s="8">
        <v>0.95360000000000156</v>
      </c>
      <c r="Z124" s="8">
        <v>1.0536999999999921</v>
      </c>
      <c r="AA124" s="8">
        <v>0.40430000000000277</v>
      </c>
      <c r="AB124" s="8">
        <v>0.67955000000000609</v>
      </c>
      <c r="AC124" s="8">
        <v>0.71665000000000134</v>
      </c>
      <c r="AD124" s="8">
        <v>0.11830000000000496</v>
      </c>
      <c r="AF124" s="8">
        <v>0.25244999999999607</v>
      </c>
      <c r="AG124" s="8">
        <v>7.5699999999997658E-2</v>
      </c>
      <c r="AH124" s="8">
        <v>0.3686000000000007</v>
      </c>
      <c r="AI124" s="8">
        <v>0.17510000000000048</v>
      </c>
      <c r="AJ124" s="8">
        <v>7.5699999999997658E-2</v>
      </c>
      <c r="AK124" s="8">
        <v>1.4659499999999923</v>
      </c>
      <c r="AL124" s="8">
        <v>0.20800000000000551</v>
      </c>
      <c r="AM124" s="8">
        <v>2.9593500000000006</v>
      </c>
      <c r="AN124" s="8">
        <v>0.22290000000000987</v>
      </c>
      <c r="AO124" s="8">
        <v>0.23129999999999029</v>
      </c>
      <c r="AP124" s="8">
        <v>0.30480000000000018</v>
      </c>
      <c r="AQ124" s="8">
        <v>0.62484999999998081</v>
      </c>
      <c r="AR124" s="8">
        <v>0.26815000000000566</v>
      </c>
      <c r="AT124" s="8">
        <v>4.9449999999993111E-2</v>
      </c>
      <c r="AU124" s="8">
        <v>5.0488</v>
      </c>
      <c r="AV124" s="8">
        <v>0.34594999999998777</v>
      </c>
      <c r="AW124" s="8">
        <v>3.5400000000002763E-2</v>
      </c>
      <c r="AX124" s="8">
        <v>3.2150000000001455E-2</v>
      </c>
      <c r="AY124" s="8">
        <v>5.245000000000033E-2</v>
      </c>
      <c r="AZ124" s="8">
        <v>0.40125000000000455</v>
      </c>
      <c r="BA124" s="8">
        <v>6.4449999999993679E-2</v>
      </c>
      <c r="BB124" s="8">
        <v>3.7100000000009459E-2</v>
      </c>
      <c r="BC124" s="8">
        <v>7.2399999999994691E-2</v>
      </c>
      <c r="BD124" s="8">
        <v>0.13595000000000113</v>
      </c>
      <c r="BE124" s="8">
        <v>0.28430000000000177</v>
      </c>
      <c r="BF124" s="8">
        <v>0.11385000000000289</v>
      </c>
      <c r="BG124" s="8">
        <v>0.11315000000000097</v>
      </c>
      <c r="BH124" s="8">
        <v>0.6390000000000029</v>
      </c>
      <c r="BI124" s="8">
        <v>2.0084500000000034</v>
      </c>
      <c r="BJ124" s="8">
        <v>1.1420999999999992</v>
      </c>
      <c r="BK124" s="8">
        <v>6.8350000000009459E-2</v>
      </c>
      <c r="BL124" s="8">
        <v>0.42860000000000298</v>
      </c>
      <c r="BM124" s="8">
        <v>0.41949999999999932</v>
      </c>
      <c r="BP124" s="8">
        <v>0.33089999999999975</v>
      </c>
      <c r="BQ124" s="8">
        <v>7.6499999999981583E-3</v>
      </c>
      <c r="BR124" s="8">
        <v>1.5305500000000052</v>
      </c>
      <c r="BS124" s="8">
        <v>0.32314999999999827</v>
      </c>
      <c r="BT124" s="8">
        <v>3.4983999999999895</v>
      </c>
      <c r="BU124" s="8">
        <v>0.78045000000000186</v>
      </c>
      <c r="BV124" s="8">
        <v>1.3605499999999893</v>
      </c>
      <c r="BW124" s="8">
        <v>0.28950000000000387</v>
      </c>
      <c r="BX124" s="8">
        <v>0.30529999999998836</v>
      </c>
      <c r="BZ124" s="8">
        <v>2.2844000000000051</v>
      </c>
      <c r="CA124" s="8">
        <v>0.14809999999999945</v>
      </c>
      <c r="CB124" s="8">
        <v>5.5799999999997851E-2</v>
      </c>
      <c r="CC124" s="8">
        <v>0.48019999999999641</v>
      </c>
      <c r="CD124" s="8">
        <v>1.143100000000004</v>
      </c>
      <c r="CE124" s="8">
        <v>0.69840000000000657</v>
      </c>
      <c r="CF124" s="8">
        <v>0.75115000000002397</v>
      </c>
      <c r="CG124" s="8">
        <v>2.9018000000000086</v>
      </c>
      <c r="CH124" s="8">
        <v>0.36475000000001501</v>
      </c>
      <c r="CI124" s="8">
        <v>3.2258500000000083</v>
      </c>
      <c r="CJ124" s="8">
        <v>0.41584999999999894</v>
      </c>
      <c r="CM124" s="8">
        <v>0.24105000000000132</v>
      </c>
      <c r="CN124" s="8">
        <v>1.4325000000000045</v>
      </c>
    </row>
    <row r="125" spans="2:92">
      <c r="B125" s="8">
        <v>6.1299999999988586E-2</v>
      </c>
      <c r="F125" s="8">
        <v>0.26630000000000109</v>
      </c>
      <c r="G125" s="8">
        <v>0.41945000000001187</v>
      </c>
      <c r="K125" s="8">
        <v>0.13469999999999871</v>
      </c>
      <c r="L125" s="8">
        <v>2.2599999999997067E-2</v>
      </c>
      <c r="N125" s="8">
        <v>3.8349999999994111E-2</v>
      </c>
      <c r="Q125" s="8">
        <v>2.4287999999999954</v>
      </c>
      <c r="S125" s="8">
        <v>1.615799999999993</v>
      </c>
      <c r="T125" s="8">
        <v>3.3038499999999829</v>
      </c>
      <c r="U125" s="8">
        <v>1.0686000000000035</v>
      </c>
      <c r="V125" s="8">
        <v>3.2676999999999907</v>
      </c>
      <c r="W125" s="8">
        <v>4.8850000000001614E-2</v>
      </c>
      <c r="X125" s="8">
        <v>0.23199999999999932</v>
      </c>
      <c r="Y125" s="8">
        <v>0.99555000000000149</v>
      </c>
      <c r="Z125" s="8">
        <v>1.4799000000000149</v>
      </c>
      <c r="AA125" s="8">
        <v>1.0322999999999993</v>
      </c>
      <c r="AB125" s="8">
        <v>0.57704999999999984</v>
      </c>
      <c r="AC125" s="8">
        <v>1.2430499999999967</v>
      </c>
      <c r="AD125" s="8">
        <v>0.24989999999999668</v>
      </c>
      <c r="AF125" s="8">
        <v>1.1859000000000037</v>
      </c>
      <c r="AG125" s="8">
        <v>0.59505000000000052</v>
      </c>
      <c r="AH125" s="8">
        <v>0.11910000000000309</v>
      </c>
      <c r="AI125" s="8">
        <v>4.9849999999999284E-2</v>
      </c>
      <c r="AJ125" s="8">
        <v>4.0149999999997021E-2</v>
      </c>
      <c r="AK125" s="8">
        <v>0.28175000000000239</v>
      </c>
      <c r="AL125" s="8">
        <v>1.2620999999999967</v>
      </c>
      <c r="AM125" s="8">
        <v>1.1513500000000079</v>
      </c>
      <c r="AN125" s="8">
        <v>1.0697499999999991</v>
      </c>
      <c r="AO125" s="8">
        <v>0.59074999999999989</v>
      </c>
      <c r="AP125" s="8">
        <v>2.1198500000000138</v>
      </c>
      <c r="AQ125" s="8">
        <v>0.46885000000000332</v>
      </c>
      <c r="AR125" s="8">
        <v>3.5067000000000093</v>
      </c>
      <c r="AT125" s="8">
        <v>0.42180000000000462</v>
      </c>
      <c r="AU125" s="8">
        <v>1.0127499999999827</v>
      </c>
      <c r="AV125" s="8">
        <v>2.3714999999999975</v>
      </c>
      <c r="AW125" s="8">
        <v>6.6299999999998249E-2</v>
      </c>
      <c r="AX125" s="8">
        <v>0.15004999999999313</v>
      </c>
      <c r="AY125" s="8">
        <v>4.970000000000141E-2</v>
      </c>
      <c r="AZ125" s="8">
        <v>0.56529999999999347</v>
      </c>
      <c r="BA125" s="8">
        <v>1.3250500000000045</v>
      </c>
      <c r="BB125" s="8">
        <v>2.5407499999999885</v>
      </c>
      <c r="BC125" s="8">
        <v>0.23864999999999981</v>
      </c>
      <c r="BD125" s="8">
        <v>0.27084999999999937</v>
      </c>
      <c r="BE125" s="8">
        <v>0.47014999999998963</v>
      </c>
      <c r="BF125" s="8">
        <v>0.13274999999999793</v>
      </c>
      <c r="BG125" s="8">
        <v>0.31599999999999895</v>
      </c>
      <c r="BH125" s="8">
        <v>1.133499999999998</v>
      </c>
      <c r="BI125" s="8">
        <v>2.5677000000000021</v>
      </c>
      <c r="BJ125" s="8">
        <v>0.10675000000000523</v>
      </c>
      <c r="BK125" s="8">
        <v>1.0048999999999921</v>
      </c>
      <c r="BL125" s="8">
        <v>5.689999999999884E-2</v>
      </c>
      <c r="BM125" s="8">
        <v>0.10215000000000174</v>
      </c>
      <c r="BP125" s="8">
        <v>4.1399999999995885E-2</v>
      </c>
      <c r="BQ125" s="8">
        <v>0.41660000000000252</v>
      </c>
      <c r="BR125" s="8">
        <v>0.55830000000000268</v>
      </c>
      <c r="BS125" s="8">
        <v>8.0500000000043315E-3</v>
      </c>
      <c r="BT125" s="8">
        <v>0.11335000000002537</v>
      </c>
      <c r="BU125" s="8">
        <v>0.7122500000000116</v>
      </c>
      <c r="BV125" s="8">
        <v>2.0583000000000027</v>
      </c>
      <c r="BW125" s="8">
        <v>0.76415000000000077</v>
      </c>
      <c r="BX125" s="8">
        <v>2.924999999999045E-2</v>
      </c>
      <c r="BZ125" s="8">
        <v>1.4442999999999984</v>
      </c>
      <c r="CA125" s="8">
        <v>2.0249999999997215E-2</v>
      </c>
      <c r="CB125" s="8">
        <v>0.19579999999999842</v>
      </c>
      <c r="CC125" s="8">
        <v>9.4500000000003581E-2</v>
      </c>
      <c r="CD125" s="8">
        <v>1.1464499999999873</v>
      </c>
      <c r="CE125" s="8">
        <v>1.468049999999991</v>
      </c>
      <c r="CF125" s="8">
        <v>0.13634999999999309</v>
      </c>
      <c r="CG125" s="8">
        <v>1.972999999999999</v>
      </c>
      <c r="CH125" s="8">
        <v>1.2950500000000034</v>
      </c>
      <c r="CI125" s="8">
        <v>1.379649999999998</v>
      </c>
      <c r="CJ125" s="8">
        <v>0.16995000000000005</v>
      </c>
      <c r="CM125" s="8">
        <v>2.5631500000000074</v>
      </c>
      <c r="CN125" s="8">
        <v>0.47084999999999866</v>
      </c>
    </row>
    <row r="126" spans="2:92">
      <c r="B126" s="8">
        <v>2.7491500000000144</v>
      </c>
      <c r="F126" s="8">
        <v>0.50819999999998799</v>
      </c>
      <c r="G126" s="8">
        <v>1.0421499999999924</v>
      </c>
      <c r="K126" s="8">
        <v>0.35055000000000192</v>
      </c>
      <c r="L126" s="8">
        <v>5.6399999999996453E-2</v>
      </c>
      <c r="N126" s="8">
        <v>8.4950000000006298E-2</v>
      </c>
      <c r="Q126" s="8">
        <v>16.580950000000001</v>
      </c>
      <c r="S126" s="8">
        <v>0.16955000000000098</v>
      </c>
      <c r="T126" s="8">
        <v>0.96450000000001523</v>
      </c>
      <c r="U126" s="8">
        <v>0.19124999999999659</v>
      </c>
      <c r="V126" s="8">
        <v>0.94855000000001155</v>
      </c>
      <c r="W126" s="8">
        <v>0.23789999999999978</v>
      </c>
      <c r="X126" s="8">
        <v>5.9750000000008185E-2</v>
      </c>
      <c r="Y126" s="8">
        <v>0.49044999999999561</v>
      </c>
      <c r="Z126" s="8">
        <v>4.8799999999999955E-2</v>
      </c>
      <c r="AA126" s="8">
        <v>0.32929999999999993</v>
      </c>
      <c r="AB126" s="8">
        <v>0.50919999999999987</v>
      </c>
      <c r="AC126" s="8">
        <v>1.9116499999999945</v>
      </c>
      <c r="AD126" s="8">
        <v>0.30209999999999582</v>
      </c>
      <c r="AF126" s="8">
        <v>0.46334999999999127</v>
      </c>
      <c r="AG126" s="8">
        <v>3.2500000000013074E-3</v>
      </c>
      <c r="AH126" s="8">
        <v>0.72995000000000232</v>
      </c>
      <c r="AI126" s="8">
        <v>2.5199999999998113E-2</v>
      </c>
      <c r="AJ126" s="8">
        <v>6.0349999999999682E-2</v>
      </c>
      <c r="AK126" s="8">
        <v>0.41549999999999443</v>
      </c>
      <c r="AL126" s="8">
        <v>0.43995000000000317</v>
      </c>
      <c r="AM126" s="8">
        <v>0.23625000000001251</v>
      </c>
      <c r="AN126" s="8">
        <v>0.31815000000000282</v>
      </c>
      <c r="AO126" s="8">
        <v>1.1226500000000073</v>
      </c>
      <c r="AP126" s="8">
        <v>0.45060000000000855</v>
      </c>
      <c r="AQ126" s="8">
        <v>1.5307500000000118</v>
      </c>
      <c r="AR126" s="8">
        <v>5.4106999999999914</v>
      </c>
      <c r="AT126" s="8">
        <v>2.6499999999998636E-2</v>
      </c>
      <c r="AU126" s="8">
        <v>3.3297500000000184</v>
      </c>
      <c r="AV126" s="8">
        <v>0.71880000000001587</v>
      </c>
      <c r="AW126" s="8">
        <v>0.93670000000000186</v>
      </c>
      <c r="AX126" s="8">
        <v>0.39549999999999841</v>
      </c>
      <c r="AY126" s="8">
        <v>7.8199999999995384E-2</v>
      </c>
      <c r="AZ126" s="8">
        <v>8.9250000000006935E-2</v>
      </c>
      <c r="BA126" s="8">
        <v>3.1373000000000104</v>
      </c>
      <c r="BB126" s="8">
        <v>0.51610000000000866</v>
      </c>
      <c r="BC126" s="8">
        <v>0.15279999999999916</v>
      </c>
      <c r="BD126" s="8">
        <v>0.28444999999999965</v>
      </c>
      <c r="BE126" s="8">
        <v>0.3986500000000035</v>
      </c>
      <c r="BF126" s="8">
        <v>1.7450000000000188E-2</v>
      </c>
      <c r="BG126" s="8">
        <v>0.80005000000000237</v>
      </c>
      <c r="BH126" s="8">
        <v>0.79194999999999993</v>
      </c>
      <c r="BI126" s="8">
        <v>0.35904999999999632</v>
      </c>
      <c r="BJ126" s="8">
        <v>0.4138499999999965</v>
      </c>
      <c r="BK126" s="8">
        <v>0.459699999999998</v>
      </c>
      <c r="BL126" s="8">
        <v>0.26900000000000546</v>
      </c>
      <c r="BM126" s="8">
        <v>0.21309999999999718</v>
      </c>
      <c r="BP126" s="8">
        <v>0.1463499999999982</v>
      </c>
      <c r="BQ126" s="8">
        <v>0.25115000000000975</v>
      </c>
      <c r="BR126" s="8">
        <v>1.024799999999999</v>
      </c>
      <c r="BS126" s="8">
        <v>0.34014999999999418</v>
      </c>
      <c r="BT126" s="8">
        <v>0.41904999999999859</v>
      </c>
      <c r="BU126" s="8">
        <v>2.1369499999999846</v>
      </c>
      <c r="BV126" s="8">
        <v>1.293200000000013</v>
      </c>
      <c r="BW126" s="8">
        <v>0.53569999999999141</v>
      </c>
      <c r="BX126" s="8">
        <v>1.7107500000000186</v>
      </c>
      <c r="BZ126" s="8">
        <v>0.44134999999999991</v>
      </c>
      <c r="CA126" s="8">
        <v>0.3078000000000074</v>
      </c>
      <c r="CB126" s="8">
        <v>0.1603500000000011</v>
      </c>
      <c r="CC126" s="8">
        <v>1.0327500000000001</v>
      </c>
      <c r="CD126" s="8">
        <v>1.0061000000000035</v>
      </c>
      <c r="CE126" s="8">
        <v>0.17560000000000286</v>
      </c>
      <c r="CF126" s="8">
        <v>3.7516499999999837</v>
      </c>
      <c r="CG126" s="8">
        <v>0.2876499999999993</v>
      </c>
      <c r="CH126" s="8">
        <v>0.11469999999999914</v>
      </c>
      <c r="CI126" s="8">
        <v>1.0260999999999996</v>
      </c>
      <c r="CJ126" s="8">
        <v>0.24804999999999922</v>
      </c>
      <c r="CM126" s="8">
        <v>0.69764999999999588</v>
      </c>
      <c r="CN126" s="8">
        <v>0.79474999999999341</v>
      </c>
    </row>
    <row r="127" spans="2:92">
      <c r="B127" s="8">
        <v>1.2513500000000022</v>
      </c>
      <c r="F127" s="8">
        <v>1.8068499999999972</v>
      </c>
      <c r="G127" s="8">
        <v>0.53540000000000987</v>
      </c>
      <c r="K127" s="8">
        <v>1.1507499999999986</v>
      </c>
      <c r="L127" s="8">
        <v>5.1749999999998408E-2</v>
      </c>
      <c r="N127" s="8">
        <v>5.7400000000001228E-2</v>
      </c>
      <c r="Q127" s="8">
        <v>1.9516500000000008</v>
      </c>
      <c r="S127" s="8">
        <v>0.9675500000000028</v>
      </c>
      <c r="T127" s="8">
        <v>3.8701999999999828</v>
      </c>
      <c r="U127" s="8">
        <v>0.59970000000000567</v>
      </c>
      <c r="V127" s="8">
        <v>0.22814999999999941</v>
      </c>
      <c r="W127" s="8">
        <v>7.7799999999999869E-2</v>
      </c>
      <c r="X127" s="8">
        <v>7.7799999999996317E-2</v>
      </c>
      <c r="Y127" s="8">
        <v>0.43234999999999957</v>
      </c>
      <c r="Z127" s="8">
        <v>0.65004999999999313</v>
      </c>
      <c r="AA127" s="8">
        <v>0.11059999999999803</v>
      </c>
      <c r="AB127" s="8">
        <v>0.19044999999999845</v>
      </c>
      <c r="AC127" s="8">
        <v>1.2129000000000048</v>
      </c>
      <c r="AD127" s="8">
        <v>0.81890000000001351</v>
      </c>
      <c r="AF127" s="8">
        <v>1.0097499999999968</v>
      </c>
      <c r="AG127" s="8">
        <v>8.0549999999998789E-2</v>
      </c>
      <c r="AH127" s="8">
        <v>0.13370000000000459</v>
      </c>
      <c r="AI127" s="8">
        <v>6.4799999999998192E-2</v>
      </c>
      <c r="AJ127" s="8">
        <v>3.9799999999999613E-2</v>
      </c>
      <c r="AK127" s="8">
        <v>0.45390000000000441</v>
      </c>
      <c r="AL127" s="8">
        <v>0.34599999999999653</v>
      </c>
      <c r="AM127" s="8">
        <v>1.1926499999999862</v>
      </c>
      <c r="AN127" s="8">
        <v>0.47874999999999091</v>
      </c>
      <c r="AO127" s="8">
        <v>5.3550000000001319E-2</v>
      </c>
      <c r="AP127" s="8">
        <v>1.4666499999999871</v>
      </c>
      <c r="AQ127" s="8">
        <v>6.2749999999994088E-2</v>
      </c>
      <c r="AR127" s="8">
        <v>1.3588499999999897</v>
      </c>
      <c r="AT127" s="8">
        <v>0.13819999999999766</v>
      </c>
      <c r="AU127" s="8">
        <v>4.1828999999999894</v>
      </c>
      <c r="AV127" s="8">
        <v>1.8016499999999951</v>
      </c>
      <c r="AW127" s="8">
        <v>9.8500000000001364E-2</v>
      </c>
      <c r="AX127" s="8">
        <v>0.48270000000000834</v>
      </c>
      <c r="AY127" s="8">
        <v>7.2450000000003456E-2</v>
      </c>
      <c r="AZ127" s="8">
        <v>2.0250499999999931</v>
      </c>
      <c r="BA127" s="8">
        <v>1.5095999999999776</v>
      </c>
      <c r="BB127" s="8">
        <v>1.133499999999998</v>
      </c>
      <c r="BC127" s="8">
        <v>5.98500000000044E-2</v>
      </c>
      <c r="BD127" s="8">
        <v>9.2949999999998312E-2</v>
      </c>
      <c r="BE127" s="8">
        <v>6.8150000000002819E-2</v>
      </c>
      <c r="BF127" s="8">
        <v>6.4849999999999852E-2</v>
      </c>
      <c r="BG127" s="8">
        <v>1.7112499999999997</v>
      </c>
      <c r="BH127" s="8">
        <v>0.20454999999999757</v>
      </c>
      <c r="BI127" s="8">
        <v>0.75294999999999845</v>
      </c>
      <c r="BJ127" s="8">
        <v>0.14279999999999404</v>
      </c>
      <c r="BK127" s="8">
        <v>0.10795000000000243</v>
      </c>
      <c r="BL127" s="8">
        <v>0.42295000000000016</v>
      </c>
      <c r="BM127" s="8">
        <v>0.10545000000000115</v>
      </c>
      <c r="BP127" s="8">
        <v>0.19745000000000346</v>
      </c>
      <c r="BQ127" s="8">
        <v>0.10914999999999964</v>
      </c>
      <c r="BR127" s="8">
        <v>0.37184999999999491</v>
      </c>
      <c r="BS127" s="8">
        <v>0.31640000000000157</v>
      </c>
      <c r="BT127" s="8">
        <v>0.86699999999999022</v>
      </c>
      <c r="BU127" s="8">
        <v>9.4700000000017326E-2</v>
      </c>
      <c r="BV127" s="8">
        <v>0.26445000000001073</v>
      </c>
      <c r="BW127" s="8">
        <v>0.11724999999999852</v>
      </c>
      <c r="BX127" s="8">
        <v>0.59645000000000437</v>
      </c>
      <c r="BZ127" s="8">
        <v>9.6410499999999786</v>
      </c>
      <c r="CA127" s="8">
        <v>0.19274999999998954</v>
      </c>
      <c r="CB127" s="8">
        <v>0.11639999999999873</v>
      </c>
      <c r="CC127" s="8">
        <v>0.25074999999999648</v>
      </c>
      <c r="CD127" s="8">
        <v>0.48345000000000482</v>
      </c>
      <c r="CE127" s="8">
        <v>4.333200000000005</v>
      </c>
      <c r="CF127" s="8">
        <v>4.9081500000000062</v>
      </c>
      <c r="CG127" s="8">
        <v>0.31735000000000468</v>
      </c>
      <c r="CH127" s="8">
        <v>2.7753999999999905</v>
      </c>
      <c r="CI127" s="8">
        <v>1.9832999999999998</v>
      </c>
      <c r="CJ127" s="8">
        <v>1.9249999999999545E-2</v>
      </c>
      <c r="CM127" s="8">
        <v>1.7376500000000021</v>
      </c>
      <c r="CN127" s="8">
        <v>1.9438499999999976</v>
      </c>
    </row>
    <row r="128" spans="2:92">
      <c r="B128" s="8">
        <v>3.8620499999999822</v>
      </c>
      <c r="F128" s="8">
        <v>0.29580000000001405</v>
      </c>
      <c r="G128" s="8">
        <v>3.3499999999975216E-2</v>
      </c>
      <c r="K128" s="8">
        <v>0.42924999999999969</v>
      </c>
      <c r="L128" s="8">
        <v>9.4549999999998136E-2</v>
      </c>
      <c r="N128" s="8">
        <v>5.0899999999998613E-2</v>
      </c>
      <c r="Q128" s="8">
        <v>3.1079000000000008</v>
      </c>
      <c r="S128" s="8">
        <v>0.33325000000000671</v>
      </c>
      <c r="T128" s="8">
        <v>0.51615000000001032</v>
      </c>
      <c r="U128" s="8">
        <v>0.34089999999999776</v>
      </c>
      <c r="V128" s="8">
        <v>1.0065999999999917</v>
      </c>
      <c r="W128" s="8">
        <v>2.8900000000000148E-2</v>
      </c>
      <c r="X128" s="8">
        <v>0.14964999999999407</v>
      </c>
      <c r="Y128" s="8">
        <v>3.7752000000000052</v>
      </c>
      <c r="Z128" s="8">
        <v>0.41304999999999836</v>
      </c>
      <c r="AA128" s="8">
        <v>4.6250000000000568E-2</v>
      </c>
      <c r="AB128" s="8">
        <v>0.40395000000000181</v>
      </c>
      <c r="AC128" s="8">
        <v>1.4349999999993202E-2</v>
      </c>
      <c r="AD128" s="8">
        <v>1.1996499999999912</v>
      </c>
      <c r="AF128" s="8">
        <v>0.15230000000001098</v>
      </c>
      <c r="AG128" s="8">
        <v>0.21035000000000181</v>
      </c>
      <c r="AH128" s="8">
        <v>0.23434999999999206</v>
      </c>
      <c r="AI128" s="8">
        <v>5.4600000000000648E-2</v>
      </c>
      <c r="AJ128" s="8">
        <v>0.18030000000000257</v>
      </c>
      <c r="AK128" s="8">
        <v>0.15160000000000196</v>
      </c>
      <c r="AL128" s="8">
        <v>0.30440000000000111</v>
      </c>
      <c r="AM128" s="8">
        <v>1.888149999999996</v>
      </c>
      <c r="AN128" s="8">
        <v>1.4686000000000092</v>
      </c>
      <c r="AO128" s="8">
        <v>0.58159999999999457</v>
      </c>
      <c r="AP128" s="8">
        <v>6.7666499999999985</v>
      </c>
      <c r="AQ128" s="8">
        <v>1.7792499999999905</v>
      </c>
      <c r="AR128" s="8">
        <v>0.2041499999999985</v>
      </c>
      <c r="AT128" s="8">
        <v>0.245900000000006</v>
      </c>
      <c r="AU128" s="8">
        <v>1.0187999999999988</v>
      </c>
      <c r="AV128" s="8">
        <v>1.1273499999999785</v>
      </c>
      <c r="AW128" s="8">
        <v>1.0134499999999989</v>
      </c>
      <c r="AX128" s="8">
        <v>0.2108999999999952</v>
      </c>
      <c r="AY128" s="8">
        <v>0.15209999999999724</v>
      </c>
      <c r="AZ128" s="8">
        <v>0.40740000000000975</v>
      </c>
      <c r="BA128" s="8">
        <v>0.6991000000000156</v>
      </c>
      <c r="BB128" s="8">
        <v>0.79500000000000171</v>
      </c>
      <c r="BC128" s="8">
        <v>0.31384999999999508</v>
      </c>
      <c r="BD128" s="8">
        <v>0.20855000000000246</v>
      </c>
      <c r="BE128" s="8">
        <v>1.0922000000000054</v>
      </c>
      <c r="BF128" s="8">
        <v>0.34029999999999916</v>
      </c>
      <c r="BG128" s="8">
        <v>0.68130000000000024</v>
      </c>
      <c r="BH128" s="8">
        <v>0.26685000000000514</v>
      </c>
      <c r="BI128" s="8">
        <v>0.71035000000000537</v>
      </c>
      <c r="BJ128" s="8">
        <v>0.39495000000002278</v>
      </c>
      <c r="BK128" s="8">
        <v>1.15625</v>
      </c>
      <c r="BL128" s="8">
        <v>0.31484999999999275</v>
      </c>
      <c r="BM128" s="8">
        <v>0.42739999999999867</v>
      </c>
      <c r="BP128" s="8">
        <v>1.6750000000001819E-2</v>
      </c>
      <c r="BQ128" s="8">
        <v>2.0807499999999948</v>
      </c>
      <c r="BR128" s="8">
        <v>1.3913000000000011</v>
      </c>
      <c r="BS128" s="8">
        <v>0.22655000000000314</v>
      </c>
      <c r="BT128" s="8">
        <v>2.1353000000000009</v>
      </c>
      <c r="BU128" s="8">
        <v>0.98294999999998822</v>
      </c>
      <c r="BV128" s="8">
        <v>9.9549999999993588E-2</v>
      </c>
      <c r="BW128" s="8">
        <v>0.96805000000000518</v>
      </c>
      <c r="BX128" s="8">
        <v>1.8909499999999753</v>
      </c>
      <c r="BZ128" s="8">
        <v>1.196850000000012</v>
      </c>
      <c r="CA128" s="8">
        <v>8.9550000000002683E-2</v>
      </c>
      <c r="CB128" s="8">
        <v>0.30230000000000246</v>
      </c>
      <c r="CC128" s="8">
        <v>0.15019999999999811</v>
      </c>
      <c r="CD128" s="8">
        <v>0.86549999999999727</v>
      </c>
      <c r="CE128" s="8">
        <v>3.3099999999990359E-2</v>
      </c>
      <c r="CF128" s="8">
        <v>0.37104999999999677</v>
      </c>
      <c r="CG128" s="8">
        <v>1.0643499999999904</v>
      </c>
      <c r="CH128" s="8">
        <v>0.40109999999998536</v>
      </c>
      <c r="CI128" s="8">
        <v>1.4487999999999914</v>
      </c>
      <c r="CJ128" s="8">
        <v>0.9159000000000006</v>
      </c>
      <c r="CM128" s="8">
        <v>1.9541499999999985</v>
      </c>
      <c r="CN128" s="8">
        <v>4.7350000000008663E-2</v>
      </c>
    </row>
    <row r="129" spans="2:92">
      <c r="B129" s="8">
        <v>2.4750000000011596E-2</v>
      </c>
      <c r="F129" s="8">
        <v>2.296449999999993</v>
      </c>
      <c r="G129" s="8">
        <v>1.4507499999999993</v>
      </c>
      <c r="K129" s="8">
        <v>0.11525000000000318</v>
      </c>
      <c r="L129" s="8">
        <v>6.985000000000241E-2</v>
      </c>
      <c r="N129" s="8">
        <v>0.39934999999999832</v>
      </c>
      <c r="Q129" s="8">
        <v>0.86824999999998909</v>
      </c>
      <c r="S129" s="8">
        <v>0.65834999999999866</v>
      </c>
      <c r="T129" s="8">
        <v>0.19624999999999204</v>
      </c>
      <c r="U129" s="8">
        <v>0.45230000000000103</v>
      </c>
      <c r="V129" s="8">
        <v>4.2518500000000188</v>
      </c>
      <c r="W129" s="8">
        <v>9.2800000000000438E-2</v>
      </c>
      <c r="X129" s="8">
        <v>1.0020000000000095</v>
      </c>
      <c r="Y129" s="8">
        <v>1.7323999999999984</v>
      </c>
      <c r="Z129" s="8">
        <v>4.3499999999994543E-2</v>
      </c>
      <c r="AA129" s="8">
        <v>0.47745000000000104</v>
      </c>
      <c r="AB129" s="8">
        <v>3.5849999999996385E-2</v>
      </c>
      <c r="AC129" s="8">
        <v>0.96920000000000073</v>
      </c>
      <c r="AD129" s="8">
        <v>0.39095000000000368</v>
      </c>
      <c r="AF129" s="8">
        <v>0.33899999999999864</v>
      </c>
      <c r="AG129" s="8">
        <v>0.16904999999999859</v>
      </c>
      <c r="AH129" s="8">
        <v>0.26120000000000232</v>
      </c>
      <c r="AI129" s="8">
        <v>2.9899999999997817E-2</v>
      </c>
      <c r="AJ129" s="8">
        <v>3.8299999999999557E-2</v>
      </c>
      <c r="AK129" s="8">
        <v>1.0833999999999975</v>
      </c>
      <c r="AL129" s="8">
        <v>0.49765000000000015</v>
      </c>
      <c r="AM129" s="8">
        <v>0.76220000000000709</v>
      </c>
      <c r="AN129" s="8">
        <v>1.6734500000000025</v>
      </c>
      <c r="AO129" s="8">
        <v>0.70815000000000339</v>
      </c>
      <c r="AP129" s="8">
        <v>0.67595000000000027</v>
      </c>
      <c r="AQ129" s="8">
        <v>4.1594000000000051</v>
      </c>
      <c r="AR129" s="8">
        <v>0.328550000000007</v>
      </c>
      <c r="AT129" s="8">
        <v>8.2399999999992701E-2</v>
      </c>
      <c r="AU129" s="8">
        <v>0.84135000000000559</v>
      </c>
      <c r="AV129" s="8">
        <v>0.35445000000001414</v>
      </c>
      <c r="AW129" s="8">
        <v>1.7817500000000024</v>
      </c>
      <c r="AX129" s="8">
        <v>0.50929999999999609</v>
      </c>
      <c r="AY129" s="8">
        <v>0.18740000000000379</v>
      </c>
      <c r="AZ129" s="8">
        <v>0.10934999999999206</v>
      </c>
      <c r="BA129" s="8">
        <v>0.76484999999999559</v>
      </c>
      <c r="BB129" s="8">
        <v>5.1549999999991769E-2</v>
      </c>
      <c r="BC129" s="8">
        <v>7.1950000000001069E-2</v>
      </c>
      <c r="BD129" s="8">
        <v>0.46884999999999977</v>
      </c>
      <c r="BE129" s="8">
        <v>4.4199999999989359E-2</v>
      </c>
      <c r="BF129" s="8">
        <v>0.71189999999999998</v>
      </c>
      <c r="BG129" s="8">
        <v>0.15119999999999933</v>
      </c>
      <c r="BH129" s="8">
        <v>0.26429999999999865</v>
      </c>
      <c r="BI129" s="8">
        <v>0.39804999999999779</v>
      </c>
      <c r="BJ129" s="8">
        <v>0.37414999999998599</v>
      </c>
      <c r="BK129" s="8">
        <v>1.4475500000000068</v>
      </c>
      <c r="BL129" s="8">
        <v>6.3200000000009027E-2</v>
      </c>
      <c r="BM129" s="8">
        <v>0.25590000000000046</v>
      </c>
      <c r="BP129" s="8">
        <v>0.12084999999999724</v>
      </c>
      <c r="BQ129" s="8">
        <v>1.1861499999999978</v>
      </c>
      <c r="BR129" s="8">
        <v>0.11960000000000548</v>
      </c>
      <c r="BS129" s="8">
        <v>0.7055999999999969</v>
      </c>
      <c r="BT129" s="8">
        <v>0.161200000000008</v>
      </c>
      <c r="BU129" s="8">
        <v>1.1330000000000098</v>
      </c>
      <c r="BV129" s="8">
        <v>2.5148499999999956</v>
      </c>
      <c r="BW129" s="8">
        <v>0.47650000000000148</v>
      </c>
      <c r="BX129" s="8">
        <v>2.9050000000012233E-2</v>
      </c>
      <c r="BZ129" s="8">
        <v>0.99754999999998972</v>
      </c>
      <c r="CA129" s="8">
        <v>0.91495000000000459</v>
      </c>
      <c r="CB129" s="8">
        <v>0.67654999999999887</v>
      </c>
      <c r="CC129" s="8">
        <v>8.3300000000001262E-2</v>
      </c>
      <c r="CD129" s="8">
        <v>0.47705000000000553</v>
      </c>
      <c r="CE129" s="8">
        <v>0.7315500000000128</v>
      </c>
      <c r="CF129" s="8">
        <v>2.4466500000000053</v>
      </c>
      <c r="CG129" s="8">
        <v>0.591700000000003</v>
      </c>
      <c r="CH129" s="8">
        <v>0.43280000000001451</v>
      </c>
      <c r="CI129" s="8">
        <v>1.5692999999999984</v>
      </c>
      <c r="CJ129" s="8">
        <v>0.92960000000000065</v>
      </c>
      <c r="CM129" s="8">
        <v>4.1997499999999945</v>
      </c>
      <c r="CN129" s="8">
        <v>0.73595000000000255</v>
      </c>
    </row>
    <row r="130" spans="2:92">
      <c r="B130" s="8">
        <v>0.63884999999999081</v>
      </c>
      <c r="F130" s="8">
        <v>3.8265499999999975</v>
      </c>
      <c r="G130" s="8">
        <v>1.6153500000000065</v>
      </c>
      <c r="K130" s="8">
        <v>4.2049999999996146E-2</v>
      </c>
      <c r="L130" s="8">
        <v>1.3249999999999318E-2</v>
      </c>
      <c r="N130" s="8">
        <v>9.7149999999999181E-2</v>
      </c>
      <c r="Q130" s="8">
        <v>0.53374999999999773</v>
      </c>
      <c r="S130" s="8">
        <v>1.1993999999999971</v>
      </c>
      <c r="T130" s="8">
        <v>4.615000000001146E-2</v>
      </c>
      <c r="U130" s="8">
        <v>2.1550000000004843E-2</v>
      </c>
      <c r="V130" s="8">
        <v>0.66519999999999868</v>
      </c>
      <c r="W130" s="8">
        <v>1.7549999999999955E-2</v>
      </c>
      <c r="X130" s="8">
        <v>0.1238000000000028</v>
      </c>
      <c r="Y130" s="8">
        <v>0.1717000000000013</v>
      </c>
      <c r="Z130" s="8">
        <v>0.11345000000000027</v>
      </c>
      <c r="AA130" s="8">
        <v>0.14069999999999894</v>
      </c>
      <c r="AB130" s="8">
        <v>0.50815000000000055</v>
      </c>
      <c r="AC130" s="8">
        <v>0.76680000000000348</v>
      </c>
      <c r="AD130" s="8">
        <v>0.28419999999999845</v>
      </c>
      <c r="AF130" s="8">
        <v>9.9699999999998568E-2</v>
      </c>
      <c r="AG130" s="8">
        <v>0.28785000000000238</v>
      </c>
      <c r="AH130" s="8">
        <v>0.80204999999999416</v>
      </c>
      <c r="AI130" s="8">
        <v>8.2050000000002399E-2</v>
      </c>
      <c r="AJ130" s="8">
        <v>0.16250000000000142</v>
      </c>
      <c r="AK130" s="8">
        <v>0.90179999999999438</v>
      </c>
      <c r="AL130" s="8">
        <v>0.38694999999999879</v>
      </c>
      <c r="AM130" s="8">
        <v>0.34389999999999077</v>
      </c>
      <c r="AN130" s="8">
        <v>1.7529999999999859</v>
      </c>
      <c r="AO130" s="8">
        <v>0.75874999999999204</v>
      </c>
      <c r="AP130" s="8">
        <v>4.5028000000000077</v>
      </c>
      <c r="AQ130" s="8">
        <v>1.2934999999999945</v>
      </c>
      <c r="AR130" s="8">
        <v>0.47804999999999609</v>
      </c>
      <c r="AT130" s="8">
        <v>5.0700000000006185E-2</v>
      </c>
      <c r="AU130" s="8">
        <v>1.4565000000000055</v>
      </c>
      <c r="AV130" s="8">
        <v>0.50389999999998736</v>
      </c>
      <c r="AW130" s="8">
        <v>2.2302999999999997</v>
      </c>
      <c r="AX130" s="8">
        <v>0.817450000000008</v>
      </c>
      <c r="AY130" s="8">
        <v>0.32484999999999786</v>
      </c>
      <c r="AZ130" s="8">
        <v>2.2845500000000101</v>
      </c>
      <c r="BA130" s="8">
        <v>0.36750000000000682</v>
      </c>
      <c r="BB130" s="8">
        <v>0.41310000000000002</v>
      </c>
      <c r="BC130" s="8">
        <v>0.11640000000000583</v>
      </c>
      <c r="BD130" s="8">
        <v>0.27819999999999823</v>
      </c>
      <c r="BE130" s="8">
        <v>1.2150000000005434E-2</v>
      </c>
      <c r="BF130" s="8">
        <v>1.4905500000000025</v>
      </c>
      <c r="BG130" s="8">
        <v>0.32454999999999856</v>
      </c>
      <c r="BH130" s="8">
        <v>4.7649999999997306E-2</v>
      </c>
      <c r="BI130" s="8">
        <v>1.369250000000001</v>
      </c>
      <c r="BJ130" s="8">
        <v>1.1729500000000144</v>
      </c>
      <c r="BK130" s="8">
        <v>0.23184999999999434</v>
      </c>
      <c r="BL130" s="8">
        <v>0.85129999999999484</v>
      </c>
      <c r="BM130" s="8">
        <v>5.0472999999999999</v>
      </c>
      <c r="BP130" s="8">
        <v>0.9737000000000009</v>
      </c>
      <c r="BQ130" s="8">
        <v>0.42295000000000016</v>
      </c>
      <c r="BR130" s="8">
        <v>2.5184500000000014</v>
      </c>
      <c r="BS130" s="8">
        <v>3.6650000000001626E-2</v>
      </c>
      <c r="BT130" s="8">
        <v>0.38644999999999641</v>
      </c>
      <c r="BU130" s="8">
        <v>0.17019999999999413</v>
      </c>
      <c r="BV130" s="8">
        <v>1.0980500000000006</v>
      </c>
      <c r="BW130" s="8">
        <v>0.16639999999999588</v>
      </c>
      <c r="BX130" s="8">
        <v>0.63480000000001269</v>
      </c>
      <c r="BZ130" s="8">
        <v>0.41044999999999732</v>
      </c>
      <c r="CA130" s="8">
        <v>0.40630000000000166</v>
      </c>
      <c r="CB130" s="8">
        <v>9.9850000000003547E-2</v>
      </c>
      <c r="CC130" s="8">
        <v>2.9000000000003467E-2</v>
      </c>
      <c r="CD130" s="8">
        <v>0.43204999999998961</v>
      </c>
      <c r="CE130" s="8">
        <v>2.1149999999991564E-2</v>
      </c>
      <c r="CF130" s="8">
        <v>1.928449999999998</v>
      </c>
      <c r="CG130" s="8">
        <v>2.1411999999999978</v>
      </c>
      <c r="CH130" s="8">
        <v>0.90135000000000787</v>
      </c>
      <c r="CI130" s="8">
        <v>9.9500000000006139E-2</v>
      </c>
      <c r="CJ130" s="8">
        <v>0.70074999999999932</v>
      </c>
      <c r="CM130" s="8">
        <v>0.77460000000000662</v>
      </c>
      <c r="CN130" s="8">
        <v>0.13230000000000075</v>
      </c>
    </row>
    <row r="131" spans="2:92">
      <c r="B131" s="8">
        <v>0.51760000000001583</v>
      </c>
      <c r="F131" s="8">
        <v>0.1678500000000156</v>
      </c>
      <c r="G131" s="8">
        <v>1.7883500000000083</v>
      </c>
      <c r="K131" s="8">
        <v>0.19700000000000273</v>
      </c>
      <c r="L131" s="8">
        <v>1.8850000000000477E-2</v>
      </c>
      <c r="N131" s="8">
        <v>0.44129999999999825</v>
      </c>
      <c r="Q131" s="8">
        <v>0.98510000000001696</v>
      </c>
      <c r="S131" s="8">
        <v>0.60514999999999475</v>
      </c>
      <c r="T131" s="8">
        <v>0.37430000000000518</v>
      </c>
      <c r="U131" s="8">
        <v>0.31609999999999161</v>
      </c>
      <c r="V131" s="8">
        <v>0.10454999999998904</v>
      </c>
      <c r="W131" s="8">
        <v>0.32559999999999789</v>
      </c>
      <c r="X131" s="8">
        <v>2.4850000000000705E-2</v>
      </c>
      <c r="Y131" s="8">
        <v>0.17334999999999923</v>
      </c>
      <c r="Z131" s="8">
        <v>0.20265000000000555</v>
      </c>
      <c r="AA131" s="8">
        <v>0.96720000000000184</v>
      </c>
      <c r="AB131" s="8">
        <v>0.19760000000000133</v>
      </c>
      <c r="AC131" s="8">
        <v>0.8171999999999997</v>
      </c>
      <c r="AD131" s="8">
        <v>0.75180000000000291</v>
      </c>
      <c r="AF131" s="8">
        <v>8.2000000000022055E-3</v>
      </c>
      <c r="AG131" s="8">
        <v>0.49799999999999756</v>
      </c>
      <c r="AH131" s="8">
        <v>1.9845000000000113</v>
      </c>
      <c r="AI131" s="8">
        <v>4.8949999999997829E-2</v>
      </c>
      <c r="AJ131" s="8">
        <v>6.4450000000000784E-2</v>
      </c>
      <c r="AK131" s="8">
        <v>0.26350000000000762</v>
      </c>
      <c r="AL131" s="8">
        <v>0.36350000000000193</v>
      </c>
      <c r="AM131" s="8">
        <v>1.8408000000000015</v>
      </c>
      <c r="AN131" s="8">
        <v>5.7376000000000147</v>
      </c>
      <c r="AO131" s="8">
        <v>0.98775000000000546</v>
      </c>
      <c r="AP131" s="8">
        <v>0.61509999999998399</v>
      </c>
      <c r="AQ131" s="8">
        <v>5.1537500000000023</v>
      </c>
      <c r="AR131" s="8">
        <v>0.4476500000000101</v>
      </c>
      <c r="AT131" s="8">
        <v>0.21734999999999616</v>
      </c>
      <c r="AU131" s="8">
        <v>1.8920999999999992</v>
      </c>
      <c r="AV131" s="8">
        <v>0.90620000000001255</v>
      </c>
      <c r="AW131" s="8">
        <v>1.3170499999999947</v>
      </c>
      <c r="AX131" s="8">
        <v>1.1129999999999995</v>
      </c>
      <c r="AY131" s="8">
        <v>2.3649999999996396E-2</v>
      </c>
      <c r="AZ131" s="8">
        <v>0.53399999999999181</v>
      </c>
      <c r="BA131" s="8">
        <v>2.8397999999999968</v>
      </c>
      <c r="BB131" s="8">
        <v>1.839999999999975E-2</v>
      </c>
      <c r="BC131" s="8">
        <v>2.8699999999993508E-2</v>
      </c>
      <c r="BD131" s="8">
        <v>0.64535000000000053</v>
      </c>
      <c r="BE131" s="8">
        <v>0.12999999999999545</v>
      </c>
      <c r="BF131" s="8">
        <v>0.49994999999999834</v>
      </c>
      <c r="BG131" s="8">
        <v>0.50205000000000055</v>
      </c>
      <c r="BH131" s="8">
        <v>1.1384000000000043</v>
      </c>
      <c r="BI131" s="8">
        <v>0.16104999999999592</v>
      </c>
      <c r="BJ131" s="8">
        <v>0.63884999999999081</v>
      </c>
      <c r="BK131" s="8">
        <v>9.6649999999996794E-2</v>
      </c>
      <c r="BL131" s="8">
        <v>0.31284999999999741</v>
      </c>
      <c r="BM131" s="8">
        <v>0.70070000000000476</v>
      </c>
      <c r="BP131" s="8">
        <v>0.25220000000000198</v>
      </c>
      <c r="BQ131" s="8">
        <v>0.49540000000000362</v>
      </c>
      <c r="BR131" s="8">
        <v>1.5223999999999904</v>
      </c>
      <c r="BS131" s="8">
        <v>8.270000000000266E-2</v>
      </c>
      <c r="BT131" s="8">
        <v>2.4802499999999839</v>
      </c>
      <c r="BU131" s="8">
        <v>1.9832499999999982</v>
      </c>
      <c r="BV131" s="8">
        <v>1.1748000000000047</v>
      </c>
      <c r="BW131" s="8">
        <v>0.85325000000000273</v>
      </c>
      <c r="BX131" s="8">
        <v>1.3667999999999836</v>
      </c>
      <c r="BZ131" s="8">
        <v>1.8824000000000183</v>
      </c>
      <c r="CA131" s="8">
        <v>1.0392499999999956</v>
      </c>
      <c r="CB131" s="8">
        <v>1.6049999999999898E-2</v>
      </c>
      <c r="CC131" s="8">
        <v>0.91789999999999594</v>
      </c>
      <c r="CD131" s="8">
        <v>2.3026000000000124</v>
      </c>
      <c r="CE131" s="8">
        <v>0.18949999999999534</v>
      </c>
      <c r="CF131" s="8">
        <v>0.28794999999999504</v>
      </c>
      <c r="CG131" s="8">
        <v>0.51330000000000098</v>
      </c>
      <c r="CH131" s="8">
        <v>0.83599999999998431</v>
      </c>
      <c r="CI131" s="8">
        <v>1.1633000000000067</v>
      </c>
      <c r="CJ131" s="8">
        <v>8.634999999999593E-2</v>
      </c>
      <c r="CM131" s="8">
        <v>0.70130000000000337</v>
      </c>
      <c r="CN131" s="8">
        <v>1.4450999999999965</v>
      </c>
    </row>
    <row r="132" spans="2:92">
      <c r="B132" s="8">
        <v>0.23419999999998709</v>
      </c>
      <c r="F132" s="8">
        <v>2.3297999999999774</v>
      </c>
      <c r="G132" s="8">
        <v>0.75155000000000882</v>
      </c>
      <c r="K132" s="8">
        <v>1.547699999999999</v>
      </c>
      <c r="L132" s="8">
        <v>4.6850000000006276E-2</v>
      </c>
      <c r="N132" s="8">
        <v>0.14175000000000182</v>
      </c>
      <c r="Q132" s="8">
        <v>0.64754999999999541</v>
      </c>
      <c r="S132" s="8">
        <v>0.76754999999999995</v>
      </c>
      <c r="T132" s="8">
        <v>1.3877999999999986</v>
      </c>
      <c r="U132" s="8">
        <v>2.1257999999999981</v>
      </c>
      <c r="V132" s="8">
        <v>0.29740000000001032</v>
      </c>
      <c r="W132" s="8">
        <v>4.7400000000003217E-2</v>
      </c>
      <c r="X132" s="8">
        <v>0.17429999999998813</v>
      </c>
      <c r="Y132" s="8">
        <v>0.19224999999999426</v>
      </c>
      <c r="Z132" s="8">
        <v>9.9500000000006139E-2</v>
      </c>
      <c r="AA132" s="8">
        <v>1.2354500000000002</v>
      </c>
      <c r="AB132" s="8">
        <v>0.31080000000000041</v>
      </c>
      <c r="AC132" s="8">
        <v>0.94960000000000377</v>
      </c>
      <c r="AD132" s="8">
        <v>0.52094999999999914</v>
      </c>
      <c r="AF132" s="8">
        <v>0.12805000000000177</v>
      </c>
      <c r="AG132" s="8">
        <v>1.0305</v>
      </c>
      <c r="AH132" s="8">
        <v>0.69604999999999961</v>
      </c>
      <c r="AI132" s="8">
        <v>8.835000000000548E-2</v>
      </c>
      <c r="AJ132" s="8">
        <v>0.15204999999999558</v>
      </c>
      <c r="AK132" s="8">
        <v>0.14605000000000246</v>
      </c>
      <c r="AL132" s="8">
        <v>0.25029999999999575</v>
      </c>
      <c r="AM132" s="8">
        <v>0.82875000000001364</v>
      </c>
      <c r="AN132" s="8">
        <v>1.5346499999999992</v>
      </c>
      <c r="AO132" s="8">
        <v>2.1031499999999994</v>
      </c>
      <c r="AP132" s="8">
        <v>0.53075000000001182</v>
      </c>
      <c r="AQ132" s="8">
        <v>0.859800000000007</v>
      </c>
      <c r="AR132" s="8">
        <v>0.367999999999995</v>
      </c>
      <c r="AT132" s="8">
        <v>0.1454000000000093</v>
      </c>
      <c r="AU132" s="8">
        <v>2.9855999999999767</v>
      </c>
      <c r="AV132" s="8">
        <v>3.0033999999999992</v>
      </c>
      <c r="AW132" s="8">
        <v>2.4078499999999963</v>
      </c>
      <c r="AX132" s="8">
        <v>0.70754999999999768</v>
      </c>
      <c r="AY132" s="8">
        <v>5.1950000000005048E-2</v>
      </c>
      <c r="AZ132" s="8">
        <v>0.10885000000000389</v>
      </c>
      <c r="BA132" s="8">
        <v>0.94814999999999827</v>
      </c>
      <c r="BB132" s="8">
        <v>0.29240000000000066</v>
      </c>
      <c r="BC132" s="8">
        <v>0.45420000000000016</v>
      </c>
      <c r="BD132" s="8">
        <v>0.3595000000000006</v>
      </c>
      <c r="BE132" s="8">
        <v>3.1450000000006639E-2</v>
      </c>
      <c r="BF132" s="8">
        <v>0.47100000000000009</v>
      </c>
      <c r="BG132" s="8">
        <v>2.8600000000000847E-2</v>
      </c>
      <c r="BH132" s="8">
        <v>0.4442499999999967</v>
      </c>
      <c r="BI132" s="8">
        <v>7.0750000000003865E-2</v>
      </c>
      <c r="BJ132" s="8">
        <v>0.45535000000000991</v>
      </c>
      <c r="BK132" s="8">
        <v>0.55770000000001119</v>
      </c>
      <c r="BL132" s="8">
        <v>6.04525000000001</v>
      </c>
      <c r="BM132" s="8">
        <v>0.24719999999999942</v>
      </c>
      <c r="BP132" s="8">
        <v>0.18649999999999523</v>
      </c>
      <c r="BQ132" s="8">
        <v>0.10434999999999661</v>
      </c>
      <c r="BR132" s="8">
        <v>0.59735000000000582</v>
      </c>
      <c r="BS132" s="8">
        <v>6.1799999999998079E-2</v>
      </c>
      <c r="BT132" s="8">
        <v>0.12565000000000737</v>
      </c>
      <c r="BU132" s="8">
        <v>1.2237499999999955</v>
      </c>
      <c r="BV132" s="8">
        <v>0.63214999999999577</v>
      </c>
      <c r="BW132" s="8">
        <v>0.31220000000000425</v>
      </c>
      <c r="BX132" s="8">
        <v>0.26105000000001155</v>
      </c>
      <c r="BZ132" s="8">
        <v>1.9000999999999806</v>
      </c>
      <c r="CA132" s="8">
        <v>0.16944999999999766</v>
      </c>
      <c r="CB132" s="8">
        <v>9.0249999999997499E-2</v>
      </c>
      <c r="CC132" s="8">
        <v>0.3069500000000005</v>
      </c>
      <c r="CD132" s="8">
        <v>0.94599999999999795</v>
      </c>
      <c r="CE132" s="8">
        <v>1.4292000000000087</v>
      </c>
      <c r="CF132" s="8">
        <v>2.8649999999998954E-2</v>
      </c>
      <c r="CG132" s="8">
        <v>0.11119999999999663</v>
      </c>
      <c r="CH132" s="8">
        <v>0.26410000000001332</v>
      </c>
      <c r="CI132" s="8">
        <v>3.6549999999991201E-2</v>
      </c>
      <c r="CJ132" s="8">
        <v>0.13204999999999956</v>
      </c>
      <c r="CM132" s="8">
        <v>2.2254999999999967</v>
      </c>
      <c r="CN132" s="8">
        <v>0.98729999999999052</v>
      </c>
    </row>
    <row r="133" spans="2:92">
      <c r="F133" s="8">
        <v>4.0546500000000094</v>
      </c>
      <c r="G133" s="8">
        <v>0.70609999999999218</v>
      </c>
      <c r="K133" s="8">
        <v>0.33160000000000167</v>
      </c>
      <c r="L133" s="8">
        <v>3.7949999999995043E-2</v>
      </c>
      <c r="N133" s="8">
        <v>8.1350000000000477E-2</v>
      </c>
      <c r="Q133" s="8">
        <v>1.9194999999999993</v>
      </c>
      <c r="S133" s="8">
        <v>0.96130000000000848</v>
      </c>
      <c r="T133" s="8">
        <v>6.1749999999989313E-2</v>
      </c>
      <c r="U133" s="8">
        <v>3.4988500000000045</v>
      </c>
      <c r="V133" s="8">
        <v>3.2347499999999911</v>
      </c>
      <c r="W133" s="8">
        <v>0.32924999999999827</v>
      </c>
      <c r="X133" s="8">
        <v>0.9988000000000028</v>
      </c>
      <c r="Y133" s="8">
        <v>0.11780000000000257</v>
      </c>
      <c r="Z133" s="8">
        <v>2.3850999999999942</v>
      </c>
      <c r="AA133" s="8">
        <v>0.44140000000000157</v>
      </c>
      <c r="AB133" s="8">
        <v>1.4600000000001501E-2</v>
      </c>
      <c r="AC133" s="8">
        <v>9.6099999999992747E-2</v>
      </c>
      <c r="AD133" s="8">
        <v>3.6100000000004684E-2</v>
      </c>
      <c r="AF133" s="8">
        <v>9.1549999999998022E-2</v>
      </c>
      <c r="AG133" s="8">
        <v>0.52179999999999893</v>
      </c>
      <c r="AH133" s="8">
        <v>0.1060499999999962</v>
      </c>
      <c r="AI133" s="8">
        <v>5.2250000000000796E-2</v>
      </c>
      <c r="AJ133" s="8">
        <v>0.26425000000000409</v>
      </c>
      <c r="AK133" s="8">
        <v>0.6352499999999992</v>
      </c>
      <c r="AL133" s="8">
        <v>9.5400000000005036E-2</v>
      </c>
      <c r="AM133" s="8">
        <v>0.22010000000000218</v>
      </c>
      <c r="AN133" s="8">
        <v>0.37739999999999441</v>
      </c>
      <c r="AO133" s="8">
        <v>3.1777000000000015</v>
      </c>
      <c r="AP133" s="8">
        <v>0.18944999999999368</v>
      </c>
      <c r="AQ133" s="8">
        <v>0.61519999999998731</v>
      </c>
      <c r="AR133" s="8">
        <v>0.41304999999999836</v>
      </c>
      <c r="AT133" s="8">
        <v>6.4949999999996066E-2</v>
      </c>
      <c r="AU133" s="8">
        <v>5.1154500000000098</v>
      </c>
      <c r="AV133" s="8">
        <v>2.1613999999999862</v>
      </c>
      <c r="AW133" s="8">
        <v>0.87990000000000634</v>
      </c>
      <c r="AX133" s="8">
        <v>0.22695000000000221</v>
      </c>
      <c r="AY133" s="8">
        <v>4.1049999999998477E-2</v>
      </c>
      <c r="AZ133" s="8">
        <v>1.4291999999999945</v>
      </c>
      <c r="BA133" s="8">
        <v>0.93360000000001264</v>
      </c>
      <c r="BB133" s="8">
        <v>0.76190000000001135</v>
      </c>
      <c r="BC133" s="8">
        <v>0.16515000000000413</v>
      </c>
      <c r="BD133" s="8">
        <v>0.20169999999999888</v>
      </c>
      <c r="BE133" s="8">
        <v>0.11560000000000059</v>
      </c>
      <c r="BF133" s="8">
        <v>2.4026500000000013</v>
      </c>
      <c r="BG133" s="8">
        <v>1.4831000000000003</v>
      </c>
      <c r="BH133" s="8">
        <v>0.19579999999999842</v>
      </c>
      <c r="BI133" s="8">
        <v>1.9131</v>
      </c>
      <c r="BJ133" s="8">
        <v>0.54155000000000086</v>
      </c>
      <c r="BK133" s="8">
        <v>0.62984999999999047</v>
      </c>
      <c r="BL133" s="8">
        <v>1.5730999999999966</v>
      </c>
      <c r="BM133" s="8">
        <v>0.60259999999999536</v>
      </c>
      <c r="BP133" s="8">
        <v>9.2600000000004457E-2</v>
      </c>
      <c r="BQ133" s="8">
        <v>0.39844999999999686</v>
      </c>
      <c r="BR133" s="8">
        <v>0.58070000000000732</v>
      </c>
      <c r="BS133" s="8">
        <v>6.8849999999997635E-2</v>
      </c>
      <c r="BT133" s="8">
        <v>2.1913499999999999</v>
      </c>
      <c r="BU133" s="8">
        <v>2.6888000000000147</v>
      </c>
      <c r="BV133" s="8">
        <v>0.10614999999998531</v>
      </c>
      <c r="BW133" s="8">
        <v>0.23234999999999673</v>
      </c>
      <c r="BX133" s="8">
        <v>1.0470499999999845</v>
      </c>
      <c r="BZ133" s="8">
        <v>8.7219000000000051</v>
      </c>
      <c r="CA133" s="8">
        <v>2.3400000000009413E-2</v>
      </c>
      <c r="CB133" s="8">
        <v>0.20524999999999949</v>
      </c>
      <c r="CC133" s="8">
        <v>0.2657999999999987</v>
      </c>
      <c r="CD133" s="8">
        <v>1.3648000000000025</v>
      </c>
      <c r="CE133" s="8">
        <v>0.67605000000000359</v>
      </c>
      <c r="CF133" s="8">
        <v>2.2886500000000183</v>
      </c>
      <c r="CG133" s="8">
        <v>1.6200000000011983E-2</v>
      </c>
      <c r="CH133" s="8">
        <v>0.57469999999997867</v>
      </c>
      <c r="CI133" s="8">
        <v>0.34735000000000582</v>
      </c>
      <c r="CJ133" s="8">
        <v>0.72500000000000142</v>
      </c>
      <c r="CM133" s="8">
        <v>0.29134999999999422</v>
      </c>
      <c r="CN133" s="8">
        <v>0.73060000000000969</v>
      </c>
    </row>
    <row r="134" spans="2:92">
      <c r="F134" s="8">
        <v>1.7245000000000061</v>
      </c>
      <c r="G134" s="8">
        <v>1.2926999999999964</v>
      </c>
      <c r="K134" s="8">
        <v>0.47390000000000043</v>
      </c>
      <c r="L134" s="8">
        <v>1.1849999999995475E-2</v>
      </c>
      <c r="N134" s="8">
        <v>0.16015000000000157</v>
      </c>
      <c r="Q134" s="8">
        <v>9.1817999999999813</v>
      </c>
      <c r="S134" s="8">
        <v>3.479999999998995E-2</v>
      </c>
      <c r="T134" s="8">
        <v>3.7842500000000143</v>
      </c>
      <c r="U134" s="8">
        <v>0.47690000000000055</v>
      </c>
      <c r="V134" s="8">
        <v>0.1930499999999995</v>
      </c>
      <c r="W134" s="8">
        <v>6.6250000000000142E-2</v>
      </c>
      <c r="X134" s="8">
        <v>0.757000000000005</v>
      </c>
      <c r="Y134" s="8">
        <v>0.73579999999999757</v>
      </c>
      <c r="Z134" s="8">
        <v>1.1341500000000053</v>
      </c>
      <c r="AA134" s="8">
        <v>0.3194999999999979</v>
      </c>
      <c r="AB134" s="8">
        <v>0.94044999999999845</v>
      </c>
      <c r="AC134" s="8">
        <v>5.6350000000009004E-2</v>
      </c>
      <c r="AD134" s="8">
        <v>0.19944999999999879</v>
      </c>
      <c r="AF134" s="8">
        <v>5.2149999999997476E-2</v>
      </c>
      <c r="AG134" s="8">
        <v>7.3050000000002058E-2</v>
      </c>
      <c r="AH134" s="8">
        <v>1.2788000000000039</v>
      </c>
      <c r="AI134" s="8">
        <v>2.3149999999994009E-2</v>
      </c>
      <c r="AJ134" s="8">
        <v>0.26910000000000167</v>
      </c>
      <c r="AK134" s="8">
        <v>0.18909999999999627</v>
      </c>
      <c r="AL134" s="8">
        <v>6.5100000000001046E-2</v>
      </c>
      <c r="AM134" s="8">
        <v>4.9949999999995498E-2</v>
      </c>
      <c r="AN134" s="8">
        <v>1.4363500000000045</v>
      </c>
      <c r="AO134" s="8">
        <v>3.0657999999999959</v>
      </c>
      <c r="AP134" s="8">
        <v>1.0503999999999962</v>
      </c>
      <c r="AQ134" s="8">
        <v>0.44055000000000177</v>
      </c>
      <c r="AR134" s="8">
        <v>1.1407000000000096</v>
      </c>
      <c r="AT134" s="8">
        <v>0.40125000000000455</v>
      </c>
      <c r="AU134" s="8">
        <v>4.1315000000000168</v>
      </c>
      <c r="AV134" s="8">
        <v>3.1888500000000022</v>
      </c>
      <c r="AW134" s="8">
        <v>1.9840499999999963</v>
      </c>
      <c r="AX134" s="8">
        <v>0.20044999999998936</v>
      </c>
      <c r="AY134" s="8">
        <v>0.2304499999999976</v>
      </c>
      <c r="AZ134" s="8">
        <v>1.2025000000000006</v>
      </c>
      <c r="BA134" s="8">
        <v>1.8260999999999967</v>
      </c>
      <c r="BB134" s="8">
        <v>2.8499999999993975E-2</v>
      </c>
      <c r="BC134" s="8">
        <v>0.12879999999999825</v>
      </c>
      <c r="BD134" s="8">
        <v>1.7099999999999227E-2</v>
      </c>
      <c r="BE134" s="8">
        <v>0.12035000000000196</v>
      </c>
      <c r="BF134" s="8">
        <v>1.3885000000000005</v>
      </c>
      <c r="BG134" s="8">
        <v>0.44184999999999874</v>
      </c>
      <c r="BH134" s="8">
        <v>0.46059999999999945</v>
      </c>
      <c r="BI134" s="8">
        <v>2.9749999999999943E-2</v>
      </c>
      <c r="BJ134" s="8">
        <v>0.49764999999999304</v>
      </c>
      <c r="BK134" s="8">
        <v>0.5791499999999985</v>
      </c>
      <c r="BL134" s="8">
        <v>0.6696500000000043</v>
      </c>
      <c r="BM134" s="8">
        <v>2.4646499999999989</v>
      </c>
      <c r="BP134" s="8">
        <v>3.6049999999995919E-2</v>
      </c>
      <c r="BQ134" s="8">
        <v>0.23775000000000546</v>
      </c>
      <c r="BR134" s="8">
        <v>0.21384999999999366</v>
      </c>
      <c r="BS134" s="8">
        <v>0.16109999999999758</v>
      </c>
      <c r="BT134" s="8">
        <v>0.50085000000001401</v>
      </c>
      <c r="BU134" s="8">
        <v>1.6270999999999844</v>
      </c>
      <c r="BV134" s="8">
        <v>0.49165000000002124</v>
      </c>
      <c r="BW134" s="8">
        <v>1.5691500000000076</v>
      </c>
      <c r="BX134" s="8">
        <v>0.21495000000001596</v>
      </c>
      <c r="BZ134" s="8">
        <v>0.49195000000000277</v>
      </c>
      <c r="CA134" s="8">
        <v>9.1249999999988063E-2</v>
      </c>
      <c r="CB134" s="8">
        <v>8.3399999999997476E-2</v>
      </c>
      <c r="CC134" s="8">
        <v>0.12875000000000369</v>
      </c>
      <c r="CD134" s="8">
        <v>0.13439999999999941</v>
      </c>
      <c r="CE134" s="8">
        <v>0.42470000000000141</v>
      </c>
      <c r="CF134" s="8">
        <v>1.7774000000000001</v>
      </c>
      <c r="CG134" s="8">
        <v>0.28810000000000002</v>
      </c>
      <c r="CH134" s="8">
        <v>1.2765000000000271</v>
      </c>
      <c r="CI134" s="8">
        <v>0.274249999999995</v>
      </c>
      <c r="CJ134" s="8">
        <v>0.25415000000000276</v>
      </c>
      <c r="CM134" s="8">
        <v>0.41970000000000596</v>
      </c>
      <c r="CN134" s="8">
        <v>1.5149999999991337E-2</v>
      </c>
    </row>
    <row r="135" spans="2:92">
      <c r="F135" s="8">
        <v>8.3799999999996544E-2</v>
      </c>
      <c r="G135" s="8">
        <v>2.6177000000000135</v>
      </c>
      <c r="K135" s="8">
        <v>0.34384999999999621</v>
      </c>
      <c r="L135" s="8">
        <v>0.13855000000000928</v>
      </c>
      <c r="N135" s="8">
        <v>0.12644999999999129</v>
      </c>
      <c r="Q135" s="8">
        <v>0.13155000000000427</v>
      </c>
      <c r="S135" s="8">
        <v>2.6471000000000089</v>
      </c>
      <c r="T135" s="8">
        <v>0.83569999999997435</v>
      </c>
      <c r="U135" s="8">
        <v>2.1150000000005775E-2</v>
      </c>
      <c r="V135" s="8">
        <v>0.60525000000001228</v>
      </c>
      <c r="W135" s="8">
        <v>7.5250000000000483E-2</v>
      </c>
      <c r="X135" s="8">
        <v>0.42690000000000339</v>
      </c>
      <c r="Y135" s="8">
        <v>1.5738500000000002</v>
      </c>
      <c r="Z135" s="8">
        <v>3.5873499999999865</v>
      </c>
      <c r="AA135" s="8">
        <v>0.34975000000000023</v>
      </c>
      <c r="AB135" s="8">
        <v>2.1481999999999957</v>
      </c>
      <c r="AC135" s="8">
        <v>7.9899999999994975E-2</v>
      </c>
      <c r="AD135" s="8">
        <v>1.1184999999999974</v>
      </c>
      <c r="AF135" s="8">
        <v>1.290000000000191E-2</v>
      </c>
      <c r="AG135" s="8">
        <v>2.2029500000000013</v>
      </c>
      <c r="AH135" s="8">
        <v>0.68439999999999657</v>
      </c>
      <c r="AI135" s="8">
        <v>4.970000000000141E-2</v>
      </c>
      <c r="AJ135" s="8">
        <v>4.229999999999734E-2</v>
      </c>
      <c r="AK135" s="8">
        <v>1.4669499999999971</v>
      </c>
      <c r="AL135" s="8">
        <v>0.37379999999999569</v>
      </c>
      <c r="AM135" s="8">
        <v>0.68189999999998463</v>
      </c>
      <c r="AN135" s="8">
        <v>0.22294999999999732</v>
      </c>
      <c r="AO135" s="8">
        <v>0.50415000000000987</v>
      </c>
      <c r="AP135" s="8">
        <v>0.37829999999999586</v>
      </c>
      <c r="AQ135" s="8">
        <v>0.43274999999999864</v>
      </c>
      <c r="AR135" s="8">
        <v>2.5055999999999869</v>
      </c>
      <c r="AT135" s="8">
        <v>0.2505999999999915</v>
      </c>
      <c r="AU135" s="8">
        <v>2.6426499999999749</v>
      </c>
      <c r="AV135" s="8">
        <v>1.0331500000000062</v>
      </c>
      <c r="AW135" s="8">
        <v>1.9283500000000089</v>
      </c>
      <c r="AX135" s="8">
        <v>8.3450000000013347E-2</v>
      </c>
      <c r="AY135" s="8">
        <v>9.9750000000000227E-2</v>
      </c>
      <c r="AZ135" s="8">
        <v>0.49895000000000778</v>
      </c>
      <c r="BA135" s="8">
        <v>5.5949999999995725E-2</v>
      </c>
      <c r="BB135" s="8">
        <v>0.56754999999999711</v>
      </c>
      <c r="BC135" s="8">
        <v>0.19960000000000377</v>
      </c>
      <c r="BD135" s="8">
        <v>0.34100000000000108</v>
      </c>
      <c r="BE135" s="8">
        <v>0.29925000000000068</v>
      </c>
      <c r="BF135" s="8">
        <v>2.5071999999999974</v>
      </c>
      <c r="BG135" s="8">
        <v>0.46474999999999866</v>
      </c>
      <c r="BH135" s="8">
        <v>0.14920000000000044</v>
      </c>
      <c r="BI135" s="8">
        <v>0.49159999999999826</v>
      </c>
      <c r="BJ135" s="8">
        <v>0.1279999999999859</v>
      </c>
      <c r="BK135" s="8">
        <v>0.24115000000000464</v>
      </c>
      <c r="BL135" s="8">
        <v>1.4191499999999877</v>
      </c>
      <c r="BM135" s="8">
        <v>0.17195000000000249</v>
      </c>
      <c r="BP135" s="8">
        <v>0.11310000000000286</v>
      </c>
      <c r="BQ135" s="8">
        <v>0.13025000000000375</v>
      </c>
      <c r="BR135" s="8">
        <v>0.75209999999999866</v>
      </c>
      <c r="BS135" s="8">
        <v>0.10845000000000482</v>
      </c>
      <c r="BT135" s="8">
        <v>3.2649999999989632E-2</v>
      </c>
      <c r="BU135" s="8">
        <v>0.30865000000000009</v>
      </c>
      <c r="BV135" s="8">
        <v>1.101949999999988</v>
      </c>
      <c r="BW135" s="8">
        <v>0.7149999999999892</v>
      </c>
      <c r="BX135" s="8">
        <v>2.2199999999997999E-2</v>
      </c>
      <c r="BZ135" s="8">
        <v>0.16800000000000637</v>
      </c>
      <c r="CA135" s="8">
        <v>0.55195000000000505</v>
      </c>
      <c r="CB135" s="8">
        <v>0.19895000000000351</v>
      </c>
      <c r="CC135" s="8">
        <v>0.13244999999999862</v>
      </c>
      <c r="CD135" s="8">
        <v>1.856349999999992</v>
      </c>
      <c r="CE135" s="8">
        <v>0.40984999999999161</v>
      </c>
      <c r="CF135" s="8">
        <v>9.8799999999982901E-2</v>
      </c>
      <c r="CG135" s="8">
        <v>0.10724999999999341</v>
      </c>
      <c r="CH135" s="8">
        <v>1.7743499999999983</v>
      </c>
      <c r="CI135" s="8">
        <v>0.53204999999999814</v>
      </c>
      <c r="CJ135" s="8">
        <v>0.10219999999999629</v>
      </c>
      <c r="CM135" s="8">
        <v>0.56229999999999336</v>
      </c>
      <c r="CN135" s="8">
        <v>0.37185000000000912</v>
      </c>
    </row>
    <row r="136" spans="2:92">
      <c r="F136" s="8">
        <v>0.17060000000000741</v>
      </c>
      <c r="G136" s="8">
        <v>0.16389999999998395</v>
      </c>
      <c r="K136" s="8">
        <v>0.35170000000000101</v>
      </c>
      <c r="L136" s="8">
        <v>5.2449999999993224E-2</v>
      </c>
      <c r="N136" s="8">
        <v>8.0600000000004002E-2</v>
      </c>
      <c r="Q136" s="8">
        <v>3.3246000000000038</v>
      </c>
      <c r="S136" s="8">
        <v>0.62389999999999191</v>
      </c>
      <c r="T136" s="8">
        <v>1.0787000000000262</v>
      </c>
      <c r="U136" s="8">
        <v>1.6677999999999997</v>
      </c>
      <c r="V136" s="8">
        <v>2.9679999999999893</v>
      </c>
      <c r="W136" s="8">
        <v>4.9949999999999051E-2</v>
      </c>
      <c r="X136" s="8">
        <v>0.99859999999999616</v>
      </c>
      <c r="Y136" s="8">
        <v>0.98295000000000243</v>
      </c>
      <c r="Z136" s="8">
        <v>0.38015000000001464</v>
      </c>
      <c r="AA136" s="8">
        <v>0.30669999999999931</v>
      </c>
      <c r="AB136" s="8">
        <v>5.9695000000000036</v>
      </c>
      <c r="AC136" s="8">
        <v>5.0349999999994566E-2</v>
      </c>
      <c r="AD136" s="8">
        <v>1.5497999999999905</v>
      </c>
      <c r="AF136" s="8">
        <v>3.119999999999834E-2</v>
      </c>
      <c r="AG136" s="8">
        <v>0.31644999999999968</v>
      </c>
      <c r="AH136" s="8">
        <v>1.6644000000000005</v>
      </c>
      <c r="AI136" s="8">
        <v>0.20135000000000502</v>
      </c>
      <c r="AJ136" s="8">
        <v>0.13145000000000095</v>
      </c>
      <c r="AK136" s="8">
        <v>0.30219999999999914</v>
      </c>
      <c r="AL136" s="8">
        <v>6.3700000000004309E-2</v>
      </c>
      <c r="AM136" s="8">
        <v>0.15995000000000914</v>
      </c>
      <c r="AN136" s="8">
        <v>1.2607500000000016</v>
      </c>
      <c r="AO136" s="8">
        <v>0.87914999999999566</v>
      </c>
      <c r="AP136" s="8">
        <v>3.3354500000000087</v>
      </c>
      <c r="AQ136" s="8">
        <v>2.0804500000000132</v>
      </c>
      <c r="AR136" s="8">
        <v>5.715000000000714E-2</v>
      </c>
      <c r="AT136" s="8">
        <v>0.15574999999999761</v>
      </c>
      <c r="AU136" s="8">
        <v>1.4232000000000085</v>
      </c>
      <c r="AV136" s="8">
        <v>2.5987499999999955</v>
      </c>
      <c r="AW136" s="8">
        <v>2.1700999999999908</v>
      </c>
      <c r="AX136" s="8">
        <v>0.9421999999999997</v>
      </c>
      <c r="AY136" s="8">
        <v>0.27590000000000003</v>
      </c>
      <c r="AZ136" s="8">
        <v>3.4638499999999937</v>
      </c>
      <c r="BA136" s="8">
        <v>0.272199999999998</v>
      </c>
      <c r="BB136" s="8">
        <v>0.8960000000000008</v>
      </c>
      <c r="BC136" s="8">
        <v>0.17424999999999358</v>
      </c>
      <c r="BD136" s="8">
        <v>0.10000000000000142</v>
      </c>
      <c r="BE136" s="8">
        <v>2.2649999999998727E-2</v>
      </c>
      <c r="BF136" s="8">
        <v>3.1973500000000001</v>
      </c>
      <c r="BG136" s="8">
        <v>1.2094500000000004</v>
      </c>
      <c r="BH136" s="8">
        <v>0.19485000000000241</v>
      </c>
      <c r="BI136" s="8">
        <v>0.18874999999999886</v>
      </c>
      <c r="BJ136" s="8">
        <v>0.50870000000000459</v>
      </c>
      <c r="BK136" s="8">
        <v>0.16204999999999359</v>
      </c>
      <c r="BL136" s="8">
        <v>1.0914000000000073</v>
      </c>
      <c r="BM136" s="8">
        <v>0.29514999999999958</v>
      </c>
      <c r="BP136" s="8">
        <v>0.24765000000000015</v>
      </c>
      <c r="BQ136" s="8">
        <v>0.54564999999999486</v>
      </c>
      <c r="BR136" s="8">
        <v>0.49935000000000684</v>
      </c>
      <c r="BS136" s="8">
        <v>9.9499999999999034E-2</v>
      </c>
      <c r="BT136" s="8">
        <v>0.33220000000000027</v>
      </c>
      <c r="BU136" s="8">
        <v>2.4264500000000169</v>
      </c>
      <c r="BV136" s="8">
        <v>0.51855000000000473</v>
      </c>
      <c r="BW136" s="8">
        <v>0.68359999999999843</v>
      </c>
      <c r="BX136" s="8">
        <v>6.4199999999999591E-2</v>
      </c>
      <c r="BZ136" s="8">
        <v>2.0117500000000064</v>
      </c>
      <c r="CA136" s="8">
        <v>1.0331500000000062</v>
      </c>
      <c r="CB136" s="8">
        <v>0.24685000000000201</v>
      </c>
      <c r="CC136" s="8">
        <v>0.1103999999999985</v>
      </c>
      <c r="CD136" s="8">
        <v>9.5749999999995339E-2</v>
      </c>
      <c r="CE136" s="8">
        <v>1.4780999999999977</v>
      </c>
      <c r="CF136" s="8">
        <v>0.10290000000000532</v>
      </c>
      <c r="CG136" s="8">
        <v>0.80920000000000414</v>
      </c>
      <c r="CH136" s="8">
        <v>2.2392999999999859</v>
      </c>
      <c r="CI136" s="8">
        <v>0.3717500000000058</v>
      </c>
      <c r="CJ136" s="8">
        <v>2.2000000000005571E-2</v>
      </c>
      <c r="CM136" s="8">
        <v>0.31320000000000903</v>
      </c>
      <c r="CN136" s="8">
        <v>0.8180499999999995</v>
      </c>
    </row>
    <row r="137" spans="2:92">
      <c r="F137" s="8">
        <v>0.21875</v>
      </c>
      <c r="G137" s="8">
        <v>8.0350000000009913E-2</v>
      </c>
      <c r="K137" s="8">
        <v>0.18675000000000352</v>
      </c>
      <c r="L137" s="8">
        <v>5.0700000000006185E-2</v>
      </c>
      <c r="N137" s="8">
        <v>0.19225000000000136</v>
      </c>
      <c r="Q137" s="8">
        <v>1.3568500000000085</v>
      </c>
      <c r="S137" s="8">
        <v>1.2804500000000019</v>
      </c>
      <c r="T137" s="8">
        <v>0.28439999999997667</v>
      </c>
      <c r="U137" s="8">
        <v>1.8841499999999911</v>
      </c>
      <c r="V137" s="8">
        <v>0.41714999999999236</v>
      </c>
      <c r="W137" s="8">
        <v>7.7100000000001501E-2</v>
      </c>
      <c r="X137" s="8">
        <v>1.776600000000002</v>
      </c>
      <c r="Y137" s="8">
        <v>0.17309999999999803</v>
      </c>
      <c r="Z137" s="8">
        <v>0.18614999999999782</v>
      </c>
      <c r="AA137" s="8">
        <v>1.7549999999999955E-2</v>
      </c>
      <c r="AB137" s="8">
        <v>0.73300000000000409</v>
      </c>
      <c r="AC137" s="8">
        <v>1.2219500000000068</v>
      </c>
      <c r="AD137" s="8">
        <v>2.7809500000000043</v>
      </c>
      <c r="AF137" s="8">
        <v>0.19769999999999754</v>
      </c>
      <c r="AG137" s="8">
        <v>0.15764999999999674</v>
      </c>
      <c r="AH137" s="8">
        <v>1.9230500000000035</v>
      </c>
      <c r="AI137" s="8">
        <v>0.20844999999999914</v>
      </c>
      <c r="AJ137" s="8">
        <v>0.44339999999999691</v>
      </c>
      <c r="AK137" s="8">
        <v>1.3841000000000037</v>
      </c>
      <c r="AL137" s="8">
        <v>0.48809999999999576</v>
      </c>
      <c r="AM137" s="8">
        <v>0.44669999999999277</v>
      </c>
      <c r="AN137" s="8">
        <v>2.6508499999999913</v>
      </c>
      <c r="AO137" s="8">
        <v>3.6684999999999945</v>
      </c>
      <c r="AP137" s="8">
        <v>4.5014500000000055</v>
      </c>
      <c r="AR137" s="8">
        <v>0.50124999999999886</v>
      </c>
      <c r="AT137" s="8">
        <v>0.31029999999999802</v>
      </c>
      <c r="AU137" s="8">
        <v>2.890749999999997</v>
      </c>
      <c r="AV137" s="8">
        <v>2.0631000000000199</v>
      </c>
      <c r="AW137" s="8">
        <v>0.25500000000000966</v>
      </c>
      <c r="AX137" s="8">
        <v>0.443649999999991</v>
      </c>
      <c r="AY137" s="8">
        <v>3.8450000000004536E-2</v>
      </c>
      <c r="AZ137" s="8">
        <v>0.98520000000000607</v>
      </c>
      <c r="BA137" s="8">
        <v>1.0124999999999886</v>
      </c>
      <c r="BB137" s="8">
        <v>0.14969999999999573</v>
      </c>
      <c r="BC137" s="8">
        <v>4.145000000000465E-2</v>
      </c>
      <c r="BD137" s="8">
        <v>0.13969999999999771</v>
      </c>
      <c r="BE137" s="8">
        <v>1.4908999999999963</v>
      </c>
      <c r="BF137" s="8">
        <v>2.8674499999999981</v>
      </c>
      <c r="BG137" s="8">
        <v>0.24845000000000184</v>
      </c>
      <c r="BH137" s="8">
        <v>0.46679999999999922</v>
      </c>
      <c r="BI137" s="8">
        <v>0.17215000000000202</v>
      </c>
      <c r="BJ137" s="8">
        <v>5.0271999999999935</v>
      </c>
      <c r="BK137" s="8">
        <v>0.17030000000001166</v>
      </c>
      <c r="BL137" s="8">
        <v>0.51574999999999704</v>
      </c>
      <c r="BM137" s="8">
        <v>0.55790000000000362</v>
      </c>
      <c r="BP137" s="8">
        <v>0.13935000000000031</v>
      </c>
      <c r="BQ137" s="8">
        <v>0.113900000000001</v>
      </c>
      <c r="BR137" s="8">
        <v>1.6166999999999945</v>
      </c>
      <c r="BS137" s="8">
        <v>9.4050000000002854E-2</v>
      </c>
      <c r="BT137" s="8">
        <v>0.34590000000000032</v>
      </c>
      <c r="BU137" s="8">
        <v>1.2909999999999968</v>
      </c>
      <c r="BV137" s="8">
        <v>0.61764999999999759</v>
      </c>
      <c r="BW137" s="8">
        <v>0.12794999999999845</v>
      </c>
      <c r="BX137" s="8">
        <v>0.21334999999999127</v>
      </c>
      <c r="BZ137" s="8">
        <v>0.61060000000000514</v>
      </c>
      <c r="CA137" s="8">
        <v>0.36069999999999425</v>
      </c>
      <c r="CB137" s="8">
        <v>0.21064999999999401</v>
      </c>
      <c r="CC137" s="8">
        <v>8.2999999999984198E-3</v>
      </c>
      <c r="CD137" s="8">
        <v>0.70245000000001312</v>
      </c>
      <c r="CE137" s="8">
        <v>1.7892500000000098</v>
      </c>
      <c r="CF137" s="8">
        <v>0.52930000000000632</v>
      </c>
      <c r="CG137" s="8">
        <v>1.8054499999999933</v>
      </c>
      <c r="CH137" s="8">
        <v>0.7304499999999905</v>
      </c>
      <c r="CI137" s="8">
        <v>0.31109999999999616</v>
      </c>
      <c r="CJ137" s="8">
        <v>0.27524999999999977</v>
      </c>
      <c r="CM137" s="8">
        <v>8.6600000000004229E-2</v>
      </c>
      <c r="CN137" s="8">
        <v>0.53114999999999668</v>
      </c>
    </row>
    <row r="138" spans="2:92">
      <c r="F138" s="8">
        <v>2.8950999999999851</v>
      </c>
      <c r="G138" s="8">
        <v>0.12684999999999036</v>
      </c>
      <c r="K138" s="8">
        <v>0.76350000000000051</v>
      </c>
      <c r="L138" s="8">
        <v>7.3000000000007503E-3</v>
      </c>
      <c r="N138" s="8">
        <v>0.341700000000003</v>
      </c>
      <c r="Q138" s="8">
        <v>6.7599999999998772E-2</v>
      </c>
      <c r="S138" s="8">
        <v>0.41644999999999754</v>
      </c>
      <c r="T138" s="8">
        <v>0.81990000000001828</v>
      </c>
      <c r="U138" s="8">
        <v>0.72240000000000748</v>
      </c>
      <c r="V138" s="8">
        <v>0.60859999999999559</v>
      </c>
      <c r="W138" s="8">
        <v>0.13325000000000031</v>
      </c>
      <c r="X138" s="8">
        <v>1.1499999999998067E-2</v>
      </c>
      <c r="Y138" s="8">
        <v>1.4872500000000031</v>
      </c>
      <c r="Z138" s="8">
        <v>0.29664999999999964</v>
      </c>
      <c r="AA138" s="8">
        <v>5.5300000000002569E-2</v>
      </c>
      <c r="AB138" s="8">
        <v>0.25794999999999391</v>
      </c>
      <c r="AC138" s="8">
        <v>1.1940500000000043</v>
      </c>
      <c r="AD138" s="8">
        <v>8.6899999999999977E-2</v>
      </c>
      <c r="AF138" s="8">
        <v>3.0749999999997613E-2</v>
      </c>
      <c r="AG138" s="8">
        <v>0.20710000000000406</v>
      </c>
      <c r="AH138" s="8">
        <v>1.6238499999999902</v>
      </c>
      <c r="AI138" s="8">
        <v>7.5199999999995271E-2</v>
      </c>
      <c r="AJ138" s="8">
        <v>4.7600000000002751E-2</v>
      </c>
      <c r="AK138" s="8">
        <v>0.71394999999999698</v>
      </c>
      <c r="AL138" s="8">
        <v>0.16125000000000256</v>
      </c>
      <c r="AM138" s="8">
        <v>1.2671500000000151</v>
      </c>
      <c r="AN138" s="8">
        <v>2.2364000000000033</v>
      </c>
      <c r="AO138" s="8">
        <v>4.3893000000000058</v>
      </c>
      <c r="AP138" s="8">
        <v>1.6512500000000045</v>
      </c>
      <c r="AR138" s="8">
        <v>1.2989000000000033</v>
      </c>
      <c r="AT138" s="8">
        <v>8.3650000000005775E-2</v>
      </c>
      <c r="AU138" s="8">
        <v>1.3123999999999967</v>
      </c>
      <c r="AV138" s="8">
        <v>0.10249999999999204</v>
      </c>
      <c r="AW138" s="8">
        <v>1.4784499999999952</v>
      </c>
      <c r="AX138" s="8">
        <v>0.120900000000006</v>
      </c>
      <c r="AY138" s="8">
        <v>1.6799999999996373E-2</v>
      </c>
      <c r="AZ138" s="8">
        <v>0.9985499999999945</v>
      </c>
      <c r="BA138" s="8">
        <v>2.8213499999999954</v>
      </c>
      <c r="BB138" s="8">
        <v>0.1980000000000075</v>
      </c>
      <c r="BC138" s="8">
        <v>0.16089999999999804</v>
      </c>
      <c r="BD138" s="8">
        <v>4.8200000000001353E-2</v>
      </c>
      <c r="BE138" s="8">
        <v>7.0149999999998158E-2</v>
      </c>
      <c r="BF138" s="8">
        <v>1.5421500000000066</v>
      </c>
      <c r="BG138" s="8">
        <v>0.45485000000000042</v>
      </c>
      <c r="BH138" s="8">
        <v>0.53070000000000306</v>
      </c>
      <c r="BI138" s="8">
        <v>0.96009999999999707</v>
      </c>
      <c r="BJ138" s="8">
        <v>1.6970000000000027</v>
      </c>
      <c r="BK138" s="8">
        <v>0.21659999999999968</v>
      </c>
      <c r="BL138" s="8">
        <v>4.3850000000006162E-2</v>
      </c>
      <c r="BM138" s="8">
        <v>0.64759999999999707</v>
      </c>
      <c r="BP138" s="8">
        <v>1.2633999999999972</v>
      </c>
      <c r="BQ138" s="8">
        <v>5.1400000000001E-2</v>
      </c>
      <c r="BR138" s="8">
        <v>3.7599999999997635E-2</v>
      </c>
      <c r="BS138" s="8">
        <v>0.15399999999999636</v>
      </c>
      <c r="BT138" s="8">
        <v>0.82089999999999463</v>
      </c>
      <c r="BU138" s="8">
        <v>1.2100999999999829</v>
      </c>
      <c r="BV138" s="8">
        <v>0.35659999999998604</v>
      </c>
      <c r="BW138" s="8">
        <v>0.35905000000001053</v>
      </c>
      <c r="BX138" s="8">
        <v>3.0478999999999985</v>
      </c>
      <c r="BZ138" s="8">
        <v>1.6970999999999776</v>
      </c>
      <c r="CA138" s="8">
        <v>0.82460000000000377</v>
      </c>
      <c r="CB138" s="8">
        <v>2.480000000000615E-2</v>
      </c>
      <c r="CC138" s="8">
        <v>6.9200000000002149E-2</v>
      </c>
      <c r="CD138" s="8">
        <v>0.26249999999998863</v>
      </c>
      <c r="CE138" s="8">
        <v>0.12189999999999657</v>
      </c>
      <c r="CF138" s="8">
        <v>5.1739000000000033</v>
      </c>
      <c r="CG138" s="8">
        <v>0.33850000000001046</v>
      </c>
      <c r="CH138" s="8">
        <v>0.28550000000001319</v>
      </c>
      <c r="CI138" s="8">
        <v>2.0636000000000081</v>
      </c>
      <c r="CJ138" s="8">
        <v>0.35264999999999702</v>
      </c>
      <c r="CM138" s="8">
        <v>0.12489999999999668</v>
      </c>
      <c r="CN138" s="8">
        <v>0.31029999999999802</v>
      </c>
    </row>
    <row r="139" spans="2:92">
      <c r="F139" s="8">
        <v>1.272500000000008</v>
      </c>
      <c r="G139" s="8">
        <v>0.65774999999999295</v>
      </c>
      <c r="K139" s="8">
        <v>2.2549999999995407E-2</v>
      </c>
      <c r="L139" s="8">
        <v>6.80499999999995E-2</v>
      </c>
      <c r="N139" s="8">
        <v>0.27674999999999272</v>
      </c>
      <c r="Q139" s="8">
        <v>1.1328000000000031</v>
      </c>
      <c r="S139" s="8">
        <v>1.4480500000000092</v>
      </c>
      <c r="T139" s="8">
        <v>0.43059999999999832</v>
      </c>
      <c r="U139" s="8">
        <v>0.77329999999999188</v>
      </c>
      <c r="V139" s="8">
        <v>1.8069500000000005</v>
      </c>
      <c r="W139" s="8">
        <v>8.3549999999998903E-2</v>
      </c>
      <c r="X139" s="8">
        <v>1.2775999999999925</v>
      </c>
      <c r="Y139" s="8">
        <v>0.69469999999999743</v>
      </c>
      <c r="Z139" s="8">
        <v>0.68659999999999854</v>
      </c>
      <c r="AA139" s="8">
        <v>5.0599999999995759E-2</v>
      </c>
      <c r="AB139" s="8">
        <v>0.47530000000000427</v>
      </c>
      <c r="AC139" s="8">
        <v>0.49954999999999927</v>
      </c>
      <c r="AD139" s="8">
        <v>1.1132000000000062</v>
      </c>
      <c r="AF139" s="8">
        <v>6.255000000000166E-2</v>
      </c>
      <c r="AG139" s="8">
        <v>0.69669999999999987</v>
      </c>
      <c r="AH139" s="8">
        <v>0.34120000000000061</v>
      </c>
      <c r="AI139" s="8">
        <v>1.8350000000005195E-2</v>
      </c>
      <c r="AJ139" s="8">
        <v>3.2350000000000989E-2</v>
      </c>
      <c r="AK139" s="8">
        <v>1.6980500000000092</v>
      </c>
      <c r="AL139" s="8">
        <v>3.5449999999997317E-2</v>
      </c>
      <c r="AM139" s="8">
        <v>0.50540000000000873</v>
      </c>
      <c r="AN139" s="8">
        <v>0.17355000000000587</v>
      </c>
      <c r="AO139" s="8">
        <v>0.43429999999999325</v>
      </c>
      <c r="AP139" s="8">
        <v>0.60649999999998272</v>
      </c>
      <c r="AR139" s="8">
        <v>3.8566500000000019</v>
      </c>
      <c r="AT139" s="8">
        <v>0.21189999999999998</v>
      </c>
      <c r="AU139" s="8">
        <v>0.47755000000000791</v>
      </c>
      <c r="AV139" s="8">
        <v>0.58299999999999841</v>
      </c>
      <c r="AW139" s="8">
        <v>3.2373000000000047</v>
      </c>
      <c r="AX139" s="8">
        <v>1.7030999999999921</v>
      </c>
      <c r="AY139" s="8">
        <v>7.8000000000031378E-3</v>
      </c>
      <c r="AZ139" s="8">
        <v>8.4830500000000058</v>
      </c>
      <c r="BA139" s="8">
        <v>0.49354999999999905</v>
      </c>
      <c r="BB139" s="8">
        <v>0.22230000000000416</v>
      </c>
      <c r="BC139" s="8">
        <v>0.13479999999999848</v>
      </c>
      <c r="BD139" s="8">
        <v>0.13789999999999836</v>
      </c>
      <c r="BE139" s="8">
        <v>0.50690000000000168</v>
      </c>
      <c r="BF139" s="8">
        <v>0.15984999999999872</v>
      </c>
      <c r="BG139" s="8">
        <v>0.18134999999999835</v>
      </c>
      <c r="BH139" s="8">
        <v>0.50804999999999723</v>
      </c>
      <c r="BI139" s="8">
        <v>6.160000000000565E-2</v>
      </c>
      <c r="BJ139" s="8">
        <v>0.17625000000001023</v>
      </c>
      <c r="BK139" s="8">
        <v>0.19869999999998811</v>
      </c>
      <c r="BL139" s="8">
        <v>1.4414500000000032</v>
      </c>
      <c r="BM139" s="8">
        <v>0.69834999999999781</v>
      </c>
      <c r="BP139" s="8">
        <v>0.18820000000000192</v>
      </c>
      <c r="BQ139" s="8">
        <v>0.64789999999999281</v>
      </c>
      <c r="BR139" s="8">
        <v>0.18330000000000268</v>
      </c>
      <c r="BS139" s="8">
        <v>0.11634999999999707</v>
      </c>
      <c r="BT139" s="8">
        <v>1.7283000000000186</v>
      </c>
      <c r="BU139" s="8">
        <v>3.0120000000000005</v>
      </c>
      <c r="BV139" s="8">
        <v>8.3250000000020918E-2</v>
      </c>
      <c r="BW139" s="8">
        <v>0.68845000000000312</v>
      </c>
      <c r="BX139" s="8">
        <v>2.0427999999999997</v>
      </c>
      <c r="BZ139" s="8">
        <v>1.3562000000000012</v>
      </c>
      <c r="CA139" s="8">
        <v>0.58395000000000152</v>
      </c>
      <c r="CB139" s="8">
        <v>0.10384999999999422</v>
      </c>
      <c r="CC139" s="8">
        <v>0.11984999999999957</v>
      </c>
      <c r="CD139" s="8">
        <v>0.65995000000000914</v>
      </c>
      <c r="CE139" s="8">
        <v>0.21330000000000382</v>
      </c>
      <c r="CF139" s="8">
        <v>1.5255500000000097</v>
      </c>
      <c r="CG139" s="8">
        <v>0.51254999999999029</v>
      </c>
      <c r="CH139" s="8">
        <v>3.4296999999999969</v>
      </c>
      <c r="CI139" s="8">
        <v>1.1373499999999979</v>
      </c>
      <c r="CJ139" s="8">
        <v>0.34890000000000043</v>
      </c>
      <c r="CM139" s="8">
        <v>0.84035000000000082</v>
      </c>
      <c r="CN139" s="8">
        <v>0.13920000000000243</v>
      </c>
    </row>
    <row r="140" spans="2:92">
      <c r="F140" s="8">
        <v>1.2086500000000058</v>
      </c>
      <c r="G140" s="8">
        <v>0.85144999999999982</v>
      </c>
      <c r="K140" s="8">
        <v>2.0150000000001E-2</v>
      </c>
      <c r="L140" s="8">
        <v>3.4399999999990882E-2</v>
      </c>
      <c r="N140" s="8">
        <v>1.2092999999999989</v>
      </c>
      <c r="Q140" s="8">
        <v>0.11414999999999509</v>
      </c>
      <c r="S140" s="8">
        <v>0.38804999999999268</v>
      </c>
      <c r="T140" s="8">
        <v>5.2649999999999864E-2</v>
      </c>
      <c r="U140" s="8">
        <v>6.1149999999997817E-2</v>
      </c>
      <c r="V140" s="8">
        <v>4.4382000000000232</v>
      </c>
      <c r="W140" s="8">
        <v>2.2849999999998261E-2</v>
      </c>
      <c r="X140" s="8">
        <v>8.644999999999925E-2</v>
      </c>
      <c r="Y140" s="8">
        <v>1.3372499999999974</v>
      </c>
      <c r="Z140" s="8">
        <v>0.83555000000001201</v>
      </c>
      <c r="AA140" s="8">
        <v>0.18890000000000384</v>
      </c>
      <c r="AB140" s="8">
        <v>1.1149999999999949</v>
      </c>
      <c r="AC140" s="8">
        <v>0.43864999999999554</v>
      </c>
      <c r="AD140" s="8">
        <v>0.7686999999999955</v>
      </c>
      <c r="AF140" s="8">
        <v>8.1050000000004729E-2</v>
      </c>
      <c r="AG140" s="8">
        <v>0.22524999999999551</v>
      </c>
      <c r="AH140" s="8">
        <v>2.0926000000000045</v>
      </c>
      <c r="AI140" s="8">
        <v>6.619999999999493E-2</v>
      </c>
      <c r="AJ140" s="8">
        <v>6.1399999999999011E-2</v>
      </c>
      <c r="AK140" s="8">
        <v>12.008499999999984</v>
      </c>
      <c r="AL140" s="8">
        <v>0.98470000000000368</v>
      </c>
      <c r="AM140" s="8">
        <v>2.4274499999999932</v>
      </c>
      <c r="AN140" s="8">
        <v>0.72229999999998995</v>
      </c>
      <c r="AO140" s="8">
        <v>1.4882000000000062</v>
      </c>
      <c r="AP140" s="8">
        <v>0.24860000000001037</v>
      </c>
      <c r="AR140" s="8">
        <v>0.58204999999998108</v>
      </c>
      <c r="AT140" s="8">
        <v>9.2349999999996157E-2</v>
      </c>
      <c r="AU140" s="8">
        <v>1.4773999999999887</v>
      </c>
      <c r="AV140" s="8">
        <v>7.0370499999999936</v>
      </c>
      <c r="AW140" s="8">
        <v>1.5245499999999907</v>
      </c>
      <c r="AX140" s="8">
        <v>1.540850000000006</v>
      </c>
      <c r="AY140" s="8">
        <v>5.4699999999996862E-2</v>
      </c>
      <c r="AZ140" s="8">
        <v>0.29684999999999206</v>
      </c>
      <c r="BA140" s="8">
        <v>0.17525000000000546</v>
      </c>
      <c r="BB140" s="8">
        <v>1.7499999999998295E-2</v>
      </c>
      <c r="BC140" s="8">
        <v>0.49565000000000481</v>
      </c>
      <c r="BD140" s="8">
        <v>0.28930000000000078</v>
      </c>
      <c r="BE140" s="8">
        <v>0.36265000000000214</v>
      </c>
      <c r="BF140" s="8">
        <v>0.1004999999999967</v>
      </c>
      <c r="BG140" s="8">
        <v>0.32789999999999964</v>
      </c>
      <c r="BH140" s="8">
        <v>0.35764999999999958</v>
      </c>
      <c r="BI140" s="8">
        <v>3.6499999999932697E-3</v>
      </c>
      <c r="BJ140" s="8">
        <v>0.3945500000000095</v>
      </c>
      <c r="BK140" s="8">
        <v>0.26730000000000587</v>
      </c>
      <c r="BL140" s="8">
        <v>1.0562499999999915</v>
      </c>
      <c r="BM140" s="8">
        <v>0.5160499999999999</v>
      </c>
      <c r="BP140" s="8">
        <v>0.75035000000000451</v>
      </c>
      <c r="BQ140" s="8">
        <v>1.9900000000006912E-2</v>
      </c>
      <c r="BR140" s="8">
        <v>0.92140000000000555</v>
      </c>
      <c r="BS140" s="8">
        <v>1.7950000000006128E-2</v>
      </c>
      <c r="BT140" s="8">
        <v>0.89384999999998627</v>
      </c>
      <c r="BU140" s="8">
        <v>2.7658500000000004</v>
      </c>
      <c r="BV140" s="8">
        <v>0.37179999999997904</v>
      </c>
      <c r="BW140" s="8">
        <v>2.2912999999999926</v>
      </c>
      <c r="BX140" s="8">
        <v>0.27520000000001232</v>
      </c>
      <c r="BZ140" s="8">
        <v>0.15235000000001264</v>
      </c>
      <c r="CA140" s="8">
        <v>0.18574999999999875</v>
      </c>
      <c r="CB140" s="8">
        <v>0.20285000000000508</v>
      </c>
      <c r="CC140" s="8">
        <v>0.18585000000000207</v>
      </c>
      <c r="CD140" s="8">
        <v>0.48909999999999343</v>
      </c>
      <c r="CE140" s="8">
        <v>0.73289999999998656</v>
      </c>
      <c r="CF140" s="8">
        <v>1.2267999999999972</v>
      </c>
      <c r="CG140" s="8">
        <v>8.8900000000009527E-2</v>
      </c>
      <c r="CH140" s="8">
        <v>0.65065000000001305</v>
      </c>
      <c r="CI140" s="8">
        <v>0.60564999999999714</v>
      </c>
      <c r="CJ140" s="8">
        <v>0.26440000000000197</v>
      </c>
      <c r="CM140" s="8">
        <v>0.995049999999992</v>
      </c>
      <c r="CN140" s="8">
        <v>1.2334000000000032</v>
      </c>
    </row>
    <row r="141" spans="2:92">
      <c r="F141" s="8">
        <v>1.4578999999999951</v>
      </c>
      <c r="G141" s="8">
        <v>1.2965500000000247</v>
      </c>
      <c r="K141" s="8">
        <v>0.15310000000000201</v>
      </c>
      <c r="L141" s="8">
        <v>3.9150000000006457E-2</v>
      </c>
      <c r="N141" s="8">
        <v>1.7572000000000116</v>
      </c>
      <c r="Q141" s="8">
        <v>0.22055000000000291</v>
      </c>
      <c r="S141" s="8">
        <v>1.2365999999999957</v>
      </c>
      <c r="T141" s="8">
        <v>1.0126499999999794</v>
      </c>
      <c r="U141" s="8">
        <v>0.28200000000001069</v>
      </c>
      <c r="W141" s="8">
        <v>0.18265000000000242</v>
      </c>
      <c r="X141" s="8">
        <v>0.11205000000001064</v>
      </c>
      <c r="Y141" s="8">
        <v>0.86120000000001085</v>
      </c>
      <c r="Z141" s="8">
        <v>0.58379999999999654</v>
      </c>
      <c r="AA141" s="8">
        <v>0.43289999999999651</v>
      </c>
      <c r="AB141" s="8">
        <v>7.5550000000006889E-2</v>
      </c>
      <c r="AC141" s="8">
        <v>0.47995000000000232</v>
      </c>
      <c r="AD141" s="8">
        <v>0.39419999999999789</v>
      </c>
      <c r="AF141" s="8">
        <v>6.6499999999990678E-2</v>
      </c>
      <c r="AG141" s="8">
        <v>9.7100000000004627E-2</v>
      </c>
      <c r="AH141" s="8">
        <v>0.35540000000000305</v>
      </c>
      <c r="AI141" s="8">
        <v>0.16910000000000025</v>
      </c>
      <c r="AJ141" s="8">
        <v>9.100000000000108E-2</v>
      </c>
      <c r="AK141" s="8">
        <v>0.79850000000001842</v>
      </c>
      <c r="AL141" s="8">
        <v>0.20374999999999943</v>
      </c>
      <c r="AM141" s="8">
        <v>2.4338999999999942</v>
      </c>
      <c r="AN141" s="8">
        <v>0.55455000000000609</v>
      </c>
      <c r="AO141" s="8">
        <v>0.23569999999999425</v>
      </c>
      <c r="AP141" s="8">
        <v>9.3600000000009231E-2</v>
      </c>
      <c r="AR141" s="8">
        <v>0.11165000000002578</v>
      </c>
      <c r="AT141" s="8">
        <v>0.10040000000000759</v>
      </c>
      <c r="AU141" s="8">
        <v>7.675200000000018</v>
      </c>
      <c r="AV141" s="8">
        <v>0.42770000000001573</v>
      </c>
      <c r="AW141" s="8">
        <v>4.8452000000000055</v>
      </c>
      <c r="AX141" s="8">
        <v>1.5887000000000029</v>
      </c>
      <c r="AY141" s="8">
        <v>0.17464999999999975</v>
      </c>
      <c r="AZ141" s="8">
        <v>2.1699999999995612E-2</v>
      </c>
      <c r="BA141" s="8">
        <v>0.22570000000001755</v>
      </c>
      <c r="BB141" s="8">
        <v>9.8050000000000637E-2</v>
      </c>
      <c r="BC141" s="8">
        <v>0.48930000000000007</v>
      </c>
      <c r="BD141" s="8">
        <v>5.8949999999999392E-2</v>
      </c>
      <c r="BE141" s="8">
        <v>0.31269999999999243</v>
      </c>
      <c r="BF141" s="8">
        <v>0.44284999999999997</v>
      </c>
      <c r="BG141" s="8">
        <v>0.125</v>
      </c>
      <c r="BH141" s="8">
        <v>0.36220000000000141</v>
      </c>
      <c r="BI141" s="8">
        <v>0.33780000000000143</v>
      </c>
      <c r="BJ141" s="8">
        <v>0.52264999999999873</v>
      </c>
      <c r="BK141" s="8">
        <v>0.64130000000000109</v>
      </c>
      <c r="BL141" s="8">
        <v>1.2946500000000043</v>
      </c>
      <c r="BM141" s="8">
        <v>0.28979999999999961</v>
      </c>
      <c r="BP141" s="8">
        <v>0.11889999999999645</v>
      </c>
      <c r="BQ141" s="8">
        <v>0.83655000000000257</v>
      </c>
      <c r="BR141" s="8">
        <v>0.37539999999999907</v>
      </c>
      <c r="BS141" s="8">
        <v>6.4249999999994145E-2</v>
      </c>
      <c r="BT141" s="8">
        <v>0.81135000000000446</v>
      </c>
      <c r="BU141" s="8">
        <v>0.12860000000000582</v>
      </c>
      <c r="BV141" s="8">
        <v>0.55625000000000568</v>
      </c>
      <c r="BW141" s="8">
        <v>0.12865000000000748</v>
      </c>
      <c r="BX141" s="8">
        <v>0.19729999999998427</v>
      </c>
      <c r="BZ141" s="8">
        <v>0.95904999999999063</v>
      </c>
      <c r="CA141" s="8">
        <v>0.61554999999999893</v>
      </c>
      <c r="CB141" s="8">
        <v>9.5499999999972829E-3</v>
      </c>
      <c r="CC141" s="8">
        <v>0.22814999999999941</v>
      </c>
      <c r="CD141" s="8">
        <v>0.37770000000000437</v>
      </c>
      <c r="CE141" s="8">
        <v>4.6900000000007935E-2</v>
      </c>
      <c r="CF141" s="8">
        <v>0.9022499999999809</v>
      </c>
      <c r="CG141" s="8">
        <v>0.4553499999999957</v>
      </c>
      <c r="CH141" s="8">
        <v>0.13089999999999691</v>
      </c>
      <c r="CI141" s="8">
        <v>0.24824999999999875</v>
      </c>
      <c r="CJ141" s="8">
        <v>0.16464999999999463</v>
      </c>
      <c r="CM141" s="8">
        <v>1.4459000000000088</v>
      </c>
      <c r="CN141" s="8">
        <v>1.3640999999999934</v>
      </c>
    </row>
    <row r="142" spans="2:92">
      <c r="F142" s="8">
        <v>0.30885000000000673</v>
      </c>
      <c r="G142" s="8">
        <v>2.3443499999999915</v>
      </c>
      <c r="K142" s="8">
        <v>9.9999999999980105E-3</v>
      </c>
      <c r="L142" s="8">
        <v>0.16575000000000273</v>
      </c>
      <c r="N142" s="8">
        <v>1.1683499999999896</v>
      </c>
      <c r="Q142" s="8">
        <v>0.60960000000000036</v>
      </c>
      <c r="S142" s="8">
        <v>2.4800000000013256E-2</v>
      </c>
      <c r="T142" s="8">
        <v>1.1760500000000036</v>
      </c>
      <c r="U142" s="8">
        <v>0.36564999999998804</v>
      </c>
      <c r="W142" s="8">
        <v>0.23704999999999998</v>
      </c>
      <c r="X142" s="8">
        <v>0.23199999999999932</v>
      </c>
      <c r="Y142" s="8">
        <v>2.2040999999999968</v>
      </c>
      <c r="Z142" s="8">
        <v>0.34569999999999368</v>
      </c>
      <c r="AA142" s="8">
        <v>0.20380000000000109</v>
      </c>
      <c r="AB142" s="8">
        <v>0.96014999999999873</v>
      </c>
      <c r="AC142" s="8">
        <v>0.30870000000000175</v>
      </c>
      <c r="AD142" s="8">
        <v>1.2539500000000032</v>
      </c>
      <c r="AF142" s="8">
        <v>9.9750000000000227E-2</v>
      </c>
      <c r="AG142" s="8">
        <v>0.88339999999999463</v>
      </c>
      <c r="AH142" s="8">
        <v>0.74819999999999709</v>
      </c>
      <c r="AI142" s="8">
        <v>9.2449999999999477E-2</v>
      </c>
      <c r="AJ142" s="8">
        <v>4.674999999999585E-2</v>
      </c>
      <c r="AK142" s="8">
        <v>0.79945000000000732</v>
      </c>
      <c r="AL142" s="8">
        <v>0.39555000000000007</v>
      </c>
      <c r="AM142" s="8">
        <v>1.9244999999999948</v>
      </c>
      <c r="AO142" s="8">
        <v>1.4147000000000105</v>
      </c>
      <c r="AP142" s="8">
        <v>0.19354999999998768</v>
      </c>
      <c r="AR142" s="8">
        <v>1.0384499999999832</v>
      </c>
      <c r="AT142" s="8">
        <v>0.11189999999999145</v>
      </c>
      <c r="AU142" s="8">
        <v>2.0708500000000072</v>
      </c>
      <c r="AV142" s="8">
        <v>0.88374999999999204</v>
      </c>
      <c r="AW142" s="8">
        <v>2.3443999999999932</v>
      </c>
      <c r="AX142" s="8">
        <v>0.81149999999999523</v>
      </c>
      <c r="AY142" s="8">
        <v>0.10130000000000194</v>
      </c>
      <c r="AZ142" s="8">
        <v>3.4098500000000058</v>
      </c>
      <c r="BA142" s="8">
        <v>1.4603499999999769</v>
      </c>
      <c r="BB142" s="8">
        <v>1.1676999999999964</v>
      </c>
      <c r="BC142" s="8">
        <v>2.2249999999999659E-2</v>
      </c>
      <c r="BD142" s="8">
        <v>6.6349999999999909E-2</v>
      </c>
      <c r="BE142" s="8">
        <v>0.145150000000001</v>
      </c>
      <c r="BF142" s="8">
        <v>0.69149999999999778</v>
      </c>
      <c r="BG142" s="8">
        <v>0.14500000000000313</v>
      </c>
      <c r="BH142" s="8">
        <v>0.72614999999999696</v>
      </c>
      <c r="BI142" s="8">
        <v>0.33010000000000161</v>
      </c>
      <c r="BJ142" s="8">
        <v>0.25794999999999391</v>
      </c>
      <c r="BK142" s="8">
        <v>1.0682999999999936</v>
      </c>
      <c r="BL142" s="8">
        <v>0.23954999999999416</v>
      </c>
      <c r="BM142" s="8">
        <v>0.22010000000000218</v>
      </c>
      <c r="BP142" s="8">
        <v>0.72024999999999295</v>
      </c>
      <c r="BQ142" s="8">
        <v>0.91825000000000045</v>
      </c>
      <c r="BR142" s="8">
        <v>1.7596499999999935</v>
      </c>
      <c r="BS142" s="8">
        <v>0.71000000000000085</v>
      </c>
      <c r="BT142" s="8">
        <v>0.64984999999998649</v>
      </c>
      <c r="BU142" s="8">
        <v>1.1100500000000011</v>
      </c>
      <c r="BV142" s="8">
        <v>0.82789999999999964</v>
      </c>
      <c r="BW142" s="8">
        <v>2.0291499999999871</v>
      </c>
      <c r="BX142" s="8">
        <v>1.5014500000000055</v>
      </c>
      <c r="BZ142" s="8">
        <v>0.85230000000001382</v>
      </c>
      <c r="CA142" s="8">
        <v>9.8050000000000637E-2</v>
      </c>
      <c r="CB142" s="8">
        <v>0.20649999999999835</v>
      </c>
      <c r="CC142" s="8">
        <v>0.21354999999999791</v>
      </c>
      <c r="CD142" s="8">
        <v>0.36995000000000289</v>
      </c>
      <c r="CE142" s="8">
        <v>1.4710000000000036</v>
      </c>
      <c r="CF142" s="8">
        <v>0.97114999999999441</v>
      </c>
      <c r="CG142" s="8">
        <v>0.2485499999999945</v>
      </c>
      <c r="CH142" s="8">
        <v>0.23029999999999973</v>
      </c>
      <c r="CI142" s="8">
        <v>0.76335000000000264</v>
      </c>
      <c r="CJ142" s="8">
        <v>0.43995000000000317</v>
      </c>
      <c r="CM142" s="8">
        <v>0.18544999999998879</v>
      </c>
      <c r="CN142" s="8">
        <v>0.42920000000000869</v>
      </c>
    </row>
    <row r="143" spans="2:92">
      <c r="F143" s="8">
        <v>1.227249999999998</v>
      </c>
      <c r="G143" s="8">
        <v>0.31084999999998786</v>
      </c>
      <c r="K143" s="8">
        <v>0.20174999999999699</v>
      </c>
      <c r="L143" s="8">
        <v>0.20775000000000432</v>
      </c>
      <c r="N143" s="8">
        <v>8.9350000000010255E-2</v>
      </c>
      <c r="Q143" s="8">
        <v>0.94835000000000491</v>
      </c>
      <c r="S143" s="8">
        <v>1.6654999999999944</v>
      </c>
      <c r="T143" s="8">
        <v>7.8350000000000364E-2</v>
      </c>
      <c r="U143" s="8">
        <v>0.26330000000000098</v>
      </c>
      <c r="W143" s="8">
        <v>6.4799999999998192E-2</v>
      </c>
      <c r="X143" s="8">
        <v>0.51224999999999454</v>
      </c>
      <c r="Y143" s="8">
        <v>9.734999999999161E-2</v>
      </c>
      <c r="Z143" s="8">
        <v>0.55469999999999686</v>
      </c>
      <c r="AA143" s="8">
        <v>0.11260000000000048</v>
      </c>
      <c r="AB143" s="8">
        <v>8.7350000000000705E-2</v>
      </c>
      <c r="AC143" s="8">
        <v>0.54309999999999548</v>
      </c>
      <c r="AD143" s="8">
        <v>3.2001000000000062</v>
      </c>
      <c r="AF143" s="8">
        <v>0.28960000000000719</v>
      </c>
      <c r="AG143" s="8">
        <v>8.4950000000006298E-2</v>
      </c>
      <c r="AH143" s="8">
        <v>0.73484999999999445</v>
      </c>
      <c r="AI143" s="8">
        <v>8.4899999999997533E-2</v>
      </c>
      <c r="AJ143" s="8">
        <v>0.6883499999999998</v>
      </c>
      <c r="AK143" s="8">
        <v>0.17029999999999745</v>
      </c>
      <c r="AL143" s="8">
        <v>0.38329999999999842</v>
      </c>
      <c r="AM143" s="8">
        <v>3.035899999999998</v>
      </c>
      <c r="AO143" s="8">
        <v>0.52049999999999841</v>
      </c>
      <c r="AP143" s="8">
        <v>3.1067500000000052</v>
      </c>
      <c r="AR143" s="8">
        <v>1.2626500000000078</v>
      </c>
      <c r="AT143" s="8">
        <v>0.12695000000000789</v>
      </c>
      <c r="AU143" s="8">
        <v>3.5634499999999889</v>
      </c>
      <c r="AW143" s="8">
        <v>0.12065000000001191</v>
      </c>
      <c r="AX143" s="8">
        <v>0.252049999999997</v>
      </c>
      <c r="AY143" s="8">
        <v>0.14119999999999777</v>
      </c>
      <c r="AZ143" s="8">
        <v>0.27235000000000298</v>
      </c>
      <c r="BA143" s="8">
        <v>0.79770000000002028</v>
      </c>
      <c r="BB143" s="8">
        <v>0.5519999999999925</v>
      </c>
      <c r="BC143" s="8">
        <v>0.19429999999999836</v>
      </c>
      <c r="BD143" s="8">
        <v>1.0056000000000012</v>
      </c>
      <c r="BE143" s="8">
        <v>0.15449999999999875</v>
      </c>
      <c r="BF143" s="8">
        <v>0.94580000000000553</v>
      </c>
      <c r="BG143" s="8">
        <v>3.7399999999998101E-2</v>
      </c>
      <c r="BH143" s="8">
        <v>0.76219999999999999</v>
      </c>
      <c r="BI143" s="8">
        <v>0.72494999999999976</v>
      </c>
      <c r="BJ143" s="8">
        <v>0.84954999999999359</v>
      </c>
      <c r="BK143" s="8">
        <v>0.91495000000000459</v>
      </c>
      <c r="BL143" s="8">
        <v>1.8936000000000064</v>
      </c>
      <c r="BM143" s="8">
        <v>0.46739999999999782</v>
      </c>
      <c r="BP143" s="8">
        <v>9.4800000000006435E-2</v>
      </c>
      <c r="BQ143" s="8">
        <v>0.45399999999999352</v>
      </c>
      <c r="BR143" s="8">
        <v>0.617999999999995</v>
      </c>
      <c r="BS143" s="8">
        <v>0.69395000000000095</v>
      </c>
      <c r="BT143" s="8">
        <v>0.48860000000001946</v>
      </c>
      <c r="BU143" s="8">
        <v>2.558700000000016</v>
      </c>
      <c r="BV143" s="8">
        <v>3.7849999999999966</v>
      </c>
      <c r="BW143" s="8">
        <v>1.4681000000000068</v>
      </c>
      <c r="BX143" s="8">
        <v>1.3052000000000135</v>
      </c>
      <c r="BZ143" s="8">
        <v>0.50624999999999432</v>
      </c>
      <c r="CA143" s="8">
        <v>0.52434999999999832</v>
      </c>
      <c r="CB143" s="8">
        <v>0.29040000000000532</v>
      </c>
      <c r="CC143" s="8">
        <v>0.3028499999999994</v>
      </c>
      <c r="CD143" s="8">
        <v>2.3610499999999917</v>
      </c>
      <c r="CE143" s="8">
        <v>0.63124999999999432</v>
      </c>
      <c r="CF143" s="8">
        <v>3.0900000000002592E-2</v>
      </c>
      <c r="CG143" s="8">
        <v>0.21515000000000839</v>
      </c>
      <c r="CH143" s="8">
        <v>1.03125</v>
      </c>
      <c r="CI143" s="8">
        <v>0.7643499999999932</v>
      </c>
      <c r="CJ143" s="8">
        <v>0.17875000000000085</v>
      </c>
      <c r="CM143" s="8">
        <v>0.76095000000000823</v>
      </c>
      <c r="CN143" s="8">
        <v>4.9849999999992178E-2</v>
      </c>
    </row>
    <row r="144" spans="2:92">
      <c r="F144" s="8">
        <v>0.46035000000000537</v>
      </c>
      <c r="G144" s="8">
        <v>8.5100000000011278E-2</v>
      </c>
      <c r="K144" s="8">
        <v>0.37900000000000489</v>
      </c>
      <c r="L144" s="8">
        <v>2.199999999999136E-2</v>
      </c>
      <c r="N144" s="8">
        <v>4.3349999999989564E-2</v>
      </c>
      <c r="Q144" s="8">
        <v>0.68589999999997531</v>
      </c>
      <c r="S144" s="8">
        <v>2.338949999999997</v>
      </c>
      <c r="T144" s="8">
        <v>4.5900000000017371E-2</v>
      </c>
      <c r="U144" s="8">
        <v>0.59655000000000769</v>
      </c>
      <c r="W144" s="8">
        <v>0.41629999999999967</v>
      </c>
      <c r="X144" s="8">
        <v>2.0550999999999959</v>
      </c>
      <c r="Y144" s="8">
        <v>0.68149999999999977</v>
      </c>
      <c r="Z144" s="8">
        <v>7.0099999999996498E-2</v>
      </c>
      <c r="AA144" s="8">
        <v>1.4200000000002433E-2</v>
      </c>
      <c r="AB144" s="8">
        <v>0.97274999999999068</v>
      </c>
      <c r="AC144" s="8">
        <v>1.0652999999999935</v>
      </c>
      <c r="AD144" s="8">
        <v>0.12249999999998806</v>
      </c>
      <c r="AF144" s="8">
        <v>0.21944999999999482</v>
      </c>
      <c r="AG144" s="8">
        <v>1.2370499999999964</v>
      </c>
      <c r="AH144" s="8">
        <v>0.80245000000000744</v>
      </c>
      <c r="AI144" s="8">
        <v>0.10710000000000264</v>
      </c>
      <c r="AJ144" s="8">
        <v>8.1749999999999545E-2</v>
      </c>
      <c r="AK144" s="8">
        <v>2.2849999999976944E-2</v>
      </c>
      <c r="AL144" s="8">
        <v>0.615949999999998</v>
      </c>
      <c r="AM144" s="8">
        <v>0.40315000000001078</v>
      </c>
      <c r="AO144" s="8">
        <v>0.61324999999999363</v>
      </c>
      <c r="AP144" s="8">
        <v>0.22135000000000105</v>
      </c>
      <c r="AR144" s="8">
        <v>1.9943999999999846</v>
      </c>
      <c r="AT144" s="8">
        <v>7.1399999999997021E-2</v>
      </c>
      <c r="AU144" s="8">
        <v>0.17994999999999095</v>
      </c>
      <c r="AW144" s="8">
        <v>1.4655499999999932</v>
      </c>
      <c r="AX144" s="8">
        <v>1.283850000000001</v>
      </c>
      <c r="AY144" s="8">
        <v>0.1819500000000005</v>
      </c>
      <c r="AZ144" s="8">
        <v>0.21795000000000186</v>
      </c>
      <c r="BA144" s="8">
        <v>0.44704999999999018</v>
      </c>
      <c r="BB144" s="8">
        <v>0.32465000000000543</v>
      </c>
      <c r="BC144" s="8">
        <v>0.26874999999999716</v>
      </c>
      <c r="BD144" s="8">
        <v>0.11599999999999966</v>
      </c>
      <c r="BE144" s="8">
        <v>0.54385000000000616</v>
      </c>
      <c r="BF144" s="8">
        <v>1.0546000000000006</v>
      </c>
      <c r="BG144" s="8">
        <v>7.8299999999998704E-2</v>
      </c>
      <c r="BH144" s="8">
        <v>0.48734999999999928</v>
      </c>
      <c r="BI144" s="8">
        <v>0.41559999999999775</v>
      </c>
      <c r="BJ144" s="8">
        <v>0.24219999999999686</v>
      </c>
      <c r="BK144" s="8">
        <v>0.1238000000000028</v>
      </c>
      <c r="BL144" s="8">
        <v>5.2099999999995816E-2</v>
      </c>
      <c r="BM144" s="8">
        <v>0.16795000000000471</v>
      </c>
      <c r="BP144" s="8">
        <v>0.19584999999999297</v>
      </c>
      <c r="BQ144" s="8">
        <v>2.7500000000003411E-2</v>
      </c>
      <c r="BR144" s="8">
        <v>0.38820000000001187</v>
      </c>
      <c r="BS144" s="8">
        <v>0.13070000000000448</v>
      </c>
      <c r="BT144" s="8">
        <v>0.11854999999999905</v>
      </c>
      <c r="BU144" s="8">
        <v>3.3936999999999955</v>
      </c>
      <c r="BV144" s="8">
        <v>2.1728000000000236</v>
      </c>
      <c r="BW144" s="8">
        <v>0.22065000000000623</v>
      </c>
      <c r="BX144" s="8">
        <v>0.88344999999998208</v>
      </c>
      <c r="BZ144" s="8">
        <v>0.62780000000000769</v>
      </c>
      <c r="CA144" s="8">
        <v>0.59624999999999773</v>
      </c>
      <c r="CB144" s="8">
        <v>0.17704999999999416</v>
      </c>
      <c r="CC144" s="8">
        <v>1.2600000000006162E-2</v>
      </c>
      <c r="CD144" s="8">
        <v>1.7881500000000017</v>
      </c>
      <c r="CE144" s="8">
        <v>2.0550000000000068E-2</v>
      </c>
      <c r="CF144" s="8">
        <v>2.0483000000000118</v>
      </c>
      <c r="CG144" s="8">
        <v>1.5299999999996317E-2</v>
      </c>
      <c r="CH144" s="8">
        <v>0.60984999999999445</v>
      </c>
      <c r="CI144" s="8">
        <v>3.5072499999999991</v>
      </c>
      <c r="CJ144" s="8">
        <v>0.17969999999999686</v>
      </c>
      <c r="CM144" s="8">
        <v>0.22315000000000396</v>
      </c>
      <c r="CN144" s="8">
        <v>6.0299999999998022E-2</v>
      </c>
    </row>
    <row r="145" spans="6:92">
      <c r="F145" s="8">
        <v>1.4604499999999803</v>
      </c>
      <c r="G145" s="8">
        <v>0.29824999999999591</v>
      </c>
      <c r="K145" s="8">
        <v>0.867999999999995</v>
      </c>
      <c r="L145" s="8">
        <v>0.27335000000000775</v>
      </c>
      <c r="N145" s="8">
        <v>0.92240000000001032</v>
      </c>
      <c r="Q145" s="8">
        <v>0.72415000000000873</v>
      </c>
      <c r="S145" s="8">
        <v>0.12924999999999898</v>
      </c>
      <c r="T145" s="8">
        <v>0.71694999999999709</v>
      </c>
      <c r="U145" s="8">
        <v>0.71314999999999884</v>
      </c>
      <c r="W145" s="8">
        <v>1.0350000000002524E-2</v>
      </c>
      <c r="X145" s="8">
        <v>0.97505000000001019</v>
      </c>
      <c r="Y145" s="8">
        <v>0.42240000000001032</v>
      </c>
      <c r="Z145" s="8">
        <v>0.34360000000000923</v>
      </c>
      <c r="AA145" s="8">
        <v>0.13949999999999818</v>
      </c>
      <c r="AB145" s="8">
        <v>0.71770000000000778</v>
      </c>
      <c r="AC145" s="8">
        <v>2.8140500000000088</v>
      </c>
      <c r="AD145" s="8">
        <v>0.16009999999999991</v>
      </c>
      <c r="AF145" s="8">
        <v>0.11590000000001055</v>
      </c>
      <c r="AG145" s="8">
        <v>8.0750000000001876E-2</v>
      </c>
      <c r="AH145" s="8">
        <v>0.85190000000000055</v>
      </c>
      <c r="AI145" s="8">
        <v>0.16375000000000739</v>
      </c>
      <c r="AJ145" s="8">
        <v>0.16310000000000002</v>
      </c>
      <c r="AK145" s="8">
        <v>1.4598500000000172</v>
      </c>
      <c r="AL145" s="8">
        <v>0.10285000000000366</v>
      </c>
      <c r="AM145" s="8">
        <v>1.109800000000007</v>
      </c>
      <c r="AO145" s="8">
        <v>1.8327500000000043</v>
      </c>
      <c r="AP145" s="8">
        <v>0.86179999999998813</v>
      </c>
      <c r="AR145" s="8">
        <v>0.56165000000001442</v>
      </c>
      <c r="AT145" s="8">
        <v>0.4050500000000028</v>
      </c>
      <c r="AU145" s="8">
        <v>1.9939500000000123</v>
      </c>
      <c r="AW145" s="8">
        <v>0.66785000000000139</v>
      </c>
      <c r="AX145" s="8">
        <v>0.10060000000000002</v>
      </c>
      <c r="AY145" s="8">
        <v>6.7500000000002558E-2</v>
      </c>
      <c r="AZ145" s="8">
        <v>2.1023500000000013</v>
      </c>
      <c r="BA145" s="8">
        <v>7.730000000000814E-2</v>
      </c>
      <c r="BB145" s="8">
        <v>1.0550000000000068</v>
      </c>
      <c r="BC145" s="8">
        <v>1.1158500000000018</v>
      </c>
      <c r="BD145" s="8">
        <v>0.46025000000000205</v>
      </c>
      <c r="BE145" s="8">
        <v>0.13604999999999734</v>
      </c>
      <c r="BF145" s="8">
        <v>0.2476999999999947</v>
      </c>
      <c r="BG145" s="8">
        <v>2.1752499999999984</v>
      </c>
      <c r="BH145" s="8">
        <v>0.34595000000000198</v>
      </c>
      <c r="BI145" s="8">
        <v>0.10270000000000579</v>
      </c>
      <c r="BJ145" s="8">
        <v>0.3119000000000085</v>
      </c>
      <c r="BK145" s="8">
        <v>6.5299999999993474E-2</v>
      </c>
      <c r="BL145" s="8">
        <v>0.73935000000000173</v>
      </c>
      <c r="BM145" s="8">
        <v>0.14754999999999541</v>
      </c>
      <c r="BP145" s="8">
        <v>0.25390000000000157</v>
      </c>
      <c r="BQ145" s="8">
        <v>1.9128499999999917</v>
      </c>
      <c r="BR145" s="8">
        <v>0.15004999999999313</v>
      </c>
      <c r="BS145" s="8">
        <v>3.0099999999997351E-2</v>
      </c>
      <c r="BT145" s="8">
        <v>2.1199999999993224E-2</v>
      </c>
      <c r="BU145" s="8">
        <v>0.75069999999999482</v>
      </c>
      <c r="BV145" s="8">
        <v>1.0697999999999865</v>
      </c>
      <c r="BW145" s="8">
        <v>0.10609999999999786</v>
      </c>
      <c r="BX145" s="8">
        <v>1.0381000000000142</v>
      </c>
      <c r="BZ145" s="8">
        <v>1.0623999999999967</v>
      </c>
      <c r="CA145" s="8">
        <v>1.2794999999999987</v>
      </c>
      <c r="CB145" s="8">
        <v>0.32655000000000456</v>
      </c>
      <c r="CC145" s="8">
        <v>0.13509999999999422</v>
      </c>
      <c r="CD145" s="8">
        <v>5.9499999999999886E-2</v>
      </c>
      <c r="CE145" s="8">
        <v>0.83065000000000566</v>
      </c>
      <c r="CF145" s="8">
        <v>0.13734999999999786</v>
      </c>
      <c r="CG145" s="8">
        <v>4.7550000000001091E-2</v>
      </c>
      <c r="CH145" s="8">
        <v>0.1790499999999895</v>
      </c>
      <c r="CI145" s="8">
        <v>5.5253000000000014</v>
      </c>
      <c r="CJ145" s="8">
        <v>1.286999999999999</v>
      </c>
      <c r="CM145" s="8">
        <v>0.40324999999999989</v>
      </c>
      <c r="CN145" s="8">
        <v>0.37789999999999679</v>
      </c>
    </row>
    <row r="146" spans="6:92">
      <c r="F146" s="8">
        <v>8.3600000000018326E-2</v>
      </c>
      <c r="G146" s="8">
        <v>1.831799999999987</v>
      </c>
      <c r="K146" s="8">
        <v>0.22270000000000323</v>
      </c>
      <c r="L146" s="8">
        <v>0.13369999999999038</v>
      </c>
      <c r="N146" s="8">
        <v>0.19589999999999463</v>
      </c>
      <c r="Q146" s="8">
        <v>0.13810000000000855</v>
      </c>
      <c r="S146" s="8">
        <v>0.16394999999999982</v>
      </c>
      <c r="T146" s="8">
        <v>1.3004499999999837</v>
      </c>
      <c r="U146" s="8">
        <v>0.48834999999999695</v>
      </c>
      <c r="W146" s="8">
        <v>3.4499999999997755E-2</v>
      </c>
      <c r="X146" s="8">
        <v>0.53064999999999429</v>
      </c>
      <c r="Y146" s="8">
        <v>0.15694999999999482</v>
      </c>
      <c r="Z146" s="8">
        <v>0.15260000000000673</v>
      </c>
      <c r="AA146" s="8">
        <v>0.80649999999999977</v>
      </c>
      <c r="AB146" s="8">
        <v>2.1646999999999963</v>
      </c>
      <c r="AC146" s="8">
        <v>0.13190000000000168</v>
      </c>
      <c r="AD146" s="8">
        <v>0.77275000000000205</v>
      </c>
      <c r="AF146" s="8">
        <v>0.10979999999999279</v>
      </c>
      <c r="AG146" s="8">
        <v>0.13320000000000221</v>
      </c>
      <c r="AH146" s="8">
        <v>0.27530000000000143</v>
      </c>
      <c r="AI146" s="8">
        <v>1.8000000000000682E-2</v>
      </c>
      <c r="AJ146" s="8">
        <v>0.20790000000000219</v>
      </c>
      <c r="AK146" s="8">
        <v>2.3952500000000043</v>
      </c>
      <c r="AL146" s="8">
        <v>0.83269999999999555</v>
      </c>
      <c r="AM146" s="8">
        <v>6.8450499999999863</v>
      </c>
      <c r="AO146" s="8">
        <v>0.51019999999999754</v>
      </c>
      <c r="AP146" s="8">
        <v>2.6780500000000131</v>
      </c>
      <c r="AR146" s="8">
        <v>0.87770000000000437</v>
      </c>
      <c r="AT146" s="8">
        <v>0.23465000000000202</v>
      </c>
      <c r="AW146" s="8">
        <v>0.12595000000000312</v>
      </c>
      <c r="AX146" s="8">
        <v>7.8699999999997772E-2</v>
      </c>
      <c r="AY146" s="8">
        <v>8.1199999999995498E-2</v>
      </c>
      <c r="AZ146" s="8">
        <v>0.35179999999999723</v>
      </c>
      <c r="BA146" s="8">
        <v>0.47254999999998404</v>
      </c>
      <c r="BB146" s="8">
        <v>0.28524999999999068</v>
      </c>
      <c r="BC146" s="8">
        <v>3.7649999999999295E-2</v>
      </c>
      <c r="BD146" s="8">
        <v>7.4699999999999989E-2</v>
      </c>
      <c r="BE146" s="8">
        <v>1.0077500000000015</v>
      </c>
      <c r="BF146" s="8">
        <v>2.7314000000000007</v>
      </c>
      <c r="BG146" s="8">
        <v>0.76600000000000534</v>
      </c>
      <c r="BH146" s="8">
        <v>6.1849999999999739E-2</v>
      </c>
      <c r="BI146" s="8">
        <v>9.1249999999995168E-2</v>
      </c>
      <c r="BJ146" s="8">
        <v>0.14724999999998545</v>
      </c>
      <c r="BK146" s="8">
        <v>0.86975000000001046</v>
      </c>
      <c r="BL146" s="8">
        <v>7.0099999999996498E-2</v>
      </c>
      <c r="BM146" s="8">
        <v>0.67160000000000508</v>
      </c>
      <c r="BP146" s="8">
        <v>0.58375000000000909</v>
      </c>
      <c r="BQ146" s="8">
        <v>0.3209500000000105</v>
      </c>
      <c r="BR146" s="8">
        <v>1.8680999999999983</v>
      </c>
      <c r="BS146" s="8">
        <v>1.9096499999999992</v>
      </c>
      <c r="BT146" s="8">
        <v>0.16429999999999723</v>
      </c>
      <c r="BU146" s="8">
        <v>1.9814499999999953</v>
      </c>
      <c r="BV146" s="8">
        <v>0.26775000000000659</v>
      </c>
      <c r="BW146" s="8">
        <v>0.11990000000000123</v>
      </c>
      <c r="BX146" s="8">
        <v>0.19409999999999172</v>
      </c>
      <c r="BZ146" s="8">
        <v>0.38514999999998167</v>
      </c>
      <c r="CA146" s="8">
        <v>1.5381</v>
      </c>
      <c r="CB146" s="8">
        <v>0.3755999999999986</v>
      </c>
      <c r="CC146" s="8">
        <v>0.1690500000000057</v>
      </c>
      <c r="CD146" s="8">
        <v>0.50645000000000095</v>
      </c>
      <c r="CE146" s="8">
        <v>0.44784999999998831</v>
      </c>
      <c r="CF146" s="8">
        <v>0.21555000000000746</v>
      </c>
      <c r="CG146" s="8">
        <v>5.1699999999996749E-2</v>
      </c>
      <c r="CH146" s="8">
        <v>1.026849999999996</v>
      </c>
      <c r="CI146" s="8">
        <v>0.89244999999999663</v>
      </c>
      <c r="CJ146" s="8">
        <v>0.1474500000000063</v>
      </c>
      <c r="CM146" s="8">
        <v>0.46744999999999948</v>
      </c>
      <c r="CN146" s="8">
        <v>6.6650000000009868E-2</v>
      </c>
    </row>
    <row r="147" spans="6:92">
      <c r="F147" s="8">
        <v>2.0919999999999845</v>
      </c>
      <c r="G147" s="8">
        <v>0.60035000000002015</v>
      </c>
      <c r="K147" s="8">
        <v>9.644999999999726E-2</v>
      </c>
      <c r="L147" s="8">
        <v>6.3600000000008095E-2</v>
      </c>
      <c r="N147" s="8">
        <v>0.33320000000000505</v>
      </c>
      <c r="Q147" s="8">
        <v>0.16540000000000532</v>
      </c>
      <c r="S147" s="8">
        <v>2.0521499999999975</v>
      </c>
      <c r="T147" s="8">
        <v>1.4219000000000221</v>
      </c>
      <c r="U147" s="8">
        <v>0.33185000000000286</v>
      </c>
      <c r="W147" s="8">
        <v>5.8550000000000324E-2</v>
      </c>
      <c r="X147" s="8">
        <v>0.38535000000000252</v>
      </c>
      <c r="Y147" s="8">
        <v>0.86409999999999343</v>
      </c>
      <c r="Z147" s="8">
        <v>0.10164999999997804</v>
      </c>
      <c r="AA147" s="8">
        <v>6.4000000000000057E-2</v>
      </c>
      <c r="AB147" s="8">
        <v>0.18770000000000664</v>
      </c>
      <c r="AC147" s="8">
        <v>1.2926999999999964</v>
      </c>
      <c r="AD147" s="8">
        <v>0.62095000000000766</v>
      </c>
      <c r="AF147" s="8">
        <v>0.13344999999999629</v>
      </c>
      <c r="AG147" s="8">
        <v>1.2873499999999964</v>
      </c>
      <c r="AH147" s="8">
        <v>2.7551500000000004</v>
      </c>
      <c r="AI147" s="8">
        <v>3.0199999999993565E-2</v>
      </c>
      <c r="AJ147" s="8">
        <v>8.5250000000002046E-2</v>
      </c>
      <c r="AK147" s="8">
        <v>0.20054999999999268</v>
      </c>
      <c r="AL147" s="8">
        <v>1.5178500000000028</v>
      </c>
      <c r="AM147" s="8">
        <v>1.2845000000000084</v>
      </c>
      <c r="AO147" s="8">
        <v>0.41164999999999452</v>
      </c>
      <c r="AR147" s="8">
        <v>3.339349999999996</v>
      </c>
      <c r="AT147" s="8">
        <v>0.17194999999999538</v>
      </c>
      <c r="AW147" s="8">
        <v>0.93755000000000166</v>
      </c>
      <c r="AX147" s="8">
        <v>0.40295000000000414</v>
      </c>
      <c r="AY147" s="8">
        <v>0.19295000000000329</v>
      </c>
      <c r="AZ147" s="8">
        <v>0.46459999999999013</v>
      </c>
      <c r="BA147" s="8">
        <v>2.5000000000005684E-2</v>
      </c>
      <c r="BB147" s="8">
        <v>0.35840000000000316</v>
      </c>
      <c r="BC147" s="8">
        <v>1.2090499999999977</v>
      </c>
      <c r="BD147" s="8">
        <v>0.12484999999999857</v>
      </c>
      <c r="BE147" s="8">
        <v>0.12080000000000268</v>
      </c>
      <c r="BF147" s="8">
        <v>3.9502000000000024</v>
      </c>
      <c r="BG147" s="8">
        <v>0.59134999999999849</v>
      </c>
      <c r="BH147" s="8">
        <v>2.778100000000002</v>
      </c>
      <c r="BI147" s="8">
        <v>0.12750000000000483</v>
      </c>
      <c r="BJ147" s="8">
        <v>1.3744000000000085</v>
      </c>
      <c r="BK147" s="8">
        <v>0.51394999999999413</v>
      </c>
      <c r="BL147" s="8">
        <v>1.8494500000000045</v>
      </c>
      <c r="BM147" s="8">
        <v>0.35389999999999588</v>
      </c>
      <c r="BP147" s="8">
        <v>0.16429999999999723</v>
      </c>
      <c r="BQ147" s="8">
        <v>0.3893499999999932</v>
      </c>
      <c r="BR147" s="8">
        <v>0.65455000000000041</v>
      </c>
      <c r="BS147" s="8">
        <v>0.29285000000000139</v>
      </c>
      <c r="BT147" s="8">
        <v>0.28700000000000614</v>
      </c>
      <c r="BU147" s="8">
        <v>0.27745000000001596</v>
      </c>
      <c r="BV147" s="8">
        <v>2.8377499999999998</v>
      </c>
      <c r="BW147" s="8">
        <v>0.13964999999998895</v>
      </c>
      <c r="BX147" s="8">
        <v>0.9238499999999874</v>
      </c>
      <c r="BZ147" s="8">
        <v>3.0512999999999977</v>
      </c>
      <c r="CA147" s="8">
        <v>1.2827000000000055</v>
      </c>
      <c r="CB147" s="8">
        <v>0.48019999999999641</v>
      </c>
      <c r="CC147" s="8">
        <v>0.12950000000000017</v>
      </c>
      <c r="CD147" s="8">
        <v>0.2686999999999955</v>
      </c>
      <c r="CE147" s="8">
        <v>0.33970000000000766</v>
      </c>
      <c r="CF147" s="8">
        <v>1.2940499999999986</v>
      </c>
      <c r="CG147" s="8">
        <v>8.1850000000002865E-2</v>
      </c>
      <c r="CH147" s="8">
        <v>1.8498500000000035</v>
      </c>
      <c r="CI147" s="8">
        <v>0.54335000000000377</v>
      </c>
      <c r="CJ147" s="8">
        <v>1.3700000000000045E-2</v>
      </c>
      <c r="CM147" s="8">
        <v>0.87864999999999327</v>
      </c>
      <c r="CN147" s="8">
        <v>0.40909999999999513</v>
      </c>
    </row>
    <row r="148" spans="6:92">
      <c r="F148" s="8">
        <v>7.4649999999991223E-2</v>
      </c>
      <c r="G148" s="8">
        <v>0.13424999999998022</v>
      </c>
      <c r="K148" s="8">
        <v>0.46039999999999992</v>
      </c>
      <c r="L148" s="8">
        <v>1.9999999999996021E-2</v>
      </c>
      <c r="N148" s="8">
        <v>0.22434999999998695</v>
      </c>
      <c r="Q148" s="8">
        <v>1.3928999999999974</v>
      </c>
      <c r="S148" s="8">
        <v>0.71180000000001087</v>
      </c>
      <c r="T148" s="8">
        <v>1.0326999999999771</v>
      </c>
      <c r="U148" s="8">
        <v>0.24399999999999977</v>
      </c>
      <c r="W148" s="8">
        <v>0.1097999999999999</v>
      </c>
      <c r="X148" s="8">
        <v>0.37959999999999638</v>
      </c>
      <c r="Y148" s="8">
        <v>0.20150000000001</v>
      </c>
      <c r="Z148" s="8">
        <v>1.8182000000000187</v>
      </c>
      <c r="AA148" s="8">
        <v>0.10475000000000279</v>
      </c>
      <c r="AB148" s="8">
        <v>0.64089999999998781</v>
      </c>
      <c r="AC148" s="8">
        <v>0.84735000000000582</v>
      </c>
      <c r="AD148" s="8">
        <v>0.7575999999999965</v>
      </c>
      <c r="AF148" s="8">
        <v>2.5300000000001432E-2</v>
      </c>
      <c r="AG148" s="8">
        <v>0.71424999999999983</v>
      </c>
      <c r="AH148" s="8">
        <v>1.2256</v>
      </c>
      <c r="AI148" s="8">
        <v>3.114999999999668E-2</v>
      </c>
      <c r="AJ148" s="8">
        <v>7.809999999999917E-2</v>
      </c>
      <c r="AK148" s="8">
        <v>8.5049999999995407E-2</v>
      </c>
      <c r="AL148" s="8">
        <v>5.0899999999998613E-2</v>
      </c>
      <c r="AM148" s="8">
        <v>0.68455000000000155</v>
      </c>
      <c r="AO148" s="8">
        <v>3.0302500000000094</v>
      </c>
      <c r="AR148" s="8">
        <v>0.11150000000000659</v>
      </c>
      <c r="AT148" s="8">
        <v>0.16204999999999359</v>
      </c>
      <c r="AW148" s="8">
        <v>4.3289499999999919</v>
      </c>
      <c r="AX148" s="8">
        <v>0.832650000000001</v>
      </c>
      <c r="AY148" s="8">
        <v>8.5099999999997067E-2</v>
      </c>
      <c r="AZ148" s="8">
        <v>0.35070000000001755</v>
      </c>
      <c r="BA148" s="8">
        <v>2.1899500000000103</v>
      </c>
      <c r="BB148" s="8">
        <v>0.60769999999999413</v>
      </c>
      <c r="BC148" s="8">
        <v>0.55310000000000059</v>
      </c>
      <c r="BD148" s="8">
        <v>6.5400000000000347E-2</v>
      </c>
      <c r="BE148" s="8">
        <v>7.3099999999996612E-2</v>
      </c>
      <c r="BF148" s="8">
        <v>1.1449500000000015</v>
      </c>
      <c r="BG148" s="8">
        <v>2.0350000000000534E-2</v>
      </c>
      <c r="BH148" s="8">
        <v>0.25854999999999961</v>
      </c>
      <c r="BI148" s="8">
        <v>0.24069999999999681</v>
      </c>
      <c r="BJ148" s="8">
        <v>1.5567000000000064</v>
      </c>
      <c r="BK148" s="8">
        <v>0.1325999999999965</v>
      </c>
      <c r="BL148" s="8">
        <v>1.2394999999999925</v>
      </c>
      <c r="BM148" s="8">
        <v>0.81125000000000114</v>
      </c>
      <c r="BP148" s="8">
        <v>5.0799999999995293E-2</v>
      </c>
      <c r="BQ148" s="8">
        <v>0.69395000000000095</v>
      </c>
      <c r="BR148" s="8">
        <v>1.4921500000000094</v>
      </c>
      <c r="BS148" s="8">
        <v>0.19500000000000028</v>
      </c>
      <c r="BT148" s="8">
        <v>1.1181499999999858</v>
      </c>
      <c r="BU148" s="8">
        <v>0.13049999999998363</v>
      </c>
      <c r="BV148" s="8">
        <v>9.6749999999985903E-2</v>
      </c>
      <c r="BW148" s="8">
        <v>7.540000000000191E-2</v>
      </c>
      <c r="BX148" s="8">
        <v>1.2184000000000026</v>
      </c>
      <c r="BZ148" s="8">
        <v>2.8383500000000197</v>
      </c>
      <c r="CA148" s="8">
        <v>5.2199999999999136E-2</v>
      </c>
      <c r="CB148" s="8">
        <v>0.10294999999999987</v>
      </c>
      <c r="CC148" s="8">
        <v>0.20674999999999955</v>
      </c>
      <c r="CD148" s="8">
        <v>2.182850000000002</v>
      </c>
      <c r="CE148" s="8">
        <v>0.1769999999999925</v>
      </c>
      <c r="CF148" s="8">
        <v>0.6002499999999884</v>
      </c>
      <c r="CG148" s="8">
        <v>0.10259999999999536</v>
      </c>
      <c r="CH148" s="8">
        <v>0.72945000000001414</v>
      </c>
      <c r="CI148" s="8">
        <v>1.5850000000000364E-2</v>
      </c>
      <c r="CJ148" s="8">
        <v>0.12699999999999534</v>
      </c>
      <c r="CM148" s="8">
        <v>1.0229999999999961</v>
      </c>
      <c r="CN148" s="8">
        <v>0.60190000000000055</v>
      </c>
    </row>
    <row r="149" spans="6:92">
      <c r="F149" s="8">
        <v>0.52745000000001596</v>
      </c>
      <c r="G149" s="8">
        <v>2.5341999999999985</v>
      </c>
      <c r="K149" s="8">
        <v>0.94735000000000014</v>
      </c>
      <c r="L149" s="8">
        <v>2.6700000000005275E-2</v>
      </c>
      <c r="N149" s="8">
        <v>2.9550000000000409E-2</v>
      </c>
      <c r="Q149" s="8">
        <v>0.71590000000000487</v>
      </c>
      <c r="S149" s="8">
        <v>0.21269999999999811</v>
      </c>
      <c r="T149" s="8">
        <v>2.063650000000024</v>
      </c>
      <c r="U149" s="8">
        <v>0.52755000000000507</v>
      </c>
      <c r="W149" s="8">
        <v>0.43390000000000128</v>
      </c>
      <c r="X149" s="8">
        <v>0.26624999999999943</v>
      </c>
      <c r="Y149" s="8">
        <v>1.7120999999999924</v>
      </c>
      <c r="Z149" s="8">
        <v>1.2674499999999966</v>
      </c>
      <c r="AA149" s="8">
        <v>2.839999999999776E-2</v>
      </c>
      <c r="AB149" s="8">
        <v>0.11805000000001087</v>
      </c>
      <c r="AC149" s="8">
        <v>1.9812499999999886</v>
      </c>
      <c r="AD149" s="8">
        <v>0.25194999999999368</v>
      </c>
      <c r="AF149" s="8">
        <v>0.49535000000000196</v>
      </c>
      <c r="AG149" s="8">
        <v>0.10179999999999723</v>
      </c>
      <c r="AH149" s="8">
        <v>0.63594999999999402</v>
      </c>
      <c r="AI149" s="8">
        <v>3.9500000000032287E-3</v>
      </c>
      <c r="AJ149" s="8">
        <v>7.1300000000000807E-2</v>
      </c>
      <c r="AK149" s="8">
        <v>0.46385000000000787</v>
      </c>
      <c r="AL149" s="8">
        <v>0.58465000000000344</v>
      </c>
      <c r="AM149" s="8">
        <v>1.762849999999986</v>
      </c>
      <c r="AO149" s="8">
        <v>0.17499999999999716</v>
      </c>
      <c r="AR149" s="8">
        <v>2.1986499999999864</v>
      </c>
      <c r="AT149" s="8">
        <v>0.41125000000000966</v>
      </c>
      <c r="AW149" s="8">
        <v>1.2780000000000058</v>
      </c>
      <c r="AX149" s="8">
        <v>0.23329999999999984</v>
      </c>
      <c r="AY149" s="8">
        <v>0.28030000000000399</v>
      </c>
      <c r="AZ149" s="8">
        <v>5.1299999999997681E-2</v>
      </c>
      <c r="BA149" s="8">
        <v>3.4187499999999886</v>
      </c>
      <c r="BB149" s="8">
        <v>0.56455000000001121</v>
      </c>
      <c r="BC149" s="8">
        <v>0.14700000000000557</v>
      </c>
      <c r="BD149" s="8">
        <v>0.3799500000000009</v>
      </c>
      <c r="BE149" s="8">
        <v>0.30015000000000214</v>
      </c>
      <c r="BF149" s="8">
        <v>2.5372999999999948</v>
      </c>
      <c r="BG149" s="8">
        <v>2.4447499999999991</v>
      </c>
      <c r="BH149" s="8">
        <v>0.40529999999999688</v>
      </c>
      <c r="BI149" s="8">
        <v>0.70069999999999766</v>
      </c>
      <c r="BJ149" s="8">
        <v>0.54579999999998563</v>
      </c>
      <c r="BK149" s="8">
        <v>4.9300000000002342E-2</v>
      </c>
      <c r="BL149" s="8">
        <v>1.0125000000000028</v>
      </c>
      <c r="BM149" s="8">
        <v>0.27094999999999914</v>
      </c>
      <c r="BP149" s="8">
        <v>0.21980000000000643</v>
      </c>
      <c r="BQ149" s="8">
        <v>1.4897500000000008</v>
      </c>
      <c r="BR149" s="8">
        <v>3.5899999999998045E-2</v>
      </c>
      <c r="BS149" s="8">
        <v>1.268899999999995</v>
      </c>
      <c r="BT149" s="8">
        <v>0.95100000000002183</v>
      </c>
      <c r="BU149" s="8">
        <v>0.29885000000001583</v>
      </c>
      <c r="BV149" s="8">
        <v>1.7400000000009186E-2</v>
      </c>
      <c r="BW149" s="8">
        <v>0.78690000000000282</v>
      </c>
      <c r="BX149" s="8">
        <v>0.18265000000002374</v>
      </c>
      <c r="BZ149" s="8">
        <v>1.4107500000000073</v>
      </c>
      <c r="CA149" s="8">
        <v>0.16949999999999932</v>
      </c>
      <c r="CB149" s="8">
        <v>4.7600000000002751E-2</v>
      </c>
      <c r="CC149" s="8">
        <v>0.37565000000000026</v>
      </c>
      <c r="CD149" s="8">
        <v>0.1313999999999993</v>
      </c>
      <c r="CE149" s="8">
        <v>0.56530000000000769</v>
      </c>
      <c r="CF149" s="8">
        <v>0.17959999999999354</v>
      </c>
      <c r="CG149" s="8">
        <v>6.3050000000004047E-2</v>
      </c>
      <c r="CH149" s="8">
        <v>0.71359999999998536</v>
      </c>
      <c r="CI149" s="8">
        <v>1.0079000000000065</v>
      </c>
      <c r="CJ149" s="8">
        <v>0.12680000000000291</v>
      </c>
      <c r="CM149" s="8">
        <v>0.23570000000000846</v>
      </c>
      <c r="CN149" s="8">
        <v>0.38299999999999557</v>
      </c>
    </row>
    <row r="150" spans="6:92">
      <c r="F150" s="8">
        <v>0.45884999999998399</v>
      </c>
      <c r="G150" s="8">
        <v>0.74310000000002674</v>
      </c>
      <c r="K150" s="8">
        <v>0.77170000000000272</v>
      </c>
      <c r="L150" s="8">
        <v>0.1866500000000002</v>
      </c>
      <c r="N150" s="8">
        <v>2.8500000000008185E-2</v>
      </c>
      <c r="Q150" s="8">
        <v>0.22824999999997431</v>
      </c>
      <c r="S150" s="8">
        <v>0.46679999999999211</v>
      </c>
      <c r="T150" s="8">
        <v>4.4699999999977535E-2</v>
      </c>
      <c r="U150" s="8">
        <v>0.17599999999998772</v>
      </c>
      <c r="W150" s="8">
        <v>0.23029999999999973</v>
      </c>
      <c r="X150" s="8">
        <v>1.4735000000000014</v>
      </c>
      <c r="Y150" s="8">
        <v>0.15055000000000973</v>
      </c>
      <c r="Z150" s="8">
        <v>0.63145000000000095</v>
      </c>
      <c r="AA150" s="8">
        <v>0.66409999999999769</v>
      </c>
      <c r="AB150" s="8">
        <v>9.9999999999994316E-2</v>
      </c>
      <c r="AC150" s="8">
        <v>2.0851499999999987</v>
      </c>
      <c r="AD150" s="8">
        <v>0.11769999999999925</v>
      </c>
      <c r="AF150" s="8">
        <v>0.22644999999999982</v>
      </c>
      <c r="AG150" s="8">
        <v>0.24805000000000632</v>
      </c>
      <c r="AH150" s="8">
        <v>1.5343500000000034</v>
      </c>
      <c r="AI150" s="8">
        <v>4.8400000000000887E-2</v>
      </c>
      <c r="AJ150" s="8">
        <v>3.9200000000001012E-2</v>
      </c>
      <c r="AK150" s="8">
        <v>0.21725000000000705</v>
      </c>
      <c r="AL150" s="8">
        <v>0.32864999999999611</v>
      </c>
      <c r="AM150" s="8">
        <v>5.8228500000000167</v>
      </c>
      <c r="AO150" s="8">
        <v>0.23940000000000339</v>
      </c>
      <c r="AR150" s="8">
        <v>1.1846999999999923</v>
      </c>
      <c r="AT150" s="8">
        <v>0.17210000000000036</v>
      </c>
      <c r="AW150" s="8">
        <v>0.17549999999999955</v>
      </c>
      <c r="AX150" s="8">
        <v>0.17074999999999818</v>
      </c>
      <c r="AY150" s="8">
        <v>0.11054999999999637</v>
      </c>
      <c r="AZ150" s="8">
        <v>5.9599999999988995E-2</v>
      </c>
      <c r="BA150" s="8">
        <v>2.3405999999999949</v>
      </c>
      <c r="BB150" s="8">
        <v>0.32079999999999131</v>
      </c>
      <c r="BC150" s="8">
        <v>0.54589999999999606</v>
      </c>
      <c r="BD150" s="8">
        <v>0.21105000000000018</v>
      </c>
      <c r="BE150" s="8">
        <v>0.66004999999999825</v>
      </c>
      <c r="BF150" s="8">
        <v>1.0453000000000046</v>
      </c>
      <c r="BG150" s="8">
        <v>3.0454000000000008</v>
      </c>
      <c r="BH150" s="8">
        <v>0.34475000000000477</v>
      </c>
      <c r="BI150" s="8">
        <v>0.10325000000000273</v>
      </c>
      <c r="BJ150" s="8">
        <v>0.26045000000002005</v>
      </c>
      <c r="BK150" s="8">
        <v>0.85269999999999868</v>
      </c>
      <c r="BL150" s="8">
        <v>2.4959499999999935</v>
      </c>
      <c r="BM150" s="8">
        <v>0.23035000000000139</v>
      </c>
      <c r="BP150" s="8">
        <v>3.0900000000002592E-2</v>
      </c>
      <c r="BQ150" s="8">
        <v>0.77864999999999895</v>
      </c>
      <c r="BR150" s="8">
        <v>0.27369999999999095</v>
      </c>
      <c r="BS150" s="8">
        <v>0.63440000000000651</v>
      </c>
      <c r="BT150" s="8">
        <v>1.5307499999999834</v>
      </c>
      <c r="BU150" s="8">
        <v>1.5481499999999926</v>
      </c>
      <c r="BW150" s="8">
        <v>0.43670000000000186</v>
      </c>
      <c r="BX150" s="8">
        <v>1.505849999999981</v>
      </c>
      <c r="BZ150" s="8">
        <v>2.5860999999999876</v>
      </c>
      <c r="CA150" s="8">
        <v>0.82410000000000139</v>
      </c>
      <c r="CB150" s="8">
        <v>0.42770000000000152</v>
      </c>
      <c r="CC150" s="8">
        <v>0.18754999999999455</v>
      </c>
      <c r="CD150" s="8">
        <v>7.6850000000007412E-2</v>
      </c>
      <c r="CE150" s="8">
        <v>0.52559999999999718</v>
      </c>
      <c r="CF150" s="8">
        <v>3.9566000000000088</v>
      </c>
      <c r="CG150" s="8">
        <v>0.13920000000000243</v>
      </c>
      <c r="CH150" s="8">
        <v>2.4678499999999985</v>
      </c>
      <c r="CI150" s="8">
        <v>1.2973999999999961</v>
      </c>
      <c r="CJ150" s="8">
        <v>0.16454999999999842</v>
      </c>
      <c r="CM150" s="8">
        <v>1.8271500000000032</v>
      </c>
      <c r="CN150" s="8">
        <v>0.12765000000000271</v>
      </c>
    </row>
    <row r="151" spans="6:92">
      <c r="F151" s="8">
        <v>2.2673000000000059</v>
      </c>
      <c r="G151" s="8">
        <v>1.4058999999999742</v>
      </c>
      <c r="K151" s="8">
        <v>0.47359999999999758</v>
      </c>
      <c r="L151" s="8">
        <v>5.3699999999992087E-2</v>
      </c>
      <c r="N151" s="8">
        <v>9.7599999999999909E-2</v>
      </c>
      <c r="Q151" s="8">
        <v>2.3947000000000003</v>
      </c>
      <c r="S151" s="8">
        <v>0.69725000000001103</v>
      </c>
      <c r="T151" s="8">
        <v>0.68815000000000737</v>
      </c>
      <c r="U151" s="8">
        <v>1.5083000000000055</v>
      </c>
      <c r="W151" s="8">
        <v>0.16900000000000048</v>
      </c>
      <c r="X151" s="8">
        <v>0.16310000000000002</v>
      </c>
      <c r="Y151" s="8">
        <v>0.48304999999999154</v>
      </c>
      <c r="Z151" s="8">
        <v>0.568649999999991</v>
      </c>
      <c r="AA151" s="8">
        <v>0.39540000000000219</v>
      </c>
      <c r="AB151" s="8">
        <v>0.54240000000000066</v>
      </c>
      <c r="AC151" s="8">
        <v>1.8795500000000089</v>
      </c>
      <c r="AD151" s="8">
        <v>5.2600000000012415E-2</v>
      </c>
      <c r="AF151" s="8">
        <v>0.27755000000000507</v>
      </c>
      <c r="AG151" s="8">
        <v>1.446399999999997</v>
      </c>
      <c r="AH151" s="8">
        <v>9.6849999999989222E-2</v>
      </c>
      <c r="AI151" s="8">
        <v>9.5050000000000523E-2</v>
      </c>
      <c r="AJ151" s="8">
        <v>0.15625</v>
      </c>
      <c r="AK151" s="8">
        <v>1.0816499999999962</v>
      </c>
      <c r="AL151" s="8">
        <v>0.5265500000000003</v>
      </c>
      <c r="AM151" s="8">
        <v>4.0608499999999879</v>
      </c>
      <c r="AO151" s="8">
        <v>4.0761499999999984</v>
      </c>
      <c r="AR151" s="8">
        <v>1.1668000000000234</v>
      </c>
      <c r="AT151" s="8">
        <v>9.9750000000000227E-2</v>
      </c>
      <c r="AW151" s="8">
        <v>0.21459999999999013</v>
      </c>
      <c r="AX151" s="8">
        <v>3.988749999999996</v>
      </c>
      <c r="AY151" s="8">
        <v>2.8750000000002274E-2</v>
      </c>
      <c r="AZ151" s="8">
        <v>0.34065000000001078</v>
      </c>
      <c r="BA151" s="8">
        <v>0.26105000000001155</v>
      </c>
      <c r="BB151" s="8">
        <v>8.3550000000002456E-2</v>
      </c>
      <c r="BC151" s="8">
        <v>0.15834999999999866</v>
      </c>
      <c r="BD151" s="8">
        <v>0.33924999999999983</v>
      </c>
      <c r="BE151" s="8">
        <v>0.59465000000000146</v>
      </c>
      <c r="BF151" s="8">
        <v>1.4729499999999973</v>
      </c>
      <c r="BG151" s="8">
        <v>0.68925000000000125</v>
      </c>
      <c r="BH151" s="8">
        <v>0.63964999999999606</v>
      </c>
      <c r="BI151" s="8">
        <v>0.5326999999999984</v>
      </c>
      <c r="BJ151" s="8">
        <v>0.57464999999999122</v>
      </c>
      <c r="BK151" s="8">
        <v>0.15370000000000061</v>
      </c>
      <c r="BL151" s="8">
        <v>0.31024999999999636</v>
      </c>
      <c r="BM151" s="8">
        <v>0.36639999999999873</v>
      </c>
      <c r="BP151" s="8">
        <v>0.36690000000000111</v>
      </c>
      <c r="BQ151" s="8">
        <v>0.34820000000000562</v>
      </c>
      <c r="BR151" s="8">
        <v>0.14915000000000589</v>
      </c>
      <c r="BS151" s="8">
        <v>0.66809999999999548</v>
      </c>
      <c r="BT151" s="8">
        <v>0.45609999999999218</v>
      </c>
      <c r="BU151" s="8">
        <v>3.7649999999999864</v>
      </c>
      <c r="BW151" s="8">
        <v>0.42839999999999634</v>
      </c>
      <c r="BX151" s="8">
        <v>9.8250000000007276E-2</v>
      </c>
      <c r="BZ151" s="8">
        <v>8.1400000000002137E-2</v>
      </c>
      <c r="CA151" s="8">
        <v>0.33834999999999127</v>
      </c>
      <c r="CB151" s="8">
        <v>0.16554999999999609</v>
      </c>
      <c r="CC151" s="8">
        <v>0.44620000000000459</v>
      </c>
      <c r="CD151" s="8">
        <v>0.85079999999999245</v>
      </c>
      <c r="CE151" s="8">
        <v>1.2361999999999966</v>
      </c>
      <c r="CF151" s="8">
        <v>1.3990000000000009</v>
      </c>
      <c r="CG151" s="8">
        <v>0.17604999999998938</v>
      </c>
      <c r="CH151" s="8">
        <v>1.8249500000000012</v>
      </c>
      <c r="CI151" s="8">
        <v>2.2754000000000048</v>
      </c>
      <c r="CJ151" s="8">
        <v>0.69950000000000045</v>
      </c>
      <c r="CM151" s="8">
        <v>0.21519999999999584</v>
      </c>
      <c r="CN151" s="8">
        <v>0.11570000000000391</v>
      </c>
    </row>
    <row r="152" spans="6:92">
      <c r="F152" s="8">
        <v>1.1692500000000052</v>
      </c>
      <c r="G152" s="8">
        <v>0.72640000000001237</v>
      </c>
      <c r="K152" s="8">
        <v>9.385000000000332E-2</v>
      </c>
      <c r="L152" s="8">
        <v>0.1206499999999977</v>
      </c>
      <c r="N152" s="8">
        <v>0.12595000000000312</v>
      </c>
      <c r="Q152" s="8">
        <v>1.3700000000000045E-2</v>
      </c>
      <c r="S152" s="8">
        <v>7.3649999999986449E-2</v>
      </c>
      <c r="T152" s="8">
        <v>0.58144999999998959</v>
      </c>
      <c r="U152" s="8">
        <v>0.73905000000000598</v>
      </c>
      <c r="W152" s="8">
        <v>2.1649999999997505E-2</v>
      </c>
      <c r="X152" s="8">
        <v>1.1399499999999989</v>
      </c>
      <c r="Y152" s="8">
        <v>0.64905000000000257</v>
      </c>
      <c r="Z152" s="8">
        <v>0.18229999999999791</v>
      </c>
      <c r="AA152" s="8">
        <v>0.24665000000000248</v>
      </c>
      <c r="AB152" s="8">
        <v>0.34685000000000343</v>
      </c>
      <c r="AC152" s="8">
        <v>1.6537500000000023</v>
      </c>
      <c r="AD152" s="8">
        <v>0.67254999999998688</v>
      </c>
      <c r="AF152" s="8">
        <v>0.32559999999999434</v>
      </c>
      <c r="AG152" s="8">
        <v>0.41190000000000282</v>
      </c>
      <c r="AH152" s="8">
        <v>0.96165000000000589</v>
      </c>
      <c r="AI152" s="8">
        <v>0.20019999999999527</v>
      </c>
      <c r="AJ152" s="8">
        <v>0.73604999999999876</v>
      </c>
      <c r="AK152" s="8">
        <v>0.26030000000000086</v>
      </c>
      <c r="AL152" s="8">
        <v>0.17074999999999818</v>
      </c>
      <c r="AM152" s="8">
        <v>0.6819500000000005</v>
      </c>
      <c r="AO152" s="8">
        <v>1.7212499999999977</v>
      </c>
      <c r="AR152" s="8">
        <v>0.82584999999997422</v>
      </c>
      <c r="AT152" s="8">
        <v>0.51609999999999445</v>
      </c>
      <c r="AW152" s="8">
        <v>0.59010000000000673</v>
      </c>
      <c r="AX152" s="8">
        <v>0.32340000000000657</v>
      </c>
      <c r="AY152" s="8">
        <v>0.10540000000000305</v>
      </c>
      <c r="AZ152" s="8">
        <v>6.6999999999978854E-2</v>
      </c>
      <c r="BA152" s="8">
        <v>2.1962000000000046</v>
      </c>
      <c r="BB152" s="8">
        <v>1.8100000000000023</v>
      </c>
      <c r="BC152" s="8">
        <v>0.11075000000000301</v>
      </c>
      <c r="BD152" s="8">
        <v>0.38629999999999853</v>
      </c>
      <c r="BE152" s="8">
        <v>0.450649999999996</v>
      </c>
      <c r="BF152" s="8">
        <v>2.7404500000000027</v>
      </c>
      <c r="BG152" s="8">
        <v>2.079349999999998</v>
      </c>
      <c r="BH152" s="8">
        <v>0.17345000000000255</v>
      </c>
      <c r="BI152" s="8">
        <v>2.4877000000000038</v>
      </c>
      <c r="BJ152" s="8">
        <v>0.67709999999999582</v>
      </c>
      <c r="BK152" s="8">
        <v>8.7100000000006617E-2</v>
      </c>
      <c r="BL152" s="8">
        <v>0.79300000000000637</v>
      </c>
      <c r="BM152" s="8">
        <v>2.2522500000000036</v>
      </c>
      <c r="BP152" s="8">
        <v>2.1173999999999893</v>
      </c>
      <c r="BQ152" s="8">
        <v>1.7055999999999898</v>
      </c>
      <c r="BR152" s="8">
        <v>0.25669999999999504</v>
      </c>
      <c r="BS152" s="8">
        <v>0.24145000000000039</v>
      </c>
      <c r="BT152" s="8">
        <v>0.57170000000002119</v>
      </c>
      <c r="BU152" s="8">
        <v>1.0538000000000238</v>
      </c>
      <c r="BW152" s="8">
        <v>0.27304999999999779</v>
      </c>
      <c r="BX152" s="8">
        <v>0.23400000000000887</v>
      </c>
      <c r="BZ152" s="8">
        <v>1.6510000000000105</v>
      </c>
      <c r="CA152" s="8">
        <v>0.23740000000000805</v>
      </c>
      <c r="CB152" s="8">
        <v>0.46075000000000443</v>
      </c>
      <c r="CC152" s="8">
        <v>3.3400000000000318E-2</v>
      </c>
      <c r="CD152" s="8">
        <v>4.8250000000010118E-2</v>
      </c>
      <c r="CE152" s="8">
        <v>0.85285000000000366</v>
      </c>
      <c r="CF152" s="8">
        <v>2.598150000000004</v>
      </c>
      <c r="CG152" s="8">
        <v>0.15755000000000052</v>
      </c>
      <c r="CH152" s="8">
        <v>0.20720000000000027</v>
      </c>
      <c r="CI152" s="8">
        <v>5.9399999999996567E-2</v>
      </c>
      <c r="CJ152" s="8">
        <v>0.67680000000000007</v>
      </c>
      <c r="CM152" s="8">
        <v>1.3325999999999993</v>
      </c>
      <c r="CN152" s="8">
        <v>2.407749999999993</v>
      </c>
    </row>
    <row r="153" spans="6:92">
      <c r="F153" s="8">
        <v>3.515000000001578E-2</v>
      </c>
      <c r="G153" s="8">
        <v>0.78419999999999845</v>
      </c>
      <c r="K153" s="8">
        <v>0.79399999999999693</v>
      </c>
      <c r="L153" s="8">
        <v>8.1450000000003797E-2</v>
      </c>
      <c r="N153" s="8">
        <v>1.0750000000001592E-2</v>
      </c>
      <c r="Q153" s="8">
        <v>0.55585000000002083</v>
      </c>
      <c r="S153" s="8">
        <v>2.5571000000000055</v>
      </c>
      <c r="T153" s="8">
        <v>0.67010000000001924</v>
      </c>
      <c r="U153" s="8">
        <v>1.834549999999993</v>
      </c>
      <c r="W153" s="8">
        <v>1.43000000000022E-2</v>
      </c>
      <c r="X153" s="8">
        <v>0.22580000000000666</v>
      </c>
      <c r="Y153" s="8">
        <v>1.5544500000000028</v>
      </c>
      <c r="Z153" s="8">
        <v>0.11820000000000164</v>
      </c>
      <c r="AA153" s="8">
        <v>0.14939999999999998</v>
      </c>
      <c r="AB153" s="8">
        <v>0.17399999999999238</v>
      </c>
      <c r="AC153" s="8">
        <v>5.055499999999995</v>
      </c>
      <c r="AD153" s="8">
        <v>0.58945000000001357</v>
      </c>
      <c r="AF153" s="8">
        <v>3.0649999999994293E-2</v>
      </c>
      <c r="AG153" s="8">
        <v>0.75504999999999711</v>
      </c>
      <c r="AH153" s="8">
        <v>6.0100000000005593E-2</v>
      </c>
      <c r="AI153" s="8">
        <v>2.760000000000673E-2</v>
      </c>
      <c r="AJ153" s="8">
        <v>2.9649999999996624E-2</v>
      </c>
      <c r="AK153" s="8">
        <v>1.3254499999999894</v>
      </c>
      <c r="AL153" s="8">
        <v>1.2234500000000068</v>
      </c>
      <c r="AM153" s="8">
        <v>0.60960000000000036</v>
      </c>
      <c r="AO153" s="8">
        <v>8.4149999999993952E-2</v>
      </c>
      <c r="AR153" s="8">
        <v>1.6566000000000258</v>
      </c>
      <c r="AT153" s="8">
        <v>0.36929999999999552</v>
      </c>
      <c r="AW153" s="8">
        <v>1.8199000000000041</v>
      </c>
      <c r="AX153" s="8">
        <v>1.0843500000000006</v>
      </c>
      <c r="AY153" s="8">
        <v>3.1099999999995021E-2</v>
      </c>
      <c r="AZ153" s="8">
        <v>0.71125000000000682</v>
      </c>
      <c r="BA153" s="8">
        <v>1.0326499999999896</v>
      </c>
      <c r="BB153" s="8">
        <v>0.40385000000000559</v>
      </c>
      <c r="BC153" s="8">
        <v>5.3350000000001785E-2</v>
      </c>
      <c r="BD153" s="8">
        <v>2.0400000000002194E-2</v>
      </c>
      <c r="BE153" s="8">
        <v>3.4599999999997522E-2</v>
      </c>
      <c r="BF153" s="8">
        <v>2.6927999999999983</v>
      </c>
      <c r="BG153" s="8">
        <v>3.0762500000000017</v>
      </c>
      <c r="BH153" s="8">
        <v>1.6476499999999987</v>
      </c>
      <c r="BI153" s="8">
        <v>0.12204999999999444</v>
      </c>
      <c r="BJ153" s="8">
        <v>1.0501000000000147</v>
      </c>
      <c r="BK153" s="8">
        <v>2.5049999999993133E-2</v>
      </c>
      <c r="BL153" s="8">
        <v>3.4312999999999931</v>
      </c>
      <c r="BM153" s="8">
        <v>0.40670000000000073</v>
      </c>
      <c r="BP153" s="8">
        <v>0.24205000000000609</v>
      </c>
      <c r="BQ153" s="8">
        <v>0.20870000000000744</v>
      </c>
      <c r="BR153" s="8">
        <v>6.9150000000007594E-2</v>
      </c>
      <c r="BS153" s="8">
        <v>0.27725000000000222</v>
      </c>
      <c r="BT153" s="8">
        <v>0.30254999999999654</v>
      </c>
      <c r="BU153" s="8">
        <v>0.47779999999997358</v>
      </c>
      <c r="BW153" s="8">
        <v>0.59270000000000778</v>
      </c>
      <c r="BX153" s="8">
        <v>0.19634999999999536</v>
      </c>
      <c r="BZ153" s="8">
        <v>0.14629999999999654</v>
      </c>
      <c r="CA153" s="8">
        <v>0.92260000000000275</v>
      </c>
      <c r="CB153" s="8">
        <v>0.19269999999999499</v>
      </c>
      <c r="CC153" s="8">
        <v>0.28994999999999749</v>
      </c>
      <c r="CD153" s="8">
        <v>0.55774999999999864</v>
      </c>
      <c r="CE153" s="8">
        <v>1.1753000000000071</v>
      </c>
      <c r="CF153" s="8">
        <v>0.17564999999999031</v>
      </c>
      <c r="CG153" s="8">
        <v>4.5850000000001501E-2</v>
      </c>
      <c r="CH153" s="8">
        <v>0.41519999999999868</v>
      </c>
      <c r="CI153" s="8">
        <v>1.037949999999995</v>
      </c>
      <c r="CJ153" s="8">
        <v>1.037700000000001</v>
      </c>
      <c r="CM153" s="8">
        <v>1.1438500000000005</v>
      </c>
      <c r="CN153" s="8">
        <v>0.90535000000001276</v>
      </c>
    </row>
    <row r="154" spans="6:92">
      <c r="F154" s="8">
        <v>1.2243999999999744</v>
      </c>
      <c r="G154" s="8">
        <v>2.1549999999990632E-2</v>
      </c>
      <c r="K154" s="8">
        <v>0.35745000000000005</v>
      </c>
      <c r="L154" s="8">
        <v>0.1317499999999967</v>
      </c>
      <c r="N154" s="8">
        <v>4.6749999999988745E-2</v>
      </c>
      <c r="Q154" s="8">
        <v>1.2907999999999902</v>
      </c>
      <c r="S154" s="8">
        <v>1.0252499999999998</v>
      </c>
      <c r="T154" s="8">
        <v>2.6680000000000064</v>
      </c>
      <c r="U154" s="8">
        <v>0.63340000000000884</v>
      </c>
      <c r="W154" s="8">
        <v>0.30529999999999902</v>
      </c>
      <c r="X154" s="8">
        <v>1.9160499999999985</v>
      </c>
      <c r="Y154" s="8">
        <v>1.4291499999999928</v>
      </c>
      <c r="Z154" s="8">
        <v>0.43174999999999386</v>
      </c>
      <c r="AA154" s="8">
        <v>9.6699999999998454E-2</v>
      </c>
      <c r="AB154" s="8">
        <v>0.13750000000000284</v>
      </c>
      <c r="AC154" s="8">
        <v>1.0670500000000089</v>
      </c>
      <c r="AD154" s="8">
        <v>2.1177499999999867</v>
      </c>
      <c r="AF154" s="8">
        <v>0.11910000000000309</v>
      </c>
      <c r="AG154" s="8">
        <v>0.7193499999999986</v>
      </c>
      <c r="AH154" s="8">
        <v>0.13204999999999245</v>
      </c>
      <c r="AI154" s="8">
        <v>5.9449999999998226E-2</v>
      </c>
      <c r="AJ154" s="8">
        <v>0.22930000000000206</v>
      </c>
      <c r="AK154" s="8">
        <v>0.49799999999999045</v>
      </c>
      <c r="AL154" s="8">
        <v>0.25379999999999825</v>
      </c>
      <c r="AM154" s="8">
        <v>1.8173999999999921</v>
      </c>
      <c r="AO154" s="8">
        <v>1.4553500000000099</v>
      </c>
      <c r="AR154" s="8">
        <v>0.80509999999998172</v>
      </c>
      <c r="AT154" s="8">
        <v>1.3215000000000003</v>
      </c>
      <c r="AW154" s="8">
        <v>0.34219999999999118</v>
      </c>
      <c r="AX154" s="8">
        <v>0.77609999999999957</v>
      </c>
      <c r="AY154" s="8">
        <v>0.30239999999999867</v>
      </c>
      <c r="AZ154" s="8">
        <v>0.81800000000001205</v>
      </c>
      <c r="BA154" s="8">
        <v>0.20095000000000596</v>
      </c>
      <c r="BB154" s="8">
        <v>0.82099999999999795</v>
      </c>
      <c r="BC154" s="8">
        <v>0.79604999999999393</v>
      </c>
      <c r="BD154" s="8">
        <v>0.18409999999999727</v>
      </c>
      <c r="BE154" s="8">
        <v>0.27500000000000568</v>
      </c>
      <c r="BF154" s="8">
        <v>0.34114999999999895</v>
      </c>
      <c r="BG154" s="8">
        <v>5.4099999999998261E-2</v>
      </c>
      <c r="BH154" s="8">
        <v>0.46309999999999718</v>
      </c>
      <c r="BI154" s="8">
        <v>0.81940000000000168</v>
      </c>
      <c r="BJ154" s="8">
        <v>2.1461499999999774</v>
      </c>
      <c r="BK154" s="8">
        <v>0.17010000000000502</v>
      </c>
      <c r="BL154" s="8">
        <v>1.0326000000000022</v>
      </c>
      <c r="BM154" s="8">
        <v>0.52194999999999681</v>
      </c>
      <c r="BP154" s="8">
        <v>2.0650000000003388E-2</v>
      </c>
      <c r="BQ154" s="8">
        <v>0.29449999999999932</v>
      </c>
      <c r="BR154" s="8">
        <v>1.3168000000000006</v>
      </c>
      <c r="BS154" s="8">
        <v>6.2799999999995748E-2</v>
      </c>
      <c r="BT154" s="8">
        <v>0.66665000000000418</v>
      </c>
      <c r="BU154" s="8">
        <v>0.68200000000001637</v>
      </c>
      <c r="BW154" s="8">
        <v>1.1539999999999964</v>
      </c>
      <c r="BX154" s="8">
        <v>0.28985000000000127</v>
      </c>
      <c r="BZ154" s="8">
        <v>0.49684999999999491</v>
      </c>
      <c r="CA154" s="8">
        <v>4.5249999999995794E-2</v>
      </c>
      <c r="CB154" s="8">
        <v>0.38315000000000055</v>
      </c>
      <c r="CC154" s="8">
        <v>0.38324999999999676</v>
      </c>
      <c r="CD154" s="8">
        <v>1.5619999999999976</v>
      </c>
      <c r="CE154" s="8">
        <v>2.1866500000000002</v>
      </c>
      <c r="CF154" s="8">
        <v>0.24295000000000755</v>
      </c>
      <c r="CG154" s="8">
        <v>4.2900000000003047E-2</v>
      </c>
      <c r="CH154" s="8">
        <v>0.16455000000001974</v>
      </c>
      <c r="CI154" s="8">
        <v>2.8021999999999991</v>
      </c>
      <c r="CJ154" s="8">
        <v>9.0600000000002012E-2</v>
      </c>
      <c r="CM154" s="8">
        <v>0.88254999999999484</v>
      </c>
      <c r="CN154" s="8">
        <v>0.10329999999999018</v>
      </c>
    </row>
    <row r="155" spans="6:92">
      <c r="G155" s="8">
        <v>1.1724499999999978</v>
      </c>
      <c r="K155" s="8">
        <v>9.9200000000003286E-2</v>
      </c>
      <c r="L155" s="8">
        <v>0.37494999999999834</v>
      </c>
      <c r="N155" s="8">
        <v>0.28685000000000116</v>
      </c>
      <c r="Q155" s="8">
        <v>1.0968499999999892</v>
      </c>
      <c r="S155" s="8">
        <v>0.45114999999999839</v>
      </c>
      <c r="T155" s="8">
        <v>0.27339999999998099</v>
      </c>
      <c r="U155" s="8">
        <v>0.60209999999999297</v>
      </c>
      <c r="W155" s="8">
        <v>7.7549999999998676E-2</v>
      </c>
      <c r="X155" s="8">
        <v>2.5061999999999927</v>
      </c>
      <c r="Y155" s="8">
        <v>1.3835499999999996</v>
      </c>
      <c r="Z155" s="8">
        <v>0.89315000000001987</v>
      </c>
      <c r="AA155" s="8">
        <v>8.4350000000000591E-2</v>
      </c>
      <c r="AB155" s="8">
        <v>4.9199999999999022E-2</v>
      </c>
      <c r="AC155" s="8">
        <v>1.5477999999999952</v>
      </c>
      <c r="AD155" s="8">
        <v>0.26675000000000182</v>
      </c>
      <c r="AF155" s="8">
        <v>0.68850000000000477</v>
      </c>
      <c r="AG155" s="8">
        <v>8.7150000000001171E-2</v>
      </c>
      <c r="AH155" s="8">
        <v>2.3429500000000019</v>
      </c>
      <c r="AI155" s="8">
        <v>3.1000000000034333E-3</v>
      </c>
      <c r="AJ155" s="8">
        <v>7.254999999999967E-2</v>
      </c>
      <c r="AK155" s="8">
        <v>0.23615000000000919</v>
      </c>
      <c r="AL155" s="8">
        <v>0.4222999999999999</v>
      </c>
      <c r="AM155" s="8">
        <v>0.26520000000002142</v>
      </c>
      <c r="AO155" s="8">
        <v>0.45369999999998356</v>
      </c>
      <c r="AR155" s="8">
        <v>0.42619999999999436</v>
      </c>
      <c r="AT155" s="8">
        <v>0.32640000000000668</v>
      </c>
      <c r="AW155" s="8">
        <v>0.65534999999999854</v>
      </c>
      <c r="AX155" s="8">
        <v>0.10275000000000034</v>
      </c>
      <c r="AY155" s="8">
        <v>0.8653500000000065</v>
      </c>
      <c r="AZ155" s="8">
        <v>0.95244999999999891</v>
      </c>
      <c r="BA155" s="8">
        <v>8.5800000000006094E-2</v>
      </c>
      <c r="BB155" s="8">
        <v>0.9623500000000007</v>
      </c>
      <c r="BC155" s="8">
        <v>1.4190500000000057</v>
      </c>
      <c r="BD155" s="8">
        <v>6.944999999999979E-2</v>
      </c>
      <c r="BE155" s="8">
        <v>5.8300000000002683E-2</v>
      </c>
      <c r="BF155" s="8">
        <v>2.2566500000000076</v>
      </c>
      <c r="BG155" s="8">
        <v>0.22075000000000244</v>
      </c>
      <c r="BH155" s="8">
        <v>7.4100000000001387E-2</v>
      </c>
      <c r="BI155" s="8">
        <v>0.72135000000000105</v>
      </c>
      <c r="BJ155" s="8">
        <v>7.1350000000023783E-2</v>
      </c>
      <c r="BK155" s="8">
        <v>5.1050000000003593E-2</v>
      </c>
      <c r="BL155" s="8">
        <v>1.324750000000023</v>
      </c>
      <c r="BM155" s="8">
        <v>0.58574999999999733</v>
      </c>
      <c r="BP155" s="8">
        <v>0.60564999999999714</v>
      </c>
      <c r="BQ155" s="8">
        <v>1.4250000000004093E-2</v>
      </c>
      <c r="BR155" s="8">
        <v>0.12069999999999936</v>
      </c>
      <c r="BS155" s="8">
        <v>1.0671000000000035</v>
      </c>
      <c r="BT155" s="8">
        <v>7.5949999999977535E-2</v>
      </c>
      <c r="BU155" s="8">
        <v>10.487049999999982</v>
      </c>
      <c r="BW155" s="8">
        <v>1.4835999999999956</v>
      </c>
      <c r="BX155" s="8">
        <v>0.51075000000000159</v>
      </c>
      <c r="BZ155" s="8">
        <v>0.27574999999998795</v>
      </c>
      <c r="CA155" s="8">
        <v>1.4899999999997249E-2</v>
      </c>
      <c r="CB155" s="8">
        <v>1.9200000000004991E-2</v>
      </c>
      <c r="CC155" s="8">
        <v>0.20650000000000546</v>
      </c>
      <c r="CD155" s="8">
        <v>0.92244999999999777</v>
      </c>
      <c r="CE155" s="8">
        <v>0.38980000000000814</v>
      </c>
      <c r="CF155" s="8">
        <v>1.0795500000000118</v>
      </c>
      <c r="CG155" s="8">
        <v>3.9600000000007185E-2</v>
      </c>
      <c r="CH155" s="8">
        <v>2.595799999999997</v>
      </c>
      <c r="CI155" s="8">
        <v>0.2780000000000058</v>
      </c>
      <c r="CJ155" s="8">
        <v>0.75384999999999991</v>
      </c>
      <c r="CM155" s="8">
        <v>1.8589000000000055</v>
      </c>
      <c r="CN155" s="8">
        <v>1.4679500000000019</v>
      </c>
    </row>
    <row r="156" spans="6:92">
      <c r="G156" s="8">
        <v>1.0049000000000206</v>
      </c>
      <c r="K156" s="8">
        <v>0.84584999999999866</v>
      </c>
      <c r="L156" s="8">
        <v>0.26409999999999911</v>
      </c>
      <c r="N156" s="8">
        <v>0.20709999999999695</v>
      </c>
      <c r="Q156" s="8">
        <v>1.7944999999999993</v>
      </c>
      <c r="S156" s="8">
        <v>0.27250000000000796</v>
      </c>
      <c r="T156" s="8">
        <v>1.0259499999999946</v>
      </c>
      <c r="U156" s="8">
        <v>7.6499999999995794E-2</v>
      </c>
      <c r="W156" s="8">
        <v>0.84190000000000254</v>
      </c>
      <c r="X156" s="8">
        <v>1.7099999999999227E-2</v>
      </c>
      <c r="Y156" s="8">
        <v>0.41765000000000896</v>
      </c>
      <c r="Z156" s="8">
        <v>1.4779499999999928</v>
      </c>
      <c r="AA156" s="8">
        <v>0.20420000000000016</v>
      </c>
      <c r="AB156" s="8">
        <v>0.16174999999999784</v>
      </c>
      <c r="AC156" s="8">
        <v>5.2500000000009095E-2</v>
      </c>
      <c r="AD156" s="8">
        <v>8.7350000000000705E-2</v>
      </c>
      <c r="AF156" s="8">
        <v>0.19684999999999775</v>
      </c>
      <c r="AG156" s="8">
        <v>0.81969999999999743</v>
      </c>
      <c r="AH156" s="8">
        <v>0.10654999999999859</v>
      </c>
      <c r="AI156" s="8">
        <v>2.8649999999998954E-2</v>
      </c>
      <c r="AJ156" s="8">
        <v>0.39744999999999919</v>
      </c>
      <c r="AK156" s="8">
        <v>0.18379999999999086</v>
      </c>
      <c r="AL156" s="8">
        <v>1.1610000000000014</v>
      </c>
      <c r="AM156" s="8">
        <v>0.28289999999998372</v>
      </c>
      <c r="AO156" s="8">
        <v>0.37335000000001628</v>
      </c>
      <c r="AR156" s="8">
        <v>0.40194999999999936</v>
      </c>
      <c r="AT156" s="8">
        <v>0.38394999999999868</v>
      </c>
      <c r="AW156" s="8">
        <v>2.6700000000005275E-2</v>
      </c>
      <c r="AX156" s="8">
        <v>8.2849999999993429E-2</v>
      </c>
      <c r="AY156" s="8">
        <v>0.62554999999999694</v>
      </c>
      <c r="AZ156" s="8">
        <v>0.88519999999999754</v>
      </c>
      <c r="BA156" s="8">
        <v>1.3298499999999933</v>
      </c>
      <c r="BB156" s="8">
        <v>0.64594999999999914</v>
      </c>
      <c r="BC156" s="8">
        <v>4.5228499999999983</v>
      </c>
      <c r="BD156" s="8">
        <v>1.0966500000000003</v>
      </c>
      <c r="BE156" s="8">
        <v>2.0849999999995816E-2</v>
      </c>
      <c r="BF156" s="8">
        <v>0.27724999999999511</v>
      </c>
      <c r="BG156" s="8">
        <v>0.59439999999999316</v>
      </c>
      <c r="BH156" s="8">
        <v>5.2649999999999864E-2</v>
      </c>
      <c r="BI156" s="8">
        <v>0.1390000000000029</v>
      </c>
      <c r="BJ156" s="8">
        <v>0.1436999999999955</v>
      </c>
      <c r="BK156" s="8">
        <v>0.50054999999998984</v>
      </c>
      <c r="BL156" s="8">
        <v>2.0428999999999746</v>
      </c>
      <c r="BM156" s="8">
        <v>4.9950000000002603E-2</v>
      </c>
      <c r="BP156" s="8">
        <v>0.60609999999999786</v>
      </c>
      <c r="BQ156" s="8">
        <v>1.667049999999989</v>
      </c>
      <c r="BR156" s="8">
        <v>0.12879999999999825</v>
      </c>
      <c r="BS156" s="8">
        <v>0.1626499999999993</v>
      </c>
      <c r="BT156" s="8">
        <v>0.14900000000000091</v>
      </c>
      <c r="BU156" s="8">
        <v>1.3561500000000137</v>
      </c>
      <c r="BW156" s="8">
        <v>0.78400000000000603</v>
      </c>
      <c r="BX156" s="8">
        <v>3.135000000000332E-2</v>
      </c>
      <c r="BZ156" s="8">
        <v>0.86750000000000682</v>
      </c>
      <c r="CA156" s="8">
        <v>0.2634000000000043</v>
      </c>
      <c r="CB156" s="8">
        <v>8.1249999999997158E-2</v>
      </c>
      <c r="CC156" s="8">
        <v>0.62134999999999962</v>
      </c>
      <c r="CD156" s="8">
        <v>0.16934999999999434</v>
      </c>
      <c r="CE156" s="8">
        <v>1.615949999999998</v>
      </c>
      <c r="CF156" s="8">
        <v>0.40764999999998963</v>
      </c>
      <c r="CG156" s="8">
        <v>0.18625000000000114</v>
      </c>
      <c r="CH156" s="8">
        <v>1.1374999999999886</v>
      </c>
      <c r="CI156" s="8">
        <v>2.2266999999999939</v>
      </c>
      <c r="CJ156" s="8">
        <v>0.95889999999999986</v>
      </c>
      <c r="CM156" s="8">
        <v>2.0071000000000083</v>
      </c>
      <c r="CN156" s="8">
        <v>0.27240000000000464</v>
      </c>
    </row>
    <row r="157" spans="6:92">
      <c r="G157" s="8">
        <v>1.4394000000000062</v>
      </c>
      <c r="K157" s="8">
        <v>0.48355000000000103</v>
      </c>
      <c r="L157" s="8">
        <v>0.40370000000000061</v>
      </c>
      <c r="N157" s="8">
        <v>0.19140000000000157</v>
      </c>
      <c r="Q157" s="8">
        <v>0.61510000000001241</v>
      </c>
      <c r="S157" s="8">
        <v>0.27519999999999811</v>
      </c>
      <c r="T157" s="8">
        <v>0.23275000000001</v>
      </c>
      <c r="U157" s="8">
        <v>0.40324999999999989</v>
      </c>
      <c r="W157" s="8">
        <v>0.5683499999999988</v>
      </c>
      <c r="X157" s="8">
        <v>0.31965000000000998</v>
      </c>
      <c r="Y157" s="8">
        <v>0.66944999999999766</v>
      </c>
      <c r="Z157" s="8">
        <v>7.7550000000002228E-2</v>
      </c>
      <c r="AA157" s="8">
        <v>0.10739999999999839</v>
      </c>
      <c r="AB157" s="8">
        <v>0.11350000000000193</v>
      </c>
      <c r="AC157" s="8">
        <v>8.1249999999982947E-2</v>
      </c>
      <c r="AD157" s="8">
        <v>0.17700000000000671</v>
      </c>
      <c r="AF157" s="8">
        <v>0.50254999999999939</v>
      </c>
      <c r="AG157" s="8">
        <v>0.57525000000000404</v>
      </c>
      <c r="AH157" s="8">
        <v>0.40755000000000052</v>
      </c>
      <c r="AI157" s="8">
        <v>0.13224999999999909</v>
      </c>
      <c r="AJ157" s="8">
        <v>0.13495000000000346</v>
      </c>
      <c r="AK157" s="8">
        <v>4.4184500000000071</v>
      </c>
      <c r="AL157" s="8">
        <v>0.68969999999999487</v>
      </c>
      <c r="AM157" s="8">
        <v>2.8449999999992315E-2</v>
      </c>
      <c r="AO157" s="8">
        <v>1.1044499999999857</v>
      </c>
      <c r="AR157" s="8">
        <v>0.38695000000001301</v>
      </c>
      <c r="AT157" s="8">
        <v>0.84069999999999823</v>
      </c>
      <c r="AW157" s="8">
        <v>0.23239999999999839</v>
      </c>
      <c r="AX157" s="8">
        <v>0.75265000000000271</v>
      </c>
      <c r="AY157" s="8">
        <v>0.33590000000000231</v>
      </c>
      <c r="AZ157" s="8">
        <v>0.2067000000000121</v>
      </c>
      <c r="BA157" s="8">
        <v>0.9249499999999955</v>
      </c>
      <c r="BB157" s="8">
        <v>0.83559999999999945</v>
      </c>
      <c r="BC157" s="8">
        <v>0.64189999999999259</v>
      </c>
      <c r="BD157" s="8">
        <v>0.35750000000000171</v>
      </c>
      <c r="BE157" s="8">
        <v>0.32025000000000148</v>
      </c>
      <c r="BF157" s="8">
        <v>1.3037999999999954</v>
      </c>
      <c r="BG157" s="8">
        <v>0.75815000000000055</v>
      </c>
      <c r="BH157" s="8">
        <v>0.17354999999999876</v>
      </c>
      <c r="BI157" s="8">
        <v>0.18939999999999912</v>
      </c>
      <c r="BJ157" s="8">
        <v>0.28655000000000541</v>
      </c>
      <c r="BK157" s="8">
        <v>0.28090000000000259</v>
      </c>
      <c r="BL157" s="8">
        <v>2.1724500000000262</v>
      </c>
      <c r="BM157" s="8">
        <v>9.369999999999834E-2</v>
      </c>
      <c r="BP157" s="8">
        <v>0.42999999999999261</v>
      </c>
      <c r="BQ157" s="8">
        <v>0.13925000000000409</v>
      </c>
      <c r="BR157" s="8">
        <v>0.54019999999999868</v>
      </c>
      <c r="BS157" s="8">
        <v>0.32130000000000081</v>
      </c>
      <c r="BT157" s="8">
        <v>1.3836000000000013</v>
      </c>
      <c r="BU157" s="8">
        <v>3.4999999999740794E-4</v>
      </c>
      <c r="BW157" s="8">
        <v>0.56640000000000157</v>
      </c>
      <c r="BX157" s="8">
        <v>0.83525000000000205</v>
      </c>
      <c r="BZ157" s="8">
        <v>2.350449999999995</v>
      </c>
      <c r="CA157" s="8">
        <v>1.649999999999352E-2</v>
      </c>
      <c r="CB157" s="8">
        <v>0.10235000000000127</v>
      </c>
      <c r="CC157" s="8">
        <v>0.15869999999999607</v>
      </c>
      <c r="CD157" s="8">
        <v>4.8300000000011778E-2</v>
      </c>
      <c r="CE157" s="8">
        <v>1.483649999999983</v>
      </c>
      <c r="CF157" s="8">
        <v>5.3360500000000002</v>
      </c>
      <c r="CG157" s="8">
        <v>0.18034999999999002</v>
      </c>
      <c r="CH157" s="8">
        <v>0.87110000000001264</v>
      </c>
      <c r="CI157" s="8">
        <v>2.226600000000019</v>
      </c>
      <c r="CJ157" s="8">
        <v>3.6295999999999964</v>
      </c>
      <c r="CM157" s="8">
        <v>0.78764999999998508</v>
      </c>
      <c r="CN157" s="8">
        <v>0.49289999999999168</v>
      </c>
    </row>
    <row r="158" spans="6:92">
      <c r="G158" s="8">
        <v>0.95004999999997608</v>
      </c>
      <c r="K158" s="8">
        <v>0.30865000000000009</v>
      </c>
      <c r="L158" s="8">
        <v>0.12745000000001028</v>
      </c>
      <c r="N158" s="8">
        <v>0.13160000000000593</v>
      </c>
      <c r="Q158" s="8">
        <v>1.1062000000000012</v>
      </c>
      <c r="S158" s="8">
        <v>1.6581999999999937</v>
      </c>
      <c r="T158" s="8">
        <v>9.2450000000013688E-2</v>
      </c>
      <c r="U158" s="8">
        <v>0.36695000000000277</v>
      </c>
      <c r="W158" s="8">
        <v>0.22435000000000116</v>
      </c>
      <c r="X158" s="8">
        <v>0.33154999999999291</v>
      </c>
      <c r="Y158" s="8">
        <v>0.76600000000000534</v>
      </c>
      <c r="Z158" s="8">
        <v>0.76829999999998222</v>
      </c>
      <c r="AA158" s="8">
        <v>6.4999999999997726E-2</v>
      </c>
      <c r="AB158" s="8">
        <v>0.12080000000000268</v>
      </c>
      <c r="AC158" s="8">
        <v>2.6976500000000101</v>
      </c>
      <c r="AD158" s="8">
        <v>1.5673999999999921</v>
      </c>
      <c r="AF158" s="8">
        <v>0.47384999999999877</v>
      </c>
      <c r="AG158" s="8">
        <v>0.63769999999999527</v>
      </c>
      <c r="AH158" s="8">
        <v>0.49920000000000186</v>
      </c>
      <c r="AI158" s="8">
        <v>5.1549999999991769E-2</v>
      </c>
      <c r="AJ158" s="8">
        <v>0.61684999999999945</v>
      </c>
      <c r="AK158" s="8">
        <v>0.86844999999999573</v>
      </c>
      <c r="AL158" s="8">
        <v>0.1445500000000024</v>
      </c>
      <c r="AM158" s="8">
        <v>0.83660000000000423</v>
      </c>
      <c r="AO158" s="8">
        <v>2.0390000000000157</v>
      </c>
      <c r="AR158" s="8">
        <v>2.9171000000000049</v>
      </c>
      <c r="AT158" s="8">
        <v>0.77165000000000816</v>
      </c>
      <c r="AW158" s="8">
        <v>0.40605000000000757</v>
      </c>
      <c r="AX158" s="8">
        <v>0.93255000000000621</v>
      </c>
      <c r="AY158" s="8">
        <v>0.10064999999999458</v>
      </c>
      <c r="AZ158" s="8">
        <v>1.0113999999999805</v>
      </c>
      <c r="BA158" s="8">
        <v>0.78020000000000778</v>
      </c>
      <c r="BB158" s="8">
        <v>9.8500000000001364E-3</v>
      </c>
      <c r="BC158" s="8">
        <v>0.40100000000001046</v>
      </c>
      <c r="BD158" s="8">
        <v>0.23170000000000002</v>
      </c>
      <c r="BE158" s="8">
        <v>0.16934999999999434</v>
      </c>
      <c r="BF158" s="8">
        <v>0.16245000000000687</v>
      </c>
      <c r="BG158" s="8">
        <v>0.94904999999999973</v>
      </c>
      <c r="BH158" s="8">
        <v>2.8249999999999886E-2</v>
      </c>
      <c r="BI158" s="8">
        <v>1.4665999999999997</v>
      </c>
      <c r="BJ158" s="8">
        <v>0.88454999999999018</v>
      </c>
      <c r="BK158" s="8">
        <v>0.19160000000000821</v>
      </c>
      <c r="BL158" s="8">
        <v>0.11304999999998699</v>
      </c>
      <c r="BM158" s="8">
        <v>0.4228999999999985</v>
      </c>
      <c r="BP158" s="8">
        <v>0.29940000000000566</v>
      </c>
      <c r="BQ158" s="8">
        <v>1.1158999999999963</v>
      </c>
      <c r="BR158" s="8">
        <v>2.9112499999999955</v>
      </c>
      <c r="BS158" s="8">
        <v>0.10199999999999676</v>
      </c>
      <c r="BT158" s="8">
        <v>1.4499000000000137</v>
      </c>
      <c r="BU158" s="8">
        <v>0.80389999999999873</v>
      </c>
      <c r="BW158" s="8">
        <v>0.28435000000000343</v>
      </c>
      <c r="BX158" s="8">
        <v>2.1434999999999889</v>
      </c>
      <c r="BZ158" s="8">
        <v>0.43104999999999905</v>
      </c>
      <c r="CA158" s="8">
        <v>0.1103999999999985</v>
      </c>
      <c r="CB158" s="8">
        <v>3.1849999999998602E-2</v>
      </c>
      <c r="CC158" s="8">
        <v>7.3850000000000193E-2</v>
      </c>
      <c r="CD158" s="8">
        <v>0.22829999999999018</v>
      </c>
      <c r="CE158" s="8">
        <v>5.2800000000019054E-2</v>
      </c>
      <c r="CF158" s="8">
        <v>6.6499999999990678E-2</v>
      </c>
      <c r="CG158" s="8">
        <v>0.15765000000000384</v>
      </c>
      <c r="CH158" s="8">
        <v>0.94915000000000305</v>
      </c>
      <c r="CI158" s="8">
        <v>0.10349999999999682</v>
      </c>
      <c r="CJ158" s="8">
        <v>0.13309999999999889</v>
      </c>
      <c r="CM158" s="8">
        <v>2.4735500000000172</v>
      </c>
      <c r="CN158" s="8">
        <v>1.2101499999999987</v>
      </c>
    </row>
    <row r="159" spans="6:92">
      <c r="G159" s="8">
        <v>1.0993500000000154</v>
      </c>
      <c r="K159" s="8">
        <v>0.13255000000000194</v>
      </c>
      <c r="L159" s="8">
        <v>0.61645000000000039</v>
      </c>
      <c r="N159" s="8">
        <v>7.5850000000002638E-2</v>
      </c>
      <c r="Q159" s="8">
        <v>1.3565000000000111</v>
      </c>
      <c r="S159" s="8">
        <v>0.44495000000000573</v>
      </c>
      <c r="T159" s="8">
        <v>0.32259999999999422</v>
      </c>
      <c r="U159" s="8">
        <v>0.19780000000000086</v>
      </c>
      <c r="W159" s="8">
        <v>3.2899999999997931E-2</v>
      </c>
      <c r="X159" s="8">
        <v>0.60600000000000875</v>
      </c>
      <c r="Y159" s="8">
        <v>1.8087499999999892</v>
      </c>
      <c r="Z159" s="8">
        <v>0.38880000000000337</v>
      </c>
      <c r="AA159" s="8">
        <v>0.36950000000000216</v>
      </c>
      <c r="AB159" s="8">
        <v>4.5050000000003365E-2</v>
      </c>
      <c r="AC159" s="8">
        <v>1.2697499999999877</v>
      </c>
      <c r="AD159" s="8">
        <v>0.50150000000000716</v>
      </c>
      <c r="AF159" s="8">
        <v>0.25560000000000116</v>
      </c>
      <c r="AG159" s="8">
        <v>0.39475000000000193</v>
      </c>
      <c r="AH159" s="8">
        <v>0.56545000000001266</v>
      </c>
      <c r="AI159" s="8">
        <v>0.20504999999999995</v>
      </c>
      <c r="AJ159" s="8">
        <v>1.5414499999999975</v>
      </c>
      <c r="AK159" s="8">
        <v>0.11494999999999322</v>
      </c>
      <c r="AL159" s="8">
        <v>0.58970000000000056</v>
      </c>
      <c r="AM159" s="8">
        <v>0.63920000000001664</v>
      </c>
      <c r="AO159" s="8">
        <v>2.009600000000006</v>
      </c>
      <c r="AR159" s="8">
        <v>1.4312500000000057</v>
      </c>
      <c r="AT159" s="8">
        <v>0.78215000000000146</v>
      </c>
      <c r="AW159" s="8">
        <v>0.38224999999999909</v>
      </c>
      <c r="AX159" s="8">
        <v>0.24809999999999377</v>
      </c>
      <c r="AY159" s="8">
        <v>0.37675000000000125</v>
      </c>
      <c r="AZ159" s="8">
        <v>2.2600000000011278E-2</v>
      </c>
      <c r="BA159" s="8">
        <v>1.0097000000000094</v>
      </c>
      <c r="BB159" s="8">
        <v>1.0228999999999928</v>
      </c>
      <c r="BC159" s="8">
        <v>1.4646499999999918</v>
      </c>
      <c r="BD159" s="8">
        <v>0.26864999999999739</v>
      </c>
      <c r="BE159" s="8">
        <v>0.1106500000000068</v>
      </c>
      <c r="BF159" s="8">
        <v>5.6150000000002365E-2</v>
      </c>
      <c r="BG159" s="8">
        <v>1.1286500000000004</v>
      </c>
      <c r="BH159" s="8">
        <v>1.015000000000299E-2</v>
      </c>
      <c r="BI159" s="8">
        <v>7.2849999999995418E-2</v>
      </c>
      <c r="BJ159" s="8">
        <v>6.9650499999999909</v>
      </c>
      <c r="BK159" s="8">
        <v>0.22339999999999804</v>
      </c>
      <c r="BL159" s="8">
        <v>0.78880000000000905</v>
      </c>
      <c r="BM159" s="8">
        <v>4.0250000000000341E-2</v>
      </c>
      <c r="BP159" s="8">
        <v>0.21479999999999677</v>
      </c>
      <c r="BQ159" s="8">
        <v>0.16075000000000728</v>
      </c>
      <c r="BR159" s="8">
        <v>0.99309999999999832</v>
      </c>
      <c r="BS159" s="8">
        <v>7.1800000000003195E-2</v>
      </c>
      <c r="BT159" s="8">
        <v>1.626499999999993</v>
      </c>
      <c r="BU159" s="8">
        <v>1.1045000000000016</v>
      </c>
      <c r="BW159" s="8">
        <v>0.67034999999999911</v>
      </c>
      <c r="BX159" s="8">
        <v>0.49209999999999354</v>
      </c>
      <c r="BZ159" s="8">
        <v>0.40260000000000673</v>
      </c>
      <c r="CA159" s="8">
        <v>0.11345000000000027</v>
      </c>
      <c r="CB159" s="8">
        <v>0.26500000000000057</v>
      </c>
      <c r="CC159" s="8">
        <v>0.4076999999999984</v>
      </c>
      <c r="CD159" s="8">
        <v>0.11180000000000234</v>
      </c>
      <c r="CE159" s="8">
        <v>1.0626999999999782</v>
      </c>
      <c r="CF159" s="8">
        <v>0.61050000000000182</v>
      </c>
      <c r="CG159" s="8">
        <v>1.2176500000000061</v>
      </c>
      <c r="CH159" s="8">
        <v>0.10620000000000118</v>
      </c>
      <c r="CI159" s="8">
        <v>0.79549999999997567</v>
      </c>
      <c r="CJ159" s="8">
        <v>0.31680000000000064</v>
      </c>
      <c r="CM159" s="8">
        <v>1.1967999999999961</v>
      </c>
      <c r="CN159" s="8">
        <v>1.26755</v>
      </c>
    </row>
    <row r="160" spans="6:92">
      <c r="G160" s="8">
        <v>0.590849999999989</v>
      </c>
      <c r="K160" s="8">
        <v>5.2649999999999864E-2</v>
      </c>
      <c r="L160" s="8">
        <v>0.1314999999999884</v>
      </c>
      <c r="N160" s="8">
        <v>0.29245000000000232</v>
      </c>
      <c r="Q160" s="8">
        <v>0.72479999999998768</v>
      </c>
      <c r="S160" s="8">
        <v>1.5446000000000026</v>
      </c>
      <c r="T160" s="8">
        <v>2.6818499999999972</v>
      </c>
      <c r="U160" s="8">
        <v>2.113349999999997</v>
      </c>
      <c r="W160" s="8">
        <v>3.0000000000001137E-2</v>
      </c>
      <c r="X160" s="8">
        <v>0.48284999999999911</v>
      </c>
      <c r="Y160" s="8">
        <v>1.6746499999999997</v>
      </c>
      <c r="Z160" s="8">
        <v>1.2023000000000081</v>
      </c>
      <c r="AA160" s="8">
        <v>0.5929000000000002</v>
      </c>
      <c r="AB160" s="8">
        <v>0.16620000000000346</v>
      </c>
      <c r="AC160" s="8">
        <v>0.17050000000000409</v>
      </c>
      <c r="AD160" s="8">
        <v>1.2066499999999962</v>
      </c>
      <c r="AF160" s="8">
        <v>6.2150000000002592E-2</v>
      </c>
      <c r="AG160" s="8">
        <v>0.22214999999999918</v>
      </c>
      <c r="AH160" s="8">
        <v>0.71999999999999886</v>
      </c>
      <c r="AI160" s="8">
        <v>4.8799999999999955E-2</v>
      </c>
      <c r="AJ160" s="8">
        <v>0.19075000000000131</v>
      </c>
      <c r="AK160" s="8">
        <v>1.1359000000000208</v>
      </c>
      <c r="AL160" s="8">
        <v>0.83299999999999841</v>
      </c>
      <c r="AM160" s="8">
        <v>0.39849999999998431</v>
      </c>
      <c r="AO160" s="8">
        <v>0.57874999999998522</v>
      </c>
      <c r="AR160" s="8">
        <v>0.84714999999999918</v>
      </c>
      <c r="AT160" s="8">
        <v>0.14444999999999197</v>
      </c>
      <c r="AW160" s="8">
        <v>0.23314999999999486</v>
      </c>
      <c r="AX160" s="8">
        <v>0.61665000000000703</v>
      </c>
      <c r="AY160" s="8">
        <v>6.6850000000002296E-2</v>
      </c>
      <c r="AZ160" s="8">
        <v>0.42124999999998636</v>
      </c>
      <c r="BA160" s="8">
        <v>0.33959999999999013</v>
      </c>
      <c r="BB160" s="8">
        <v>0.14285000000000991</v>
      </c>
      <c r="BC160" s="8">
        <v>0.8329000000000093</v>
      </c>
      <c r="BD160" s="8">
        <v>1.271600000000003</v>
      </c>
      <c r="BE160" s="8">
        <v>6.5550000000001774E-2</v>
      </c>
      <c r="BF160" s="8">
        <v>0.15769999999999129</v>
      </c>
      <c r="BG160" s="8">
        <v>0.21255000000000024</v>
      </c>
      <c r="BH160" s="8">
        <v>6.9549999999999557E-2</v>
      </c>
      <c r="BI160" s="8">
        <v>0.55060000000000286</v>
      </c>
      <c r="BJ160" s="8">
        <v>0.30275000000000318</v>
      </c>
      <c r="BK160" s="8">
        <v>3.6450000000002092E-2</v>
      </c>
      <c r="BL160" s="8">
        <v>2.1099499999999978</v>
      </c>
      <c r="BM160" s="8">
        <v>0.53185000000000571</v>
      </c>
      <c r="BP160" s="8">
        <v>6.7000000000007276E-2</v>
      </c>
      <c r="BQ160" s="8">
        <v>0.98109999999999786</v>
      </c>
      <c r="BR160" s="8">
        <v>1.2950000000000017</v>
      </c>
      <c r="BS160" s="8">
        <v>3.7799999999997169E-2</v>
      </c>
      <c r="BT160" s="8">
        <v>0.36365000000000691</v>
      </c>
      <c r="BU160" s="8">
        <v>0.11764999999999759</v>
      </c>
      <c r="BW160" s="8">
        <v>5.7749999999998636E-2</v>
      </c>
      <c r="BX160" s="8">
        <v>1.8432999999999993</v>
      </c>
      <c r="BZ160" s="8">
        <v>0.319500000000005</v>
      </c>
      <c r="CA160" s="8">
        <v>0.3224000000000018</v>
      </c>
      <c r="CB160" s="8">
        <v>0.72854999999999848</v>
      </c>
      <c r="CC160" s="8">
        <v>4.6250000000000568E-2</v>
      </c>
      <c r="CD160" s="8">
        <v>0.47315000000000396</v>
      </c>
      <c r="CE160" s="8">
        <v>7.4500000000000455E-2</v>
      </c>
      <c r="CF160" s="8">
        <v>0.87184999999999491</v>
      </c>
      <c r="CG160" s="8">
        <v>1.2590999999999894</v>
      </c>
      <c r="CH160" s="8">
        <v>5.7999999999992724E-2</v>
      </c>
      <c r="CI160" s="8">
        <v>1.6157500000000198</v>
      </c>
      <c r="CJ160" s="8">
        <v>1.1358000000000033</v>
      </c>
      <c r="CM160" s="8">
        <v>0.54325000000000045</v>
      </c>
      <c r="CN160" s="8">
        <v>0.70730000000000359</v>
      </c>
    </row>
    <row r="161" spans="7:92">
      <c r="G161" s="8">
        <v>1.0302499999999952</v>
      </c>
      <c r="K161" s="8">
        <v>0.15984999999999872</v>
      </c>
      <c r="L161" s="8">
        <v>0.20040000000000191</v>
      </c>
      <c r="N161" s="8">
        <v>2.8649999999998954E-2</v>
      </c>
      <c r="Q161" s="8">
        <v>0.32390000000000896</v>
      </c>
      <c r="S161" s="8">
        <v>1.1528500000000008</v>
      </c>
      <c r="T161" s="8">
        <v>0.26560000000000628</v>
      </c>
      <c r="U161" s="8">
        <v>1.292349999999999</v>
      </c>
      <c r="W161" s="8">
        <v>0.14329999999999998</v>
      </c>
      <c r="X161" s="8">
        <v>0.73754999999999882</v>
      </c>
      <c r="Y161" s="8">
        <v>0.11214999999999975</v>
      </c>
      <c r="Z161" s="8">
        <v>0.22739999999998872</v>
      </c>
      <c r="AA161" s="8">
        <v>0.13889999999999958</v>
      </c>
      <c r="AB161" s="8">
        <v>0.17539999999999623</v>
      </c>
      <c r="AC161" s="8">
        <v>0.16710000000000491</v>
      </c>
      <c r="AD161" s="8">
        <v>0.12910000000000821</v>
      </c>
      <c r="AF161" s="8">
        <v>1.692450000000008</v>
      </c>
      <c r="AG161" s="8">
        <v>0.85079999999999956</v>
      </c>
      <c r="AH161" s="8">
        <v>0.3508499999999799</v>
      </c>
      <c r="AI161" s="8">
        <v>6.0500000000004661E-2</v>
      </c>
      <c r="AJ161" s="8">
        <v>0.16360000000000241</v>
      </c>
      <c r="AK161" s="8">
        <v>0.59809999999998809</v>
      </c>
      <c r="AL161" s="8">
        <v>0.28309999999999746</v>
      </c>
      <c r="AM161" s="8">
        <v>0.47755000000000791</v>
      </c>
      <c r="AO161" s="8">
        <v>0.23290000000000077</v>
      </c>
      <c r="AR161" s="8">
        <v>2.3169999999999789</v>
      </c>
      <c r="AT161" s="8">
        <v>7.4200000000004707E-2</v>
      </c>
      <c r="AW161" s="8">
        <v>6.9749999999999091E-2</v>
      </c>
      <c r="AX161" s="8">
        <v>0.41655000000000086</v>
      </c>
      <c r="AY161" s="8">
        <v>0.48530000000000229</v>
      </c>
      <c r="AZ161" s="8">
        <v>1.0296000000000163</v>
      </c>
      <c r="BA161" s="8">
        <v>0.26484999999999559</v>
      </c>
      <c r="BB161" s="8">
        <v>3.9399999999986335E-2</v>
      </c>
      <c r="BC161" s="8">
        <v>1.8684499999999957</v>
      </c>
      <c r="BD161" s="8">
        <v>0.30705000000000027</v>
      </c>
      <c r="BE161" s="8">
        <v>0.58549999999999613</v>
      </c>
      <c r="BF161" s="8">
        <v>1.8950000000003797E-2</v>
      </c>
      <c r="BG161" s="8">
        <v>1.5363500000000059</v>
      </c>
      <c r="BH161" s="8">
        <v>9.0049999999997965E-2</v>
      </c>
      <c r="BI161" s="8">
        <v>0.27929999999999922</v>
      </c>
      <c r="BJ161" s="8">
        <v>0.19740000000001601</v>
      </c>
      <c r="BK161" s="8">
        <v>0.81294999999998652</v>
      </c>
      <c r="BL161" s="8">
        <v>1.6367999999999938</v>
      </c>
      <c r="BM161" s="8">
        <v>0.54649999999999466</v>
      </c>
      <c r="BP161" s="8">
        <v>0.1886999999999972</v>
      </c>
      <c r="BQ161" s="8">
        <v>1.0601999999999947</v>
      </c>
      <c r="BR161" s="8">
        <v>0.22379999999999711</v>
      </c>
      <c r="BS161" s="8">
        <v>0.10330000000000439</v>
      </c>
      <c r="BT161" s="8">
        <v>3.3899999999988495E-2</v>
      </c>
      <c r="BU161" s="8">
        <v>0.54650000000000887</v>
      </c>
      <c r="BW161" s="8">
        <v>0.35154999999998893</v>
      </c>
      <c r="BX161" s="8">
        <v>2.7100000000018554E-2</v>
      </c>
      <c r="BZ161" s="8">
        <v>3.2399999999995543E-2</v>
      </c>
      <c r="CA161" s="8">
        <v>0.33490000000000464</v>
      </c>
      <c r="CB161" s="8">
        <v>0.21520000000000294</v>
      </c>
      <c r="CC161" s="8">
        <v>0.14775000000000205</v>
      </c>
      <c r="CD161" s="8">
        <v>7.8800000000001091E-2</v>
      </c>
      <c r="CE161" s="8">
        <v>2.5727500000000134</v>
      </c>
      <c r="CF161" s="8">
        <v>0.47410000000002128</v>
      </c>
      <c r="CG161" s="8">
        <v>0.14715000000001055</v>
      </c>
      <c r="CH161" s="8">
        <v>1.2981499999999926</v>
      </c>
      <c r="CI161" s="8">
        <v>1.0189499999999896</v>
      </c>
      <c r="CJ161" s="8">
        <v>0.70499999999999829</v>
      </c>
      <c r="CM161" s="8">
        <v>2.9882499999999936</v>
      </c>
      <c r="CN161" s="8">
        <v>1.1373499999999979</v>
      </c>
    </row>
    <row r="162" spans="7:92">
      <c r="G162" s="8">
        <v>0.20270000000002142</v>
      </c>
      <c r="K162" s="8">
        <v>3.0899999999995487E-2</v>
      </c>
      <c r="L162" s="8">
        <v>0.17555000000000121</v>
      </c>
      <c r="N162" s="8">
        <v>5.1599999999993429E-2</v>
      </c>
      <c r="S162" s="8">
        <v>0.26789999999999736</v>
      </c>
      <c r="T162" s="8">
        <v>3.0729000000000042</v>
      </c>
      <c r="U162" s="8">
        <v>0.98365000000001146</v>
      </c>
      <c r="W162" s="8">
        <v>0.14444999999999908</v>
      </c>
      <c r="X162" s="8">
        <v>2.6316499999999934</v>
      </c>
      <c r="Y162" s="8">
        <v>0.6620500000000078</v>
      </c>
      <c r="Z162" s="8">
        <v>4.6950000000009595E-2</v>
      </c>
      <c r="AA162" s="8">
        <v>2.4900000000002365E-2</v>
      </c>
      <c r="AB162" s="8">
        <v>5.4400000000001114E-2</v>
      </c>
      <c r="AC162" s="8">
        <v>0.59539999999998372</v>
      </c>
      <c r="AD162" s="8">
        <v>2.780699999999996</v>
      </c>
      <c r="AF162" s="8">
        <v>0.21654999999998381</v>
      </c>
      <c r="AG162" s="8">
        <v>0.32645000000000124</v>
      </c>
      <c r="AH162" s="8">
        <v>1.1433000000000106</v>
      </c>
      <c r="AI162" s="8">
        <v>8.7400000000002365E-2</v>
      </c>
      <c r="AJ162" s="8">
        <v>0.39609999999999701</v>
      </c>
      <c r="AK162" s="8">
        <v>3.0812999999999988</v>
      </c>
      <c r="AL162" s="8">
        <v>0.18210000000000548</v>
      </c>
      <c r="AM162" s="8">
        <v>0.76349999999999341</v>
      </c>
      <c r="AO162" s="8">
        <v>0.32349999999999568</v>
      </c>
      <c r="AR162" s="8">
        <v>0.35045000000002346</v>
      </c>
      <c r="AT162" s="8">
        <v>3.4029499999999899</v>
      </c>
      <c r="AW162" s="8">
        <v>9.6550000000007685E-2</v>
      </c>
      <c r="AX162" s="8">
        <v>1.7234499999999997</v>
      </c>
      <c r="AY162" s="8">
        <v>0.57464999999999833</v>
      </c>
      <c r="AZ162" s="8">
        <v>1.0375499999999818</v>
      </c>
      <c r="BA162" s="8">
        <v>4.2000000000001592E-2</v>
      </c>
      <c r="BB162" s="8">
        <v>0.49060000000000059</v>
      </c>
      <c r="BC162" s="8">
        <v>1.3061500000000024</v>
      </c>
      <c r="BD162" s="8">
        <v>0.41574999999999918</v>
      </c>
      <c r="BE162" s="8">
        <v>0.11490000000000578</v>
      </c>
      <c r="BF162" s="8">
        <v>0.40514999999999191</v>
      </c>
      <c r="BG162" s="8">
        <v>9.5099999999995077E-2</v>
      </c>
      <c r="BH162" s="8">
        <v>2.4399999999999977E-2</v>
      </c>
      <c r="BI162" s="8">
        <v>0.21600000000000108</v>
      </c>
      <c r="BJ162" s="8">
        <v>0.55194999999997663</v>
      </c>
      <c r="BK162" s="8">
        <v>0.23920000000001096</v>
      </c>
      <c r="BL162" s="8">
        <v>2.8346500000000106</v>
      </c>
      <c r="BM162" s="8">
        <v>0.90985000000000582</v>
      </c>
      <c r="BP162" s="8">
        <v>0.32654999999999745</v>
      </c>
      <c r="BQ162" s="8">
        <v>8.835000000000548E-2</v>
      </c>
      <c r="BR162" s="8">
        <v>0.29185000000001082</v>
      </c>
      <c r="BS162" s="8">
        <v>0.22729999999999961</v>
      </c>
      <c r="BT162" s="8">
        <v>4.9650000000013961E-2</v>
      </c>
      <c r="BU162" s="8">
        <v>0.23534999999998263</v>
      </c>
      <c r="BW162" s="8">
        <v>0.16765000000000896</v>
      </c>
      <c r="BX162" s="8">
        <v>1.01724999999999</v>
      </c>
      <c r="BZ162" s="8">
        <v>0.77905000000001223</v>
      </c>
      <c r="CA162" s="8">
        <v>0.11995000000000289</v>
      </c>
      <c r="CB162" s="8">
        <v>0.38510000000000133</v>
      </c>
      <c r="CC162" s="8">
        <v>0.97814999999999941</v>
      </c>
      <c r="CD162" s="8">
        <v>1.011099999999999</v>
      </c>
      <c r="CE162" s="8">
        <v>1.6339499999999987</v>
      </c>
      <c r="CF162" s="8">
        <v>1.46875</v>
      </c>
      <c r="CG162" s="8">
        <v>0.47479999999998768</v>
      </c>
      <c r="CH162" s="8">
        <v>0.5835999999999899</v>
      </c>
      <c r="CI162" s="8">
        <v>0.76650000000000773</v>
      </c>
      <c r="CJ162" s="8">
        <v>3.9400000000000546E-2</v>
      </c>
      <c r="CM162" s="8">
        <v>0.95609999999999218</v>
      </c>
      <c r="CN162" s="8">
        <v>0.78070000000001016</v>
      </c>
    </row>
    <row r="163" spans="7:92">
      <c r="G163" s="8">
        <v>1.7101999999999862</v>
      </c>
      <c r="K163" s="8">
        <v>1.1073500000000038</v>
      </c>
      <c r="L163" s="8">
        <v>0.13190000000000168</v>
      </c>
      <c r="N163" s="8">
        <v>0.19899999999999807</v>
      </c>
      <c r="S163" s="8">
        <v>0.38309999999998468</v>
      </c>
      <c r="T163" s="8">
        <v>0.6875999999999749</v>
      </c>
      <c r="U163" s="8">
        <v>0.21469999999999345</v>
      </c>
      <c r="W163" s="8">
        <v>0.26610000000000156</v>
      </c>
      <c r="X163" s="8">
        <v>0.66065000000000396</v>
      </c>
      <c r="Y163" s="8">
        <v>2.1599999999999966</v>
      </c>
      <c r="Z163" s="8">
        <v>6.9600000000008322E-2</v>
      </c>
      <c r="AA163" s="8">
        <v>6.2599999999996214E-2</v>
      </c>
      <c r="AB163" s="8">
        <v>0.34314999999999429</v>
      </c>
      <c r="AC163" s="8">
        <v>0.18255000000002042</v>
      </c>
      <c r="AD163" s="8">
        <v>1.2232999999999947</v>
      </c>
      <c r="AF163" s="8">
        <v>0.76210000000000377</v>
      </c>
      <c r="AG163" s="8">
        <v>0.47185000000000343</v>
      </c>
      <c r="AH163" s="8">
        <v>0.51064999999999827</v>
      </c>
      <c r="AI163" s="8">
        <v>0.16814999999999714</v>
      </c>
      <c r="AJ163" s="8">
        <v>1.5200000000000102E-2</v>
      </c>
      <c r="AK163" s="8">
        <v>9.9549999999993588E-2</v>
      </c>
      <c r="AL163" s="8">
        <v>4.7750000000000625E-2</v>
      </c>
      <c r="AM163" s="8">
        <v>0.3603999999999985</v>
      </c>
      <c r="AO163" s="8">
        <v>1.2760000000000105</v>
      </c>
      <c r="AR163" s="8">
        <v>0.81409999999999627</v>
      </c>
      <c r="AT163" s="8">
        <v>4.7282500000000027</v>
      </c>
      <c r="AW163" s="8">
        <v>0.5478999999999985</v>
      </c>
      <c r="AX163" s="8">
        <v>1.9814999999999969</v>
      </c>
      <c r="AY163" s="8">
        <v>1.3864999999999981</v>
      </c>
      <c r="AZ163" s="8">
        <v>5.4950000000019372E-2</v>
      </c>
      <c r="BA163" s="8">
        <v>0.55570000000000164</v>
      </c>
      <c r="BB163" s="8">
        <v>4.590000000000316E-2</v>
      </c>
      <c r="BC163" s="8">
        <v>0.52055000000000007</v>
      </c>
      <c r="BD163" s="8">
        <v>1.4749999999999375E-2</v>
      </c>
      <c r="BE163" s="8">
        <v>1.0069999999999908</v>
      </c>
      <c r="BF163" s="8">
        <v>1.598700000000008</v>
      </c>
      <c r="BG163" s="8">
        <v>1.0533000000000001</v>
      </c>
      <c r="BH163" s="8">
        <v>4.3550000000003308E-2</v>
      </c>
      <c r="BI163" s="8">
        <v>0.31575000000000131</v>
      </c>
      <c r="BJ163" s="8">
        <v>1.9070000000000107</v>
      </c>
      <c r="BK163" s="8">
        <v>1.0390499999999889</v>
      </c>
      <c r="BL163" s="8">
        <v>1.7103499999999769</v>
      </c>
      <c r="BM163" s="8">
        <v>0.81274999999999409</v>
      </c>
      <c r="BP163" s="8">
        <v>3.7350000000003547E-2</v>
      </c>
      <c r="BQ163" s="8">
        <v>7.5050000000004502E-2</v>
      </c>
      <c r="BR163" s="8">
        <v>2.403349999999989</v>
      </c>
      <c r="BS163" s="8">
        <v>8.4150000000001057E-2</v>
      </c>
      <c r="BT163" s="8">
        <v>1.3466499999999826</v>
      </c>
      <c r="BU163" s="8">
        <v>0.50320000000002096</v>
      </c>
      <c r="BW163" s="8">
        <v>0.48919999999999675</v>
      </c>
      <c r="BX163" s="8">
        <v>0.87395000000000778</v>
      </c>
      <c r="BZ163" s="8">
        <v>4.2074999999999818</v>
      </c>
      <c r="CA163" s="8">
        <v>0.10360000000000014</v>
      </c>
      <c r="CB163" s="8">
        <v>0.40344999999999942</v>
      </c>
      <c r="CC163" s="8">
        <v>0.27730000000000388</v>
      </c>
      <c r="CD163" s="8">
        <v>0.15354999999999563</v>
      </c>
      <c r="CE163" s="8">
        <v>1.1207499999999868</v>
      </c>
      <c r="CF163" s="8">
        <v>0.6405499999999904</v>
      </c>
      <c r="CG163" s="8">
        <v>0.99860000000001037</v>
      </c>
      <c r="CH163" s="8">
        <v>0.49980000000002178</v>
      </c>
      <c r="CI163" s="8">
        <v>1.0158999999999878</v>
      </c>
      <c r="CJ163" s="8">
        <v>0.84564999999999202</v>
      </c>
      <c r="CM163" s="8">
        <v>1.2819499999999948</v>
      </c>
      <c r="CN163" s="8">
        <v>0.13589999999999236</v>
      </c>
    </row>
    <row r="164" spans="7:92">
      <c r="G164" s="8">
        <v>0.22120000000001028</v>
      </c>
      <c r="K164" s="8">
        <v>0.14905000000000257</v>
      </c>
      <c r="L164" s="8">
        <v>0.17079999999999984</v>
      </c>
      <c r="N164" s="8">
        <v>0.68910000000001048</v>
      </c>
      <c r="S164" s="8">
        <v>0.57415000000000305</v>
      </c>
      <c r="T164" s="8">
        <v>1.3764000000000181</v>
      </c>
      <c r="U164" s="8">
        <v>9.7999999999998977E-2</v>
      </c>
      <c r="W164" s="8">
        <v>9.0299999999999159E-2</v>
      </c>
      <c r="X164" s="8">
        <v>0.30410000000000537</v>
      </c>
      <c r="Y164" s="8">
        <v>0.13460000000000605</v>
      </c>
      <c r="Z164" s="8">
        <v>0.89124999999998522</v>
      </c>
      <c r="AA164" s="8">
        <v>6.8500000000000227E-3</v>
      </c>
      <c r="AB164" s="8">
        <v>0.12990000000000634</v>
      </c>
      <c r="AC164" s="8">
        <v>0.66544999999999277</v>
      </c>
      <c r="AD164" s="8">
        <v>0.21805000000000518</v>
      </c>
      <c r="AF164" s="8">
        <v>0.571550000000002</v>
      </c>
      <c r="AG164" s="8">
        <v>2.1891999999999996</v>
      </c>
      <c r="AH164" s="8">
        <v>0.57644999999999413</v>
      </c>
      <c r="AI164" s="8">
        <v>0.19379999999999598</v>
      </c>
      <c r="AJ164" s="8">
        <v>3.1750000000002387E-2</v>
      </c>
      <c r="AK164" s="8">
        <v>2.1165500000000179</v>
      </c>
      <c r="AL164" s="8">
        <v>0.13049999999999784</v>
      </c>
      <c r="AM164" s="8">
        <v>1.1707499999999982</v>
      </c>
      <c r="AO164" s="8">
        <v>1.8777000000000044</v>
      </c>
      <c r="AR164" s="8">
        <v>1.8083000000000027</v>
      </c>
      <c r="AT164" s="8">
        <v>0.24205000000000609</v>
      </c>
      <c r="AW164" s="8">
        <v>0.35269999999999868</v>
      </c>
      <c r="AX164" s="8">
        <v>1.988900000000001</v>
      </c>
      <c r="AY164" s="8">
        <v>0.39999999999999858</v>
      </c>
      <c r="AZ164" s="8">
        <v>1.2469499999999982</v>
      </c>
      <c r="BA164" s="8">
        <v>0.25354999999998995</v>
      </c>
      <c r="BB164" s="8">
        <v>1.0023000000000053</v>
      </c>
      <c r="BC164" s="8">
        <v>1.6065499999999986</v>
      </c>
      <c r="BD164" s="8">
        <v>1.4849999999999142E-2</v>
      </c>
      <c r="BE164" s="8">
        <v>0.14825000000000443</v>
      </c>
      <c r="BF164" s="8">
        <v>0.17849999999999966</v>
      </c>
      <c r="BG164" s="8">
        <v>0.61364999999999981</v>
      </c>
      <c r="BH164" s="8">
        <v>5.7850000000001955E-2</v>
      </c>
      <c r="BI164" s="8">
        <v>0.77135000000000531</v>
      </c>
      <c r="BJ164" s="8">
        <v>0.42674999999999841</v>
      </c>
      <c r="BK164" s="8">
        <v>6.9500000000005002E-2</v>
      </c>
      <c r="BL164" s="8">
        <v>1.8726500000000215</v>
      </c>
      <c r="BM164" s="8">
        <v>0.56925000000000381</v>
      </c>
      <c r="BP164" s="8">
        <v>0.44004999999999939</v>
      </c>
      <c r="BQ164" s="8">
        <v>1.7638999999999925</v>
      </c>
      <c r="BR164" s="8">
        <v>0.40035000000000309</v>
      </c>
      <c r="BS164" s="8">
        <v>0.51139999999999475</v>
      </c>
      <c r="BT164" s="8">
        <v>1.1365499999999997</v>
      </c>
      <c r="BU164" s="8">
        <v>0.27699999999998681</v>
      </c>
      <c r="BW164" s="8">
        <v>0.16155000000000541</v>
      </c>
      <c r="BX164" s="8">
        <v>1.2555499999999995</v>
      </c>
      <c r="BZ164" s="8">
        <v>1.9307000000000016</v>
      </c>
      <c r="CA164" s="8">
        <v>0.50149999999999295</v>
      </c>
      <c r="CB164" s="8">
        <v>0.17314999999999969</v>
      </c>
      <c r="CC164" s="8">
        <v>0.46399999999999864</v>
      </c>
      <c r="CD164" s="8">
        <v>1.7785499999999956</v>
      </c>
      <c r="CE164" s="8">
        <v>0.24344999999999573</v>
      </c>
      <c r="CF164" s="8">
        <v>0.97040000000001214</v>
      </c>
      <c r="CG164" s="8">
        <v>0.4074499999999972</v>
      </c>
      <c r="CH164" s="8">
        <v>0.74699999999998568</v>
      </c>
      <c r="CI164" s="8">
        <v>2.4389500000000055</v>
      </c>
      <c r="CJ164" s="8">
        <v>6.5450000000012665E-2</v>
      </c>
      <c r="CM164" s="8">
        <v>1.8177000000000021</v>
      </c>
      <c r="CN164" s="8">
        <v>1.2982000000000085</v>
      </c>
    </row>
    <row r="165" spans="7:92">
      <c r="G165" s="8">
        <v>0.48924999999999841</v>
      </c>
      <c r="K165" s="8">
        <v>0.37629999999999342</v>
      </c>
      <c r="L165" s="8">
        <v>0.22705000000000553</v>
      </c>
      <c r="N165" s="8">
        <v>0.72759999999999536</v>
      </c>
      <c r="S165" s="8">
        <v>1.1330499999999972</v>
      </c>
      <c r="T165" s="8">
        <v>2.723150000000004</v>
      </c>
      <c r="U165" s="8">
        <v>0.75090000000000146</v>
      </c>
      <c r="W165" s="8">
        <v>0.22500000000000142</v>
      </c>
      <c r="X165" s="8">
        <v>0.12094999999999345</v>
      </c>
      <c r="Y165" s="8">
        <v>0.13019999999998788</v>
      </c>
      <c r="Z165" s="8">
        <v>0.63110000000000355</v>
      </c>
      <c r="AA165" s="8">
        <v>0.24849999999999994</v>
      </c>
      <c r="AB165" s="8">
        <v>4.8049999999989268E-2</v>
      </c>
      <c r="AC165" s="8">
        <v>5.5949999999995725E-2</v>
      </c>
      <c r="AD165" s="8">
        <v>0.25769999999999982</v>
      </c>
      <c r="AF165" s="8">
        <v>0.63009999999999877</v>
      </c>
      <c r="AG165" s="8">
        <v>0.3764499999999984</v>
      </c>
      <c r="AH165" s="8">
        <v>1.7869000000000028</v>
      </c>
      <c r="AI165" s="8">
        <v>5.2300000000002456E-2</v>
      </c>
      <c r="AJ165" s="8">
        <v>0.11639999999999873</v>
      </c>
      <c r="AK165" s="8">
        <v>3.3749999999997726E-2</v>
      </c>
      <c r="AL165" s="8">
        <v>0.61889999999999645</v>
      </c>
      <c r="AM165" s="8">
        <v>1.6012000000000057</v>
      </c>
      <c r="AO165" s="8">
        <v>0.48794999999998367</v>
      </c>
      <c r="AR165" s="8">
        <v>3.1414499999999919</v>
      </c>
      <c r="AT165" s="8">
        <v>1.4367500000000035</v>
      </c>
      <c r="AW165" s="8">
        <v>1.1728499999999968</v>
      </c>
      <c r="AX165" s="8">
        <v>0.26924999999999955</v>
      </c>
      <c r="AY165" s="8">
        <v>1.1450000000003513E-2</v>
      </c>
      <c r="AZ165" s="8">
        <v>0.30779999999998608</v>
      </c>
      <c r="BA165" s="8">
        <v>0.11070000000000846</v>
      </c>
      <c r="BB165" s="8">
        <v>5.4850000000001842E-2</v>
      </c>
      <c r="BC165" s="8">
        <v>0.82999999999999829</v>
      </c>
      <c r="BD165" s="8">
        <v>3.1649999999999068E-2</v>
      </c>
      <c r="BE165" s="8">
        <v>0.13344999999999629</v>
      </c>
      <c r="BF165" s="8">
        <v>0.95085000000000264</v>
      </c>
      <c r="BG165" s="8">
        <v>0.36874999999999858</v>
      </c>
      <c r="BH165" s="8">
        <v>5.6699999999999307E-2</v>
      </c>
      <c r="BI165" s="8">
        <v>0.30419999999999447</v>
      </c>
      <c r="BJ165" s="8">
        <v>1.0328000000000088</v>
      </c>
      <c r="BK165" s="8">
        <v>0.69010000000000105</v>
      </c>
      <c r="BL165" s="8">
        <v>2.5497000000000014</v>
      </c>
      <c r="BM165" s="8">
        <v>0.23489999999999611</v>
      </c>
      <c r="BP165" s="8">
        <v>0.23969999999999914</v>
      </c>
      <c r="BQ165" s="8">
        <v>0.25535000000000707</v>
      </c>
      <c r="BR165" s="8">
        <v>0.49975000000000591</v>
      </c>
      <c r="BS165" s="8">
        <v>1.6200000000004877E-2</v>
      </c>
      <c r="BT165" s="8">
        <v>0.14950000000001751</v>
      </c>
      <c r="BU165" s="8">
        <v>0.13210000000000832</v>
      </c>
      <c r="BW165" s="8">
        <v>0.17130000000000223</v>
      </c>
      <c r="BX165" s="8">
        <v>0.37569999999999482</v>
      </c>
      <c r="BZ165" s="8">
        <v>4.1966999999999928</v>
      </c>
      <c r="CA165" s="8">
        <v>0.53430000000000177</v>
      </c>
      <c r="CB165" s="8">
        <v>0.21714999999999662</v>
      </c>
      <c r="CC165" s="8">
        <v>2.19285</v>
      </c>
      <c r="CD165" s="8">
        <v>0.51260000000000616</v>
      </c>
      <c r="CE165" s="8">
        <v>2.1703500000000133</v>
      </c>
      <c r="CF165" s="8">
        <v>0.20609999999999218</v>
      </c>
      <c r="CG165" s="8">
        <v>2.4710499999999911</v>
      </c>
      <c r="CH165" s="8">
        <v>1.035899999999998</v>
      </c>
      <c r="CI165" s="8">
        <v>1.1341999999999928</v>
      </c>
      <c r="CJ165" s="8">
        <v>0.34389999999999077</v>
      </c>
      <c r="CM165" s="8">
        <v>1.016350000000017</v>
      </c>
      <c r="CN165" s="8">
        <v>3.7149999999996908E-2</v>
      </c>
    </row>
    <row r="166" spans="7:92">
      <c r="G166" s="8">
        <v>1.3113500000000045</v>
      </c>
      <c r="K166" s="8">
        <v>3.7350000000003547E-2</v>
      </c>
      <c r="L166" s="8">
        <v>3.1399999999990769E-2</v>
      </c>
      <c r="N166" s="8">
        <v>0.48004999999999143</v>
      </c>
      <c r="S166" s="8">
        <v>1.6418500000000051</v>
      </c>
      <c r="T166" s="8">
        <v>0.18795000000000073</v>
      </c>
      <c r="U166" s="8">
        <v>1.1316000000000059</v>
      </c>
      <c r="W166" s="8">
        <v>0.43949999999999889</v>
      </c>
      <c r="X166" s="8">
        <v>1.1838500000000067</v>
      </c>
      <c r="Y166" s="8">
        <v>1.5311500000000109</v>
      </c>
      <c r="Z166" s="8">
        <v>0.11084999999999923</v>
      </c>
      <c r="AA166" s="8">
        <v>0.15435000000000088</v>
      </c>
      <c r="AB166" s="8">
        <v>0.22129999999999939</v>
      </c>
      <c r="AC166" s="8">
        <v>4.1200000000003456E-2</v>
      </c>
      <c r="AD166" s="8">
        <v>0.59954999999999359</v>
      </c>
      <c r="AF166" s="8">
        <v>0.70295000000001551</v>
      </c>
      <c r="AG166" s="8">
        <v>0.38450000000000273</v>
      </c>
      <c r="AH166" s="8">
        <v>0.6828999999999894</v>
      </c>
      <c r="AI166" s="8">
        <v>5.8549999999996771E-2</v>
      </c>
      <c r="AJ166" s="8">
        <v>5.7150000000000034E-2</v>
      </c>
      <c r="AK166" s="8">
        <v>0.60184999999998468</v>
      </c>
      <c r="AL166" s="8">
        <v>0.53810000000000002</v>
      </c>
      <c r="AM166" s="8">
        <v>3.1949999999994816E-2</v>
      </c>
      <c r="AO166" s="8">
        <v>1.9386499999999955</v>
      </c>
      <c r="AR166" s="8">
        <v>2.5599999999997181E-2</v>
      </c>
      <c r="AT166" s="8">
        <v>5.2149999999997476E-2</v>
      </c>
      <c r="AW166" s="8">
        <v>4.9042500000000047</v>
      </c>
      <c r="AX166" s="8">
        <v>0.18524999999999636</v>
      </c>
      <c r="AY166" s="8">
        <v>0.39884999999999593</v>
      </c>
      <c r="AZ166" s="8">
        <v>0.92074999999999818</v>
      </c>
      <c r="BA166" s="8">
        <v>3.1700000000000728E-2</v>
      </c>
      <c r="BB166" s="8">
        <v>0.55759999999999366</v>
      </c>
      <c r="BC166" s="8">
        <v>0.21850000000000591</v>
      </c>
      <c r="BD166" s="8">
        <v>4.2550000000002086E-2</v>
      </c>
      <c r="BE166" s="8">
        <v>0.30859999999999843</v>
      </c>
      <c r="BF166" s="8">
        <v>1.0529499999999956</v>
      </c>
      <c r="BG166" s="8">
        <v>0.83024999999999949</v>
      </c>
      <c r="BH166" s="8">
        <v>1.2149999999998329E-2</v>
      </c>
      <c r="BI166" s="8">
        <v>0.39265000000000327</v>
      </c>
      <c r="BJ166" s="8">
        <v>0.56364999999999554</v>
      </c>
      <c r="BK166" s="8">
        <v>0.14244999999999663</v>
      </c>
      <c r="BL166" s="8">
        <v>4.3455500000000029</v>
      </c>
      <c r="BM166" s="8">
        <v>2.3496000000000024</v>
      </c>
      <c r="BP166" s="8">
        <v>0.40765000000000384</v>
      </c>
      <c r="BQ166" s="8">
        <v>3.0949999999990041E-2</v>
      </c>
      <c r="BR166" s="8">
        <v>9.7250000000002501E-2</v>
      </c>
      <c r="BS166" s="8">
        <v>0.45054999999999978</v>
      </c>
      <c r="BT166" s="8">
        <v>4.2443499999999972</v>
      </c>
      <c r="BU166" s="8">
        <v>1.0714999999999861</v>
      </c>
      <c r="BW166" s="8">
        <v>0.19179999999998643</v>
      </c>
      <c r="BX166" s="8">
        <v>0.82284999999998831</v>
      </c>
      <c r="BZ166" s="8">
        <v>0.75150000000002137</v>
      </c>
      <c r="CA166" s="8">
        <v>1.5288000000000039</v>
      </c>
      <c r="CB166" s="8">
        <v>0.10060000000000002</v>
      </c>
      <c r="CC166" s="8">
        <v>2.5638999999999967</v>
      </c>
      <c r="CD166" s="8">
        <v>2.760000000000673E-2</v>
      </c>
      <c r="CE166" s="8">
        <v>0.2383000000000095</v>
      </c>
      <c r="CF166" s="8">
        <v>1.7917500000000075</v>
      </c>
      <c r="CG166" s="8">
        <v>0.50285000000000935</v>
      </c>
      <c r="CH166" s="8">
        <v>0.65970000000001505</v>
      </c>
      <c r="CI166" s="8">
        <v>0.70805000000001428</v>
      </c>
      <c r="CJ166" s="8">
        <v>2.8750000000002274E-2</v>
      </c>
      <c r="CM166" s="8">
        <v>1.3115999999999985</v>
      </c>
      <c r="CN166" s="8">
        <v>0.66235000000000355</v>
      </c>
    </row>
    <row r="167" spans="7:92">
      <c r="G167" s="8">
        <v>1.2518499999999904</v>
      </c>
      <c r="K167" s="8">
        <v>0.10390000000000299</v>
      </c>
      <c r="L167" s="8">
        <v>0.28565000000000396</v>
      </c>
      <c r="N167" s="8">
        <v>1.0008499999999998</v>
      </c>
      <c r="S167" s="8">
        <v>0.9228999999999985</v>
      </c>
      <c r="T167" s="8">
        <v>1.3999999999896318E-3</v>
      </c>
      <c r="U167" s="8">
        <v>0.41819999999999879</v>
      </c>
      <c r="W167" s="8">
        <v>0.16154999999999831</v>
      </c>
      <c r="X167" s="8">
        <v>1.3149999999999977</v>
      </c>
      <c r="Y167" s="8">
        <v>0.56544999999999845</v>
      </c>
      <c r="Z167" s="8">
        <v>4.5500000000004093E-2</v>
      </c>
      <c r="AA167" s="8">
        <v>0.43820000000000192</v>
      </c>
      <c r="AB167" s="8">
        <v>0.33470000000001221</v>
      </c>
      <c r="AC167" s="8">
        <v>0.49725000000000819</v>
      </c>
      <c r="AD167" s="8">
        <v>0.10829999999999984</v>
      </c>
      <c r="AF167" s="8">
        <v>0.1522499999999809</v>
      </c>
      <c r="AG167" s="8">
        <v>0.13369999999999749</v>
      </c>
      <c r="AH167" s="8">
        <v>1.6184000000000083</v>
      </c>
      <c r="AI167" s="8">
        <v>6.1650000000000205E-2</v>
      </c>
      <c r="AJ167" s="8">
        <v>0.33194999999999908</v>
      </c>
      <c r="AK167" s="8">
        <v>5.9307500000000175</v>
      </c>
      <c r="AL167" s="8">
        <v>0.19835000000000491</v>
      </c>
      <c r="AO167" s="8">
        <v>2.368549999999999</v>
      </c>
      <c r="AR167" s="8">
        <v>2.0260000000000105</v>
      </c>
      <c r="AT167" s="8">
        <v>0.60914999999999964</v>
      </c>
      <c r="AW167" s="8">
        <v>1.3404499999999899</v>
      </c>
      <c r="AX167" s="8">
        <v>2.2730499999999978</v>
      </c>
      <c r="AY167" s="8">
        <v>0.40735000000000099</v>
      </c>
      <c r="AZ167" s="8">
        <v>0.81159999999999854</v>
      </c>
      <c r="BA167" s="8">
        <v>0.424350000000004</v>
      </c>
      <c r="BB167" s="8">
        <v>0.33209999999999695</v>
      </c>
      <c r="BC167" s="8">
        <v>8.0149999999989063E-2</v>
      </c>
      <c r="BD167" s="8">
        <v>1.8750000000000711E-2</v>
      </c>
      <c r="BE167" s="8">
        <v>8.4500000000005571E-2</v>
      </c>
      <c r="BF167" s="8">
        <v>0.50110000000000809</v>
      </c>
      <c r="BG167" s="8">
        <v>0.25050000000000239</v>
      </c>
      <c r="BH167" s="8">
        <v>6.1050000000001603E-2</v>
      </c>
      <c r="BI167" s="8">
        <v>1.2259999999999991</v>
      </c>
      <c r="BJ167" s="8">
        <v>0.83414999999999395</v>
      </c>
      <c r="BK167" s="8">
        <v>5.5550000000010868E-2</v>
      </c>
      <c r="BL167" s="8">
        <v>0.58559999999999945</v>
      </c>
      <c r="BM167" s="8">
        <v>1.3682000000000016</v>
      </c>
      <c r="BP167" s="8">
        <v>0.98999999999999488</v>
      </c>
      <c r="BQ167" s="8">
        <v>0.2683500000000123</v>
      </c>
      <c r="BR167" s="8">
        <v>4.3863499999999931</v>
      </c>
      <c r="BS167" s="8">
        <v>8.4849999999995873E-2</v>
      </c>
      <c r="BT167" s="8">
        <v>1.1250499999999874</v>
      </c>
      <c r="BU167" s="8">
        <v>1.6658000000000186</v>
      </c>
      <c r="BW167" s="8">
        <v>3.0750000000011823E-2</v>
      </c>
      <c r="BX167" s="8">
        <v>0.48515000000000441</v>
      </c>
      <c r="CA167" s="8">
        <v>0.44405000000000427</v>
      </c>
      <c r="CB167" s="8">
        <v>1.0500000000000398E-2</v>
      </c>
      <c r="CC167" s="8">
        <v>0.17205000000000581</v>
      </c>
      <c r="CD167" s="8">
        <v>0.37439999999999429</v>
      </c>
      <c r="CE167" s="8">
        <v>0.22749999999999204</v>
      </c>
      <c r="CF167" s="8">
        <v>4.8178499999999929</v>
      </c>
      <c r="CG167" s="8">
        <v>2.0878500000000031</v>
      </c>
      <c r="CI167" s="8">
        <v>0.91765000000000896</v>
      </c>
      <c r="CJ167" s="8">
        <v>0.70305000000000462</v>
      </c>
      <c r="CM167" s="8">
        <v>1.2377500000000055</v>
      </c>
      <c r="CN167" s="8">
        <v>0.74204999999999188</v>
      </c>
    </row>
    <row r="168" spans="7:92">
      <c r="G168" s="8">
        <v>0.53665000000000873</v>
      </c>
      <c r="K168" s="8">
        <v>8.6199999999998056E-2</v>
      </c>
      <c r="L168" s="8">
        <v>0.38410000000000366</v>
      </c>
      <c r="N168" s="8">
        <v>0.88930000000000575</v>
      </c>
      <c r="S168" s="8">
        <v>0.14265000000000327</v>
      </c>
      <c r="T168" s="8">
        <v>1.4516999999999882</v>
      </c>
      <c r="U168" s="8">
        <v>0.49394999999999811</v>
      </c>
      <c r="W168" s="8">
        <v>0.12800000000000011</v>
      </c>
      <c r="X168" s="8">
        <v>8.825000000000216E-2</v>
      </c>
      <c r="Y168" s="8">
        <v>1.7160999999999973</v>
      </c>
      <c r="Z168" s="8">
        <v>0.80299999999999727</v>
      </c>
      <c r="AA168" s="8">
        <v>0.41799999999999926</v>
      </c>
      <c r="AB168" s="8">
        <v>5.3399999999996339E-2</v>
      </c>
      <c r="AC168" s="8">
        <v>0.66264999999998508</v>
      </c>
      <c r="AD168" s="8">
        <v>0.26355000000000928</v>
      </c>
      <c r="AF168" s="8">
        <v>2.2906499999999994</v>
      </c>
      <c r="AG168" s="8">
        <v>0.17920000000000158</v>
      </c>
      <c r="AH168" s="8">
        <v>1.0016500000000121</v>
      </c>
      <c r="AI168" s="8">
        <v>4.0950000000009368E-2</v>
      </c>
      <c r="AJ168" s="8">
        <v>0.2847500000000025</v>
      </c>
      <c r="AK168" s="8">
        <v>0.18379999999999086</v>
      </c>
      <c r="AL168" s="8">
        <v>0.89594999999999914</v>
      </c>
      <c r="AO168" s="8">
        <v>1.9122000000000128</v>
      </c>
      <c r="AR168" s="8">
        <v>3.8969999999999914</v>
      </c>
      <c r="AT168" s="8">
        <v>0.88599999999999568</v>
      </c>
      <c r="AW168" s="8">
        <v>0.14015000000000555</v>
      </c>
      <c r="AX168" s="8">
        <v>0.79014999999999702</v>
      </c>
      <c r="AY168" s="8">
        <v>0.16799999999999926</v>
      </c>
      <c r="AZ168" s="8">
        <v>2.5461999999999989</v>
      </c>
      <c r="BA168" s="8">
        <v>0.16710000000000491</v>
      </c>
      <c r="BB168" s="8">
        <v>0.23405000000001053</v>
      </c>
      <c r="BC168" s="8">
        <v>0.15560000000000684</v>
      </c>
      <c r="BD168" s="8">
        <v>4.5700000000000074E-2</v>
      </c>
      <c r="BE168" s="8">
        <v>0.12600000000000477</v>
      </c>
      <c r="BF168" s="8">
        <v>0.29589999999998895</v>
      </c>
      <c r="BG168" s="8">
        <v>1.4182500000000005</v>
      </c>
      <c r="BH168" s="8">
        <v>5.964999999999776E-2</v>
      </c>
      <c r="BI168" s="8">
        <v>0.32444999999999879</v>
      </c>
      <c r="BJ168" s="8">
        <v>0.89220000000000255</v>
      </c>
      <c r="BK168" s="8">
        <v>3.2437999999999931</v>
      </c>
      <c r="BL168" s="8">
        <v>0.91789999999997463</v>
      </c>
      <c r="BM168" s="8">
        <v>1.7652500000000018</v>
      </c>
      <c r="BP168" s="8">
        <v>0.56964999999999577</v>
      </c>
      <c r="BQ168" s="8">
        <v>1.2027499999999947</v>
      </c>
      <c r="BR168" s="8">
        <v>1.3831500000000005</v>
      </c>
      <c r="BS168" s="8">
        <v>6.3700000000004309E-2</v>
      </c>
      <c r="BT168" s="8">
        <v>0.17310000000000514</v>
      </c>
      <c r="BU168" s="8">
        <v>0.464650000000006</v>
      </c>
      <c r="BW168" s="8">
        <v>0.90384999999999138</v>
      </c>
      <c r="BX168" s="8">
        <v>0.222849999999994</v>
      </c>
      <c r="CA168" s="8">
        <v>0.35534999999998718</v>
      </c>
      <c r="CB168" s="8">
        <v>0.4784000000000006</v>
      </c>
      <c r="CC168" s="8">
        <v>0.23614999999999498</v>
      </c>
      <c r="CD168" s="8">
        <v>0.62604999999999222</v>
      </c>
      <c r="CE168" s="8">
        <v>0.11070000000000846</v>
      </c>
      <c r="CF168" s="8">
        <v>0.47860000000000014</v>
      </c>
      <c r="CG168" s="8">
        <v>2.4197499999999934</v>
      </c>
      <c r="CI168" s="8">
        <v>1.8221999999999809</v>
      </c>
      <c r="CJ168" s="8">
        <v>0.34414999999999907</v>
      </c>
      <c r="CM168" s="8">
        <v>0.12064999999998349</v>
      </c>
      <c r="CN168" s="8">
        <v>0.28669999999999618</v>
      </c>
    </row>
    <row r="169" spans="7:92">
      <c r="G169" s="8">
        <v>0.86144999999999072</v>
      </c>
      <c r="K169" s="8">
        <v>0.14544999999999675</v>
      </c>
      <c r="L169" s="8">
        <v>0.36060000000000514</v>
      </c>
      <c r="N169" s="8">
        <v>0.88545000000000584</v>
      </c>
      <c r="S169" s="8">
        <v>0.36510000000001241</v>
      </c>
      <c r="T169" s="8">
        <v>3.4600000000011732E-2</v>
      </c>
      <c r="U169" s="8">
        <v>5.0950000000000273E-2</v>
      </c>
      <c r="W169" s="8">
        <v>0.27084999999999937</v>
      </c>
      <c r="X169" s="8">
        <v>1.6132999999999953</v>
      </c>
      <c r="Y169" s="8">
        <v>1.6567000000000007</v>
      </c>
      <c r="Z169" s="8">
        <v>0.61084999999999923</v>
      </c>
      <c r="AA169" s="8">
        <v>3.1900000000000261E-2</v>
      </c>
      <c r="AB169" s="8">
        <v>0.28144999999999243</v>
      </c>
      <c r="AC169" s="8">
        <v>0.59274999999999523</v>
      </c>
      <c r="AD169" s="8">
        <v>2.2665999999999968</v>
      </c>
      <c r="AF169" s="8">
        <v>1.9339999999999975</v>
      </c>
      <c r="AG169" s="8">
        <v>0.57999999999999829</v>
      </c>
      <c r="AH169" s="8">
        <v>0.17994999999999095</v>
      </c>
      <c r="AI169" s="8">
        <v>0.17810000000000059</v>
      </c>
      <c r="AJ169" s="8">
        <v>1.2325999999999979</v>
      </c>
      <c r="AK169" s="8">
        <v>0.66554999999999609</v>
      </c>
      <c r="AL169" s="8">
        <v>0.10239999999999583</v>
      </c>
      <c r="AO169" s="8">
        <v>1.0949500000000114</v>
      </c>
      <c r="AR169" s="8">
        <v>2.4244999999999948</v>
      </c>
      <c r="AT169" s="8">
        <v>2.7658500000000004</v>
      </c>
      <c r="AW169" s="8">
        <v>2.3038499999999971</v>
      </c>
      <c r="AX169" s="8">
        <v>2.4772000000000105</v>
      </c>
      <c r="AY169" s="8">
        <v>7.5099999999999056E-2</v>
      </c>
      <c r="AZ169" s="8">
        <v>0.81765000000001464</v>
      </c>
      <c r="BA169" s="8">
        <v>1.0519999999999925</v>
      </c>
      <c r="BB169" s="8">
        <v>0.33305000000000007</v>
      </c>
      <c r="BC169" s="8">
        <v>1.0301499999999919</v>
      </c>
      <c r="BD169" s="8">
        <v>1.4450000000000074E-2</v>
      </c>
      <c r="BE169" s="8">
        <v>0.23474999999999113</v>
      </c>
      <c r="BF169" s="8">
        <v>0.29874999999999829</v>
      </c>
      <c r="BG169" s="8">
        <v>2.4159500000000023</v>
      </c>
      <c r="BH169" s="8">
        <v>0.21945000000000192</v>
      </c>
      <c r="BI169" s="8">
        <v>0.65550000000000352</v>
      </c>
      <c r="BJ169" s="8">
        <v>0.43610000000001037</v>
      </c>
      <c r="BK169" s="8">
        <v>0.31359999999999388</v>
      </c>
      <c r="BL169" s="8">
        <v>0.40045000000000641</v>
      </c>
      <c r="BM169" s="8">
        <v>0.13989999999999725</v>
      </c>
      <c r="BP169" s="8">
        <v>0.42275000000000773</v>
      </c>
      <c r="BQ169" s="8">
        <v>0.15834999999999866</v>
      </c>
      <c r="BR169" s="8">
        <v>1.1158000000000072</v>
      </c>
      <c r="BS169" s="8">
        <v>3.0599999999999739E-2</v>
      </c>
      <c r="BT169" s="8">
        <v>1.1633500000000083</v>
      </c>
      <c r="BU169" s="8">
        <v>0.22664999999997804</v>
      </c>
      <c r="BW169" s="8">
        <v>0.10045000000000925</v>
      </c>
      <c r="BX169" s="8">
        <v>0.50794999999999391</v>
      </c>
      <c r="CA169" s="8">
        <v>0.42280000000000939</v>
      </c>
      <c r="CB169" s="8">
        <v>3.8249999999997897E-2</v>
      </c>
      <c r="CC169" s="8">
        <v>0.42284999999999684</v>
      </c>
      <c r="CD169" s="8">
        <v>6.7350000000004684E-2</v>
      </c>
      <c r="CE169" s="8">
        <v>1.417049999999989</v>
      </c>
      <c r="CF169" s="8">
        <v>0.33089999999998554</v>
      </c>
      <c r="CG169" s="8">
        <v>0.35035000000000593</v>
      </c>
      <c r="CI169" s="8">
        <v>0.33830000000000382</v>
      </c>
      <c r="CJ169" s="8">
        <v>1.5262000000000029</v>
      </c>
      <c r="CM169" s="8">
        <v>0.12800000000001432</v>
      </c>
      <c r="CN169" s="8">
        <v>0.10565000000001135</v>
      </c>
    </row>
    <row r="170" spans="7:92">
      <c r="G170" s="8">
        <v>1.100750000000005</v>
      </c>
      <c r="K170" s="8">
        <v>0.37349999999999994</v>
      </c>
      <c r="L170" s="8">
        <v>9.4750000000004775E-2</v>
      </c>
      <c r="N170" s="8">
        <v>0.47369999999999379</v>
      </c>
      <c r="S170" s="8">
        <v>4.2106499999999869</v>
      </c>
      <c r="T170" s="8">
        <v>0.16505000000000791</v>
      </c>
      <c r="U170" s="8">
        <v>1.1049000000000007</v>
      </c>
      <c r="W170" s="8">
        <v>0.13715000000000543</v>
      </c>
      <c r="X170" s="8">
        <v>0.15635000000000332</v>
      </c>
      <c r="Y170" s="8">
        <v>0.56510000000000105</v>
      </c>
      <c r="Z170" s="8">
        <v>0.45734999999999104</v>
      </c>
      <c r="AA170" s="8">
        <v>8.9449999999999363E-2</v>
      </c>
      <c r="AB170" s="8">
        <v>0.21659999999999968</v>
      </c>
      <c r="AC170" s="8">
        <v>2.4750000000011596E-2</v>
      </c>
      <c r="AD170" s="8">
        <v>8.2449999999994361E-2</v>
      </c>
      <c r="AF170" s="8">
        <v>0.21920000000000073</v>
      </c>
      <c r="AG170" s="8">
        <v>0.41064999999999685</v>
      </c>
      <c r="AH170" s="8">
        <v>4.5400000000000773E-2</v>
      </c>
      <c r="AI170" s="8">
        <v>6.8649999999990996E-2</v>
      </c>
      <c r="AJ170" s="8">
        <v>9.4650000000001455E-2</v>
      </c>
      <c r="AK170" s="8">
        <v>0.80570000000000164</v>
      </c>
      <c r="AL170" s="8">
        <v>0.81995000000000573</v>
      </c>
      <c r="AO170" s="8">
        <v>0.96004999999999541</v>
      </c>
      <c r="AR170" s="8">
        <v>1.0494999999999948</v>
      </c>
      <c r="AT170" s="8">
        <v>2.9200000000003001E-2</v>
      </c>
      <c r="AW170" s="8">
        <v>0.90160000000000196</v>
      </c>
      <c r="AX170" s="8">
        <v>3.3448999999999955</v>
      </c>
      <c r="AY170" s="8">
        <v>0.20695000000000618</v>
      </c>
      <c r="AZ170" s="8">
        <v>0.22209999999998331</v>
      </c>
      <c r="BA170" s="8">
        <v>0.13134999999999764</v>
      </c>
      <c r="BB170" s="8">
        <v>6.6649999999995657E-2</v>
      </c>
      <c r="BC170" s="8">
        <v>0.47215000000001339</v>
      </c>
      <c r="BD170" s="8">
        <v>3.5299999999999443E-2</v>
      </c>
      <c r="BE170" s="8">
        <v>0.19570000000000221</v>
      </c>
      <c r="BF170" s="8">
        <v>0.7412000000000063</v>
      </c>
      <c r="BG170" s="8">
        <v>0.59074999999999989</v>
      </c>
      <c r="BH170" s="8">
        <v>4.124999999999801E-2</v>
      </c>
      <c r="BI170" s="8">
        <v>0.53049999999998931</v>
      </c>
      <c r="BJ170" s="8">
        <v>1.3976999999999862</v>
      </c>
      <c r="BK170" s="8">
        <v>0.59380000000000166</v>
      </c>
      <c r="BL170" s="8">
        <v>1.1507000000000005</v>
      </c>
      <c r="BM170" s="8">
        <v>0.42249999999999943</v>
      </c>
      <c r="BP170" s="8">
        <v>0.16419999999999391</v>
      </c>
      <c r="BQ170" s="8">
        <v>1.0463000000000022</v>
      </c>
      <c r="BR170" s="8">
        <v>6.8349999999995248E-2</v>
      </c>
      <c r="BS170" s="8">
        <v>0.11625000000000085</v>
      </c>
      <c r="BT170" s="8">
        <v>1.4164499999999975</v>
      </c>
      <c r="BU170" s="8">
        <v>0.41415000000000646</v>
      </c>
      <c r="BW170" s="8">
        <v>0.90609999999999502</v>
      </c>
      <c r="BX170" s="8">
        <v>0.17185000000000628</v>
      </c>
      <c r="CA170" s="8">
        <v>0.2222500000000025</v>
      </c>
      <c r="CB170" s="8">
        <v>0.12304999999999922</v>
      </c>
      <c r="CC170" s="8">
        <v>0.27000000000001023</v>
      </c>
      <c r="CD170" s="8">
        <v>1.4689500000000066</v>
      </c>
      <c r="CE170" s="8">
        <v>0.30969999999999231</v>
      </c>
      <c r="CF170" s="8">
        <v>0.10405000000000086</v>
      </c>
      <c r="CG170" s="8">
        <v>0.25260000000000105</v>
      </c>
      <c r="CI170" s="8">
        <v>2.1417500000000018</v>
      </c>
      <c r="CJ170" s="8">
        <v>8.9050000000000296E-2</v>
      </c>
      <c r="CM170" s="8">
        <v>0.20814999999998918</v>
      </c>
      <c r="CN170" s="8">
        <v>0.23819999999999197</v>
      </c>
    </row>
    <row r="171" spans="7:92">
      <c r="G171" s="8">
        <v>1.292650000000009</v>
      </c>
      <c r="K171" s="8">
        <v>0.37000000000000455</v>
      </c>
      <c r="L171" s="8">
        <v>1.6981499999999983</v>
      </c>
      <c r="N171" s="8">
        <v>1.3089499999999958</v>
      </c>
      <c r="S171" s="8">
        <v>1.5197500000000161</v>
      </c>
      <c r="T171" s="8">
        <v>0.55454999999997767</v>
      </c>
      <c r="U171" s="8">
        <v>0.9015500000000003</v>
      </c>
      <c r="W171" s="8">
        <v>0.39389999999999503</v>
      </c>
      <c r="X171" s="8">
        <v>0.97374999999999545</v>
      </c>
      <c r="Y171" s="8">
        <v>1.4969499999999982</v>
      </c>
      <c r="Z171" s="8">
        <v>0.68075000000001751</v>
      </c>
      <c r="AA171" s="8">
        <v>0.32094999999999629</v>
      </c>
      <c r="AB171" s="8">
        <v>0.47960000000000491</v>
      </c>
      <c r="AC171" s="8">
        <v>0.8846499999999935</v>
      </c>
      <c r="AD171" s="8">
        <v>0.88720000000000709</v>
      </c>
      <c r="AF171" s="8">
        <v>0.4678000000000111</v>
      </c>
      <c r="AG171" s="8">
        <v>7.6700000000002433E-2</v>
      </c>
      <c r="AH171" s="8">
        <v>0.36844999999999573</v>
      </c>
      <c r="AI171" s="8">
        <v>0.17050000000000409</v>
      </c>
      <c r="AJ171" s="8">
        <v>0.14489999999999981</v>
      </c>
      <c r="AK171" s="8">
        <v>1.1686500000000137</v>
      </c>
      <c r="AL171" s="8">
        <v>4.5299999999997453E-2</v>
      </c>
      <c r="AO171" s="8">
        <v>0.79640000000000555</v>
      </c>
      <c r="AR171" s="8">
        <v>0.21585000000001742</v>
      </c>
      <c r="AT171" s="8">
        <v>2.4679500000000019</v>
      </c>
      <c r="AW171" s="8">
        <v>1.2201000000000022</v>
      </c>
      <c r="AX171" s="8">
        <v>2.9336500000000001</v>
      </c>
      <c r="AY171" s="8">
        <v>0.16904999999999859</v>
      </c>
      <c r="AZ171" s="8">
        <v>1.9703500000000247</v>
      </c>
      <c r="BA171" s="8">
        <v>0.74404999999998722</v>
      </c>
      <c r="BB171" s="8">
        <v>0.4585000000000008</v>
      </c>
      <c r="BC171" s="8">
        <v>1.32974999999999</v>
      </c>
      <c r="BD171" s="8">
        <v>1.3749999999998153E-2</v>
      </c>
      <c r="BE171" s="8">
        <v>0.14809999999999945</v>
      </c>
      <c r="BF171" s="8">
        <v>1.3262</v>
      </c>
      <c r="BG171" s="8">
        <v>0.4389499999999984</v>
      </c>
      <c r="BH171" s="8">
        <v>8.0800000000003536E-2</v>
      </c>
      <c r="BI171" s="8">
        <v>0.78860000000000241</v>
      </c>
      <c r="BJ171" s="8">
        <v>0.52639999999999532</v>
      </c>
      <c r="BK171" s="8">
        <v>0.85500000000000398</v>
      </c>
      <c r="BL171" s="8">
        <v>0.37890000000001578</v>
      </c>
      <c r="BM171" s="8">
        <v>0.53614999999999924</v>
      </c>
      <c r="BP171" s="8">
        <v>0.19955000000000211</v>
      </c>
      <c r="BQ171" s="8">
        <v>1.3812499999999943</v>
      </c>
      <c r="BR171" s="8">
        <v>0.24939999999999429</v>
      </c>
      <c r="BS171" s="8">
        <v>0.42039999999999367</v>
      </c>
      <c r="BT171" s="8">
        <v>0.39785000000000537</v>
      </c>
      <c r="BU171" s="8">
        <v>2.102800000000002</v>
      </c>
      <c r="BW171" s="8">
        <v>1.8351499999999987</v>
      </c>
      <c r="BX171" s="8">
        <v>0.49569999999999936</v>
      </c>
      <c r="CA171" s="8">
        <v>0.17589999999999861</v>
      </c>
      <c r="CB171" s="8">
        <v>0.39215000000000089</v>
      </c>
      <c r="CC171" s="8">
        <v>1.3096499999999907</v>
      </c>
      <c r="CD171" s="8">
        <v>1.6228499999999997</v>
      </c>
      <c r="CE171" s="8">
        <v>0.36530000000001905</v>
      </c>
      <c r="CF171" s="8">
        <v>9.7499999999996589E-2</v>
      </c>
      <c r="CG171" s="8">
        <v>1.6532499999999999</v>
      </c>
      <c r="CI171" s="8">
        <v>0.25894999999999868</v>
      </c>
      <c r="CJ171" s="8">
        <v>0.25939999999999941</v>
      </c>
      <c r="CM171" s="8">
        <v>2.9401499999999885</v>
      </c>
      <c r="CN171" s="8">
        <v>0.33514999999999873</v>
      </c>
    </row>
    <row r="172" spans="7:92">
      <c r="G172" s="8">
        <v>0.30869999999998754</v>
      </c>
      <c r="K172" s="8">
        <v>2.1599999999999397E-2</v>
      </c>
      <c r="L172" s="8">
        <v>1.5576499999999953</v>
      </c>
      <c r="N172" s="8">
        <v>1.8802500000000038</v>
      </c>
      <c r="S172" s="8">
        <v>0.18279999999998608</v>
      </c>
      <c r="T172" s="8">
        <v>0.42665000000002351</v>
      </c>
      <c r="U172" s="8">
        <v>0.39385000000000048</v>
      </c>
      <c r="W172" s="8">
        <v>0.15619999999999834</v>
      </c>
      <c r="X172" s="8">
        <v>1.3886499999999984</v>
      </c>
      <c r="Y172" s="8">
        <v>1.6022999999999996</v>
      </c>
      <c r="Z172" s="8">
        <v>1.0822499999999877</v>
      </c>
      <c r="AA172" s="8">
        <v>0.35020000000000095</v>
      </c>
      <c r="AB172" s="8">
        <v>0.17114999999999725</v>
      </c>
      <c r="AC172" s="8">
        <v>0.20770000000001687</v>
      </c>
      <c r="AD172" s="8">
        <v>0.3011499999999927</v>
      </c>
      <c r="AF172" s="8">
        <v>0.11494999999999322</v>
      </c>
      <c r="AG172" s="8">
        <v>1.1230499999999992</v>
      </c>
      <c r="AH172" s="8">
        <v>0.76705000000001178</v>
      </c>
      <c r="AI172" s="8">
        <v>2.0650000000003388E-2</v>
      </c>
      <c r="AJ172" s="8">
        <v>0.17490000000000094</v>
      </c>
      <c r="AK172" s="8">
        <v>3.8679499999999791</v>
      </c>
      <c r="AL172" s="8">
        <v>0.74974999999999881</v>
      </c>
      <c r="AO172" s="8">
        <v>2.0516999999999825</v>
      </c>
      <c r="AR172" s="8">
        <v>1.6420999999999992</v>
      </c>
      <c r="AT172" s="8">
        <v>1.5452499999999958</v>
      </c>
      <c r="AW172" s="8">
        <v>1.6082499999999982</v>
      </c>
      <c r="AX172" s="8">
        <v>4.9899999999993838E-2</v>
      </c>
      <c r="AY172" s="8">
        <v>0.33249999999999602</v>
      </c>
      <c r="AZ172" s="8">
        <v>0.92210000000000036</v>
      </c>
      <c r="BA172" s="8">
        <v>5.3650000000004638E-2</v>
      </c>
      <c r="BB172" s="8">
        <v>0.20459999999999923</v>
      </c>
      <c r="BC172" s="8">
        <v>0.44890000000000896</v>
      </c>
      <c r="BD172" s="8">
        <v>1.3149999999999551E-2</v>
      </c>
      <c r="BE172" s="8">
        <v>2.354849999999999</v>
      </c>
      <c r="BF172" s="8">
        <v>1.4260000000000019</v>
      </c>
      <c r="BG172" s="8">
        <v>0.72579999999999956</v>
      </c>
      <c r="BH172" s="8">
        <v>0.10859999999999559</v>
      </c>
      <c r="BI172" s="8">
        <v>6.1549999999996885E-2</v>
      </c>
      <c r="BJ172" s="8">
        <v>0.55030000000002133</v>
      </c>
      <c r="BK172" s="8">
        <v>0.95154999999999745</v>
      </c>
      <c r="BL172" s="8">
        <v>0.75969999999998095</v>
      </c>
      <c r="BM172" s="8">
        <v>0.71569999999999823</v>
      </c>
      <c r="BP172" s="8">
        <v>0.33330000000000837</v>
      </c>
      <c r="BQ172" s="8">
        <v>0.43880000000000052</v>
      </c>
      <c r="BR172" s="8">
        <v>2.0701000000000107</v>
      </c>
      <c r="BS172" s="8">
        <v>9.8700000000000898E-2</v>
      </c>
      <c r="BT172" s="8">
        <v>0.52769999999998163</v>
      </c>
      <c r="BU172" s="8">
        <v>0.67685000000000173</v>
      </c>
      <c r="BW172" s="8">
        <v>0.28945000000000221</v>
      </c>
      <c r="BX172" s="8">
        <v>0.22595000000001164</v>
      </c>
      <c r="CA172" s="8">
        <v>0.12800000000000011</v>
      </c>
      <c r="CB172" s="8">
        <v>0.1036500000000018</v>
      </c>
      <c r="CC172" s="8">
        <v>0.2353999999999985</v>
      </c>
      <c r="CD172" s="8">
        <v>0.34104999999999563</v>
      </c>
      <c r="CE172" s="8">
        <v>5.507899999999978</v>
      </c>
      <c r="CF172" s="8">
        <v>1.5800000000012915E-2</v>
      </c>
      <c r="CG172" s="8">
        <v>0.16769999999999641</v>
      </c>
      <c r="CI172" s="8">
        <v>2.0435999999999979</v>
      </c>
      <c r="CJ172" s="8">
        <v>0.515199999999993</v>
      </c>
      <c r="CM172" s="8">
        <v>0.74950000000001182</v>
      </c>
      <c r="CN172" s="8">
        <v>5.4550000000006094E-2</v>
      </c>
    </row>
    <row r="173" spans="7:92">
      <c r="G173" s="8">
        <v>0.61869999999998981</v>
      </c>
      <c r="K173" s="8">
        <v>0.47254999999999825</v>
      </c>
      <c r="L173" s="8">
        <v>0.72059999999999036</v>
      </c>
      <c r="N173" s="8">
        <v>0.39965000000000828</v>
      </c>
      <c r="S173" s="8">
        <v>2.1307999999999936</v>
      </c>
      <c r="T173" s="8">
        <v>3.4499999999979991E-2</v>
      </c>
      <c r="U173" s="8">
        <v>0.30044999999999789</v>
      </c>
      <c r="W173" s="8">
        <v>0.17975000000000563</v>
      </c>
      <c r="X173" s="8">
        <v>1.155699999999996</v>
      </c>
      <c r="Y173" s="8">
        <v>7.9750000000004206E-2</v>
      </c>
      <c r="Z173" s="8">
        <v>0.71075000000001864</v>
      </c>
      <c r="AA173" s="8">
        <v>3.4750000000002501E-2</v>
      </c>
      <c r="AB173" s="8">
        <v>0.23055000000000803</v>
      </c>
      <c r="AC173" s="8">
        <v>0.68914999999998372</v>
      </c>
      <c r="AD173" s="8">
        <v>0.54685000000000628</v>
      </c>
      <c r="AF173" s="8">
        <v>0.18330000000000268</v>
      </c>
      <c r="AG173" s="8">
        <v>1.141449999999999</v>
      </c>
      <c r="AH173" s="8">
        <v>1.0147499999999923</v>
      </c>
      <c r="AI173" s="8">
        <v>0.11834999999999241</v>
      </c>
      <c r="AJ173" s="8">
        <v>0.57494999999999408</v>
      </c>
      <c r="AK173" s="8">
        <v>0.76930000000001542</v>
      </c>
      <c r="AL173" s="8">
        <v>0.24750000000000227</v>
      </c>
      <c r="AO173" s="8">
        <v>3.1849500000000148</v>
      </c>
      <c r="AR173" s="8">
        <v>2.32944999999998</v>
      </c>
      <c r="AT173" s="8">
        <v>1.2066999999999979</v>
      </c>
      <c r="AW173" s="8">
        <v>1.4107999999999947</v>
      </c>
      <c r="AX173" s="8">
        <v>0.54950000000000898</v>
      </c>
      <c r="AY173" s="8">
        <v>0.18080000000000496</v>
      </c>
      <c r="AZ173" s="8">
        <v>0.220799999999997</v>
      </c>
      <c r="BA173" s="8">
        <v>1.486850000000004</v>
      </c>
      <c r="BB173" s="8">
        <v>3.1598000000000042</v>
      </c>
      <c r="BC173" s="8">
        <v>0.1615499999999912</v>
      </c>
      <c r="BD173" s="8">
        <v>2.5650000000002393E-2</v>
      </c>
      <c r="BE173" s="8">
        <v>9.3500000000005912E-2</v>
      </c>
      <c r="BF173" s="8">
        <v>7.1799999999996089E-2</v>
      </c>
      <c r="BG173" s="8">
        <v>0.10779999999999745</v>
      </c>
      <c r="BH173" s="8">
        <v>3.7150000000004013E-2</v>
      </c>
      <c r="BI173" s="8">
        <v>0.15579999999999927</v>
      </c>
      <c r="BJ173" s="8">
        <v>0.21864999999999668</v>
      </c>
      <c r="BK173" s="8">
        <v>0.21309999999999718</v>
      </c>
      <c r="BL173" s="8">
        <v>2.3458500000000129</v>
      </c>
      <c r="BM173" s="8">
        <v>1.5305500000000052</v>
      </c>
      <c r="BP173" s="8">
        <v>2.10414999999999</v>
      </c>
      <c r="BQ173" s="8">
        <v>0.8209500000000105</v>
      </c>
      <c r="BR173" s="8">
        <v>0.73159999999998604</v>
      </c>
      <c r="BS173" s="8">
        <v>6.9050000000004275E-2</v>
      </c>
      <c r="BT173" s="8">
        <v>0.40955000000002428</v>
      </c>
      <c r="BW173" s="8">
        <v>0.61724999999999852</v>
      </c>
      <c r="BX173" s="8">
        <v>0.33185000000000286</v>
      </c>
      <c r="CA173" s="8">
        <v>4.0649999999999409E-2</v>
      </c>
      <c r="CB173" s="8">
        <v>0.18410000000000082</v>
      </c>
      <c r="CC173" s="8">
        <v>0.54930000000000234</v>
      </c>
      <c r="CD173" s="8">
        <v>6.244999999999834E-2</v>
      </c>
      <c r="CE173" s="8">
        <v>1.5425500000000056</v>
      </c>
      <c r="CF173" s="8">
        <v>0.27064999999998918</v>
      </c>
      <c r="CG173" s="8">
        <v>5.4000000000002046E-2</v>
      </c>
      <c r="CI173" s="8">
        <v>2.8007499999999936</v>
      </c>
      <c r="CJ173" s="8">
        <v>0.14555000000000007</v>
      </c>
      <c r="CM173" s="8">
        <v>0.70279999999999632</v>
      </c>
      <c r="CN173" s="8">
        <v>4.8149999999992588E-2</v>
      </c>
    </row>
    <row r="174" spans="7:92">
      <c r="G174" s="8">
        <v>0.82054999999999723</v>
      </c>
      <c r="K174" s="8">
        <v>1.1873999999999967</v>
      </c>
      <c r="L174" s="8">
        <v>0.11985000000001378</v>
      </c>
      <c r="N174" s="8">
        <v>0.33204999999999529</v>
      </c>
      <c r="S174" s="8">
        <v>0.66745000000000232</v>
      </c>
      <c r="T174" s="8">
        <v>0.71395000000001119</v>
      </c>
      <c r="U174" s="8">
        <v>0.33490000000000464</v>
      </c>
      <c r="W174" s="8">
        <v>0.18649999999999523</v>
      </c>
      <c r="X174" s="8">
        <v>3.1487500000000068</v>
      </c>
      <c r="Y174" s="8">
        <v>0.34964999999999691</v>
      </c>
      <c r="Z174" s="8">
        <v>2.9099999999999682E-2</v>
      </c>
      <c r="AA174" s="8">
        <v>0.14654999999999774</v>
      </c>
      <c r="AB174" s="8">
        <v>8.0550000000002342E-2</v>
      </c>
      <c r="AC174" s="8">
        <v>2.2999999999996135E-2</v>
      </c>
      <c r="AD174" s="8">
        <v>0.588799999999992</v>
      </c>
      <c r="AF174" s="8">
        <v>9.1250000000002274E-2</v>
      </c>
      <c r="AG174" s="8">
        <v>0.44400000000000261</v>
      </c>
      <c r="AH174" s="8">
        <v>0.15760000000000218</v>
      </c>
      <c r="AI174" s="8">
        <v>8.8650000000001228E-2</v>
      </c>
      <c r="AJ174" s="8">
        <v>0.17095000000000482</v>
      </c>
      <c r="AK174" s="8">
        <v>0.34329999999999927</v>
      </c>
      <c r="AL174" s="8">
        <v>0.28864999999999696</v>
      </c>
      <c r="AO174" s="8">
        <v>1.1460500000000025</v>
      </c>
      <c r="AR174" s="8">
        <v>0.79590000000001737</v>
      </c>
      <c r="AT174" s="8">
        <v>2.024799999999999</v>
      </c>
      <c r="AW174" s="8">
        <v>9.6150000000008617E-2</v>
      </c>
      <c r="AX174" s="8">
        <v>2.8238999999999947</v>
      </c>
      <c r="AY174" s="8">
        <v>0.14580000000000126</v>
      </c>
      <c r="AZ174" s="8">
        <v>0.18854999999999222</v>
      </c>
      <c r="BA174" s="8">
        <v>0.32580000000001519</v>
      </c>
      <c r="BB174" s="8">
        <v>0.25489999999999213</v>
      </c>
      <c r="BC174" s="8">
        <v>5.1200000000008572E-2</v>
      </c>
      <c r="BD174" s="8">
        <v>4.8949999999997829E-2</v>
      </c>
      <c r="BE174" s="8">
        <v>0.38354999999999961</v>
      </c>
      <c r="BF174" s="8">
        <v>1.1346999999999952</v>
      </c>
      <c r="BG174" s="8">
        <v>0.42440000000000566</v>
      </c>
      <c r="BH174" s="8">
        <v>6.2549999999994554E-2</v>
      </c>
      <c r="BI174" s="8">
        <v>0.44200000000000728</v>
      </c>
      <c r="BJ174" s="8">
        <v>2.9690999999999974</v>
      </c>
      <c r="BK174" s="8">
        <v>2.8422000000000054</v>
      </c>
      <c r="BL174" s="8">
        <v>0.77105000000000246</v>
      </c>
      <c r="BM174" s="8">
        <v>0.49859999999999616</v>
      </c>
      <c r="BP174" s="8">
        <v>0.70929999999999893</v>
      </c>
      <c r="BQ174" s="8">
        <v>0.36989999999998702</v>
      </c>
      <c r="BR174" s="8">
        <v>0.83065000000001987</v>
      </c>
      <c r="BS174" s="8">
        <v>0.31494999999999607</v>
      </c>
      <c r="BT174" s="8">
        <v>0.33064999999999145</v>
      </c>
      <c r="BW174" s="8">
        <v>8.2650000000001E-2</v>
      </c>
      <c r="BX174" s="8">
        <v>0.72804999999999609</v>
      </c>
      <c r="CA174" s="8">
        <v>0.13519999999999754</v>
      </c>
      <c r="CB174" s="8">
        <v>0.36500000000000199</v>
      </c>
      <c r="CC174" s="8">
        <v>0.882000000000005</v>
      </c>
      <c r="CD174" s="8">
        <v>0.20409999999999684</v>
      </c>
      <c r="CE174" s="8">
        <v>0.40260000000000673</v>
      </c>
      <c r="CF174" s="8">
        <v>2.101600000000019</v>
      </c>
      <c r="CG174" s="8">
        <v>1.945999999999998</v>
      </c>
      <c r="CI174" s="8">
        <v>1.4838500000000181</v>
      </c>
      <c r="CJ174" s="8">
        <v>0.25610000000000355</v>
      </c>
      <c r="CM174" s="8">
        <v>1.2937000000000012</v>
      </c>
      <c r="CN174" s="8">
        <v>0.17079999999999984</v>
      </c>
    </row>
    <row r="175" spans="7:92">
      <c r="G175" s="8">
        <v>5.9350000000023329E-2</v>
      </c>
      <c r="K175" s="8">
        <v>0.49505000000000621</v>
      </c>
      <c r="L175" s="8">
        <v>4.8299999999983356E-2</v>
      </c>
      <c r="N175" s="8">
        <v>0.86345000000000027</v>
      </c>
      <c r="S175" s="8">
        <v>0.30095000000000027</v>
      </c>
      <c r="T175" s="8">
        <v>1.8460499999999911</v>
      </c>
      <c r="U175" s="8">
        <v>0.30159999999999343</v>
      </c>
      <c r="W175" s="8">
        <v>0.13065000000000282</v>
      </c>
      <c r="X175" s="8">
        <v>3.2673500000000075</v>
      </c>
      <c r="Y175" s="8">
        <v>0.64300000000000068</v>
      </c>
      <c r="Z175" s="8">
        <v>0.25434999999998809</v>
      </c>
      <c r="AA175" s="8">
        <v>7.0550000000004331E-2</v>
      </c>
      <c r="AB175" s="8">
        <v>7.3099999999996612E-2</v>
      </c>
      <c r="AC175" s="8">
        <v>0.19120000000000914</v>
      </c>
      <c r="AD175" s="8">
        <v>0.4120500000000078</v>
      </c>
      <c r="AF175" s="8">
        <v>9.8199999999991405E-2</v>
      </c>
      <c r="AG175" s="8">
        <v>0.42974999999999852</v>
      </c>
      <c r="AH175" s="8">
        <v>0.15119999999998868</v>
      </c>
      <c r="AI175" s="8">
        <v>7.9000000000007731E-2</v>
      </c>
      <c r="AJ175" s="8">
        <v>0.16449999999999676</v>
      </c>
      <c r="AK175" s="8">
        <v>0.68539999999998713</v>
      </c>
      <c r="AL175" s="8">
        <v>0.71305000000000263</v>
      </c>
      <c r="AO175" s="8">
        <v>1.2374499999999955</v>
      </c>
      <c r="AR175" s="8">
        <v>0.34895000000000209</v>
      </c>
      <c r="AT175" s="8">
        <v>2.0428000000000139</v>
      </c>
      <c r="AW175" s="8">
        <v>3.9050500000000028</v>
      </c>
      <c r="AX175" s="8">
        <v>0.36450000000000671</v>
      </c>
      <c r="AY175" s="8">
        <v>0.34734999999999872</v>
      </c>
      <c r="AZ175" s="8">
        <v>1.3323000000000036</v>
      </c>
      <c r="BA175" s="8">
        <v>7.2199999999980946E-2</v>
      </c>
      <c r="BB175" s="8">
        <v>0.40550000000000352</v>
      </c>
      <c r="BC175" s="8">
        <v>1.8864499999999964</v>
      </c>
      <c r="BD175" s="8">
        <v>5.6700000000002859E-2</v>
      </c>
      <c r="BE175" s="8">
        <v>7.2999999999993292E-2</v>
      </c>
      <c r="BF175" s="8">
        <v>0.53370000000001028</v>
      </c>
      <c r="BG175" s="8">
        <v>0.28384999999999394</v>
      </c>
      <c r="BH175" s="8">
        <v>6.990000000000407E-2</v>
      </c>
      <c r="BI175" s="8">
        <v>0.58374999999999488</v>
      </c>
      <c r="BJ175" s="8">
        <v>0.12584999999998558</v>
      </c>
      <c r="BK175" s="8">
        <v>1.5953999999999979</v>
      </c>
      <c r="BL175" s="8">
        <v>1.0939500000000066</v>
      </c>
      <c r="BM175" s="8">
        <v>0.16769999999999641</v>
      </c>
      <c r="BP175" s="8">
        <v>3.7800000000004275E-2</v>
      </c>
      <c r="BQ175" s="8">
        <v>0.39035000000001219</v>
      </c>
      <c r="BR175" s="8">
        <v>2.0949999999999136E-2</v>
      </c>
      <c r="BS175" s="8">
        <v>6.8950000000000955E-2</v>
      </c>
      <c r="BT175" s="8">
        <v>0.884050000000002</v>
      </c>
      <c r="BW175" s="8">
        <v>0.64735000000000298</v>
      </c>
      <c r="BX175" s="8">
        <v>1.5431000000000097</v>
      </c>
      <c r="CA175" s="8">
        <v>0.49410000000000309</v>
      </c>
      <c r="CB175" s="8">
        <v>0.13250000000000028</v>
      </c>
      <c r="CC175" s="8">
        <v>0.85025000000000261</v>
      </c>
      <c r="CD175" s="8">
        <v>0.96744999999999948</v>
      </c>
      <c r="CE175" s="8">
        <v>0.54914999999999736</v>
      </c>
      <c r="CF175" s="8">
        <v>0.43080000000000496</v>
      </c>
      <c r="CG175" s="8">
        <v>2.9796499999999924</v>
      </c>
      <c r="CI175" s="8">
        <v>0.81714999999999804</v>
      </c>
      <c r="CJ175" s="8">
        <v>0.18710000000000093</v>
      </c>
      <c r="CM175" s="8">
        <v>2.1400000000000148</v>
      </c>
      <c r="CN175" s="8">
        <v>0.46835000000000093</v>
      </c>
    </row>
    <row r="176" spans="7:92">
      <c r="G176" s="8">
        <v>2.9761000000000024</v>
      </c>
      <c r="K176" s="8">
        <v>0.23504999999999399</v>
      </c>
      <c r="L176" s="8">
        <v>5.1400500000000022</v>
      </c>
      <c r="N176" s="8">
        <v>0.20690000000000452</v>
      </c>
      <c r="S176" s="8">
        <v>0.11410000000000764</v>
      </c>
      <c r="T176" s="8">
        <v>0.95420000000001437</v>
      </c>
      <c r="U176" s="8">
        <v>0.79009999999999536</v>
      </c>
      <c r="W176" s="8">
        <v>0.54939999999999856</v>
      </c>
      <c r="X176" s="8">
        <v>1.242449999999991</v>
      </c>
      <c r="Y176" s="8">
        <v>4.0149999999997021E-2</v>
      </c>
      <c r="Z176" s="8">
        <v>0.49275000000000091</v>
      </c>
      <c r="AA176" s="8">
        <v>0.47005000000000052</v>
      </c>
      <c r="AB176" s="8">
        <v>1.9999999999996021E-2</v>
      </c>
      <c r="AC176" s="8">
        <v>0.13384999999999536</v>
      </c>
      <c r="AD176" s="8">
        <v>1.1114999999999924</v>
      </c>
      <c r="AF176" s="8">
        <v>4.9949999999995498E-2</v>
      </c>
      <c r="AG176" s="8">
        <v>0.2313000000000045</v>
      </c>
      <c r="AH176" s="8">
        <v>0.67475000000001728</v>
      </c>
      <c r="AI176" s="8">
        <v>0.23375000000000057</v>
      </c>
      <c r="AJ176" s="8">
        <v>2.4650000000001171E-2</v>
      </c>
      <c r="AK176" s="8">
        <v>3.7136500000000012</v>
      </c>
      <c r="AL176" s="8">
        <v>0.36784999999999712</v>
      </c>
      <c r="AO176" s="8">
        <v>0.46099999999998431</v>
      </c>
      <c r="AR176" s="8">
        <v>2.493300000000005</v>
      </c>
      <c r="AT176" s="8">
        <v>3.6428999999999974</v>
      </c>
      <c r="AW176" s="8">
        <v>0.28824999999999079</v>
      </c>
      <c r="AX176" s="8">
        <v>1.5052000000000021</v>
      </c>
      <c r="AY176" s="8">
        <v>3.1099999999995021E-2</v>
      </c>
      <c r="AZ176" s="8">
        <v>2.1444999999999936</v>
      </c>
      <c r="BA176" s="8">
        <v>5.2649999999999864E-2</v>
      </c>
      <c r="BB176" s="8">
        <v>0.32404999999999973</v>
      </c>
      <c r="BC176" s="8">
        <v>0.39314999999999145</v>
      </c>
      <c r="BD176" s="8">
        <v>3.5499999999998977E-2</v>
      </c>
      <c r="BE176" s="8">
        <v>0.54390000000000782</v>
      </c>
      <c r="BF176" s="8">
        <v>0.51724999999999</v>
      </c>
      <c r="BG176" s="8">
        <v>1.5338000000000065</v>
      </c>
      <c r="BH176" s="8">
        <v>0.17000000000000171</v>
      </c>
      <c r="BI176" s="8">
        <v>0.56020000000000891</v>
      </c>
      <c r="BJ176" s="8">
        <v>1.5262000000000171</v>
      </c>
      <c r="BK176" s="8">
        <v>0.31850000000000023</v>
      </c>
      <c r="BL176" s="8">
        <v>6.2004499999999894</v>
      </c>
      <c r="BM176" s="8">
        <v>0.17140000000000555</v>
      </c>
      <c r="BP176" s="8">
        <v>3.3850000000001046E-2</v>
      </c>
      <c r="BQ176" s="8">
        <v>0.64470000000000027</v>
      </c>
      <c r="BR176" s="8">
        <v>0.57189999999999941</v>
      </c>
      <c r="BS176" s="8">
        <v>0.27994999999999948</v>
      </c>
      <c r="BT176" s="8">
        <v>1.1282999999999959</v>
      </c>
      <c r="BW176" s="8">
        <v>0.75109999999999388</v>
      </c>
      <c r="BX176" s="8">
        <v>2.0112499999999898</v>
      </c>
      <c r="CA176" s="8">
        <v>0.30459999999999354</v>
      </c>
      <c r="CB176" s="8">
        <v>0.12460000000000093</v>
      </c>
      <c r="CC176" s="8">
        <v>0.10979999999999279</v>
      </c>
      <c r="CD176" s="8">
        <v>1.8015000000000043</v>
      </c>
      <c r="CE176" s="8">
        <v>0.23840000000001282</v>
      </c>
      <c r="CF176" s="8">
        <v>0.32704999999998563</v>
      </c>
      <c r="CG176" s="8">
        <v>0.40255000000000507</v>
      </c>
      <c r="CI176" s="8">
        <v>2.5521999999999991</v>
      </c>
      <c r="CJ176" s="8">
        <v>7.8749999999999432E-2</v>
      </c>
      <c r="CM176" s="8">
        <v>1.4373999999999967</v>
      </c>
      <c r="CN176" s="8">
        <v>0.14390000000000214</v>
      </c>
    </row>
    <row r="177" spans="11:92">
      <c r="K177" s="8">
        <v>0.16770000000000351</v>
      </c>
      <c r="L177" s="8">
        <v>5.0790499999999952</v>
      </c>
      <c r="N177" s="8">
        <v>1.050699999999992</v>
      </c>
      <c r="S177" s="8">
        <v>1.5343000000000018</v>
      </c>
      <c r="T177" s="8">
        <v>0.41630000000000678</v>
      </c>
      <c r="U177" s="8">
        <v>1.2914499999999975</v>
      </c>
      <c r="W177" s="8">
        <v>1.1150000000000659E-2</v>
      </c>
      <c r="X177" s="8">
        <v>2.4010000000000105</v>
      </c>
      <c r="Y177" s="8">
        <v>0.24129999999999541</v>
      </c>
      <c r="Z177" s="8">
        <v>0.20955000000000723</v>
      </c>
      <c r="AA177" s="8">
        <v>0.3060999999999936</v>
      </c>
      <c r="AB177" s="8">
        <v>0.61599999999999966</v>
      </c>
      <c r="AC177" s="8">
        <v>2.025000000000432E-2</v>
      </c>
      <c r="AD177" s="8">
        <v>0.27000000000001023</v>
      </c>
      <c r="AF177" s="8">
        <v>2.8450000000020736E-2</v>
      </c>
      <c r="AG177" s="8">
        <v>2.314549999999997</v>
      </c>
      <c r="AH177" s="8">
        <v>0.11769999999998504</v>
      </c>
      <c r="AI177" s="8">
        <v>2.5099999999994793E-2</v>
      </c>
      <c r="AJ177" s="8">
        <v>0.15144999999999698</v>
      </c>
      <c r="AK177" s="8">
        <v>0.7157500000000141</v>
      </c>
      <c r="AL177" s="8">
        <v>1.9274000000000058</v>
      </c>
      <c r="AO177" s="8">
        <v>2.7401000000000124</v>
      </c>
      <c r="AR177" s="8">
        <v>0.40729999999999222</v>
      </c>
      <c r="AT177" s="8">
        <v>0.1910000000000025</v>
      </c>
      <c r="AW177" s="8">
        <v>1.2027000000000072</v>
      </c>
      <c r="AX177" s="8">
        <v>0.10044999999999504</v>
      </c>
      <c r="AY177" s="8">
        <v>0.91070000000000562</v>
      </c>
      <c r="AZ177" s="8">
        <v>0.28090000000000259</v>
      </c>
      <c r="BA177" s="8">
        <v>1.9616000000000042</v>
      </c>
      <c r="BB177" s="8">
        <v>0.21410000000000196</v>
      </c>
      <c r="BC177" s="8">
        <v>1.1861000000000104</v>
      </c>
      <c r="BD177" s="8">
        <v>3.2550000000000523E-2</v>
      </c>
      <c r="BE177" s="8">
        <v>0.4693499999999915</v>
      </c>
      <c r="BF177" s="8">
        <v>0.5551500000000118</v>
      </c>
      <c r="BG177" s="8">
        <v>0.89099999999999113</v>
      </c>
      <c r="BH177" s="8">
        <v>1.0699999999999932E-2</v>
      </c>
      <c r="BI177" s="8">
        <v>0.20089999999999009</v>
      </c>
      <c r="BJ177" s="8">
        <v>2.6292499999999848</v>
      </c>
      <c r="BK177" s="8">
        <v>1.1375000000000028</v>
      </c>
      <c r="BL177" s="8">
        <v>1.4026499999999942</v>
      </c>
      <c r="BM177" s="8">
        <v>0.53324999999999534</v>
      </c>
      <c r="BP177" s="8">
        <v>0.60375000000000512</v>
      </c>
      <c r="BQ177" s="8">
        <v>0.41009999999999991</v>
      </c>
      <c r="BR177" s="8">
        <v>2.8300000000001546E-2</v>
      </c>
      <c r="BS177" s="8">
        <v>5.1850000000001728E-2</v>
      </c>
      <c r="BT177" s="8">
        <v>6.8449999999984357E-2</v>
      </c>
      <c r="BW177" s="8">
        <v>1.0498000000000047</v>
      </c>
      <c r="BX177" s="8">
        <v>0.48509999999998854</v>
      </c>
      <c r="CA177" s="8">
        <v>1.9540000000000077</v>
      </c>
      <c r="CB177" s="8">
        <v>0.31684999999999519</v>
      </c>
      <c r="CC177" s="8">
        <v>0.15919999999999845</v>
      </c>
      <c r="CD177" s="8">
        <v>0.23390000000000555</v>
      </c>
      <c r="CE177" s="8">
        <v>1.31604999999999</v>
      </c>
      <c r="CF177" s="8">
        <v>0.49705000000000155</v>
      </c>
      <c r="CG177" s="8">
        <v>0.81090000000000373</v>
      </c>
      <c r="CI177" s="8">
        <v>5.021649999999994</v>
      </c>
      <c r="CJ177" s="8">
        <v>0.16219999999999857</v>
      </c>
      <c r="CM177" s="8">
        <v>0.17339999999998668</v>
      </c>
      <c r="CN177" s="8">
        <v>0.51680000000000348</v>
      </c>
    </row>
    <row r="178" spans="11:92">
      <c r="K178" s="8">
        <v>4.5899999999996055E-2</v>
      </c>
      <c r="L178" s="8">
        <v>3.8573000000000093</v>
      </c>
      <c r="N178" s="8">
        <v>0.18215000000000714</v>
      </c>
      <c r="S178" s="8">
        <v>0.26294999999998936</v>
      </c>
      <c r="T178" s="8">
        <v>2.3921999999999741</v>
      </c>
      <c r="U178" s="8">
        <v>1.6213500000000067</v>
      </c>
      <c r="W178" s="8">
        <v>0.18390000000000128</v>
      </c>
      <c r="X178" s="8">
        <v>1.121249999999975</v>
      </c>
      <c r="Y178" s="8">
        <v>0.8884000000000043</v>
      </c>
      <c r="Z178" s="8">
        <v>0.20959999999999468</v>
      </c>
      <c r="AA178" s="8">
        <v>5.4800000000000182E-2</v>
      </c>
      <c r="AB178" s="8">
        <v>4.3450000000007094E-2</v>
      </c>
      <c r="AC178" s="8">
        <v>6.1350000000004457E-2</v>
      </c>
      <c r="AD178" s="8">
        <v>0.93854999999999222</v>
      </c>
      <c r="AF178" s="8">
        <v>0.19950000000000045</v>
      </c>
      <c r="AG178" s="8">
        <v>0.91284999999999883</v>
      </c>
      <c r="AH178" s="8">
        <v>0.89025000000000887</v>
      </c>
      <c r="AI178" s="8">
        <v>6.2300000000007572E-2</v>
      </c>
      <c r="AJ178" s="8">
        <v>3.5250000000004889E-2</v>
      </c>
      <c r="AK178" s="8">
        <v>0.90579999999999927</v>
      </c>
      <c r="AL178" s="8">
        <v>3.6050000000003024E-2</v>
      </c>
      <c r="AO178" s="8">
        <v>1.6638999999999839</v>
      </c>
      <c r="AT178" s="8">
        <v>0.64399999999997704</v>
      </c>
      <c r="AW178" s="8">
        <v>0.46209999999999241</v>
      </c>
      <c r="AX178" s="8">
        <v>0.88684999999999548</v>
      </c>
      <c r="AY178" s="8">
        <v>0.21024999999999494</v>
      </c>
      <c r="AZ178" s="8">
        <v>0.69759999999999422</v>
      </c>
      <c r="BA178" s="8">
        <v>3.1200000000012551E-2</v>
      </c>
      <c r="BB178" s="8">
        <v>0.4410000000000025</v>
      </c>
      <c r="BC178" s="8">
        <v>0.80599999999999739</v>
      </c>
      <c r="BD178" s="8">
        <v>3.4949999999998482E-2</v>
      </c>
      <c r="BE178" s="8">
        <v>0.40260000000000673</v>
      </c>
      <c r="BF178" s="8">
        <v>8.9149999999989404E-2</v>
      </c>
      <c r="BG178" s="8">
        <v>0.72960000000000491</v>
      </c>
      <c r="BH178" s="8">
        <v>4.6949999999995384E-2</v>
      </c>
      <c r="BI178" s="8">
        <v>0.13040000000000873</v>
      </c>
      <c r="BJ178" s="8">
        <v>0.23640000000000327</v>
      </c>
      <c r="BK178" s="8">
        <v>3.2399999999995543E-2</v>
      </c>
      <c r="BL178" s="8">
        <v>1.3301000000000158</v>
      </c>
      <c r="BM178" s="8">
        <v>6.8400000000011119E-2</v>
      </c>
      <c r="BP178" s="8">
        <v>0.12934999999998809</v>
      </c>
      <c r="BQ178" s="8">
        <v>0.57144999999999868</v>
      </c>
      <c r="BR178" s="8">
        <v>0.23339999999998895</v>
      </c>
      <c r="BS178" s="8">
        <v>0.21220000000000283</v>
      </c>
      <c r="BT178" s="8">
        <v>0.61780000000001678</v>
      </c>
      <c r="BW178" s="8">
        <v>0.28704999999999359</v>
      </c>
      <c r="BX178" s="8">
        <v>5.3350000000023101E-2</v>
      </c>
      <c r="CA178" s="8">
        <v>0.70524999999999238</v>
      </c>
      <c r="CB178" s="8">
        <v>0.11730000000000018</v>
      </c>
      <c r="CC178" s="8">
        <v>1.1441500000000104</v>
      </c>
      <c r="CD178" s="8">
        <v>1.698599999999999</v>
      </c>
      <c r="CE178" s="8">
        <v>0.34614999999999441</v>
      </c>
      <c r="CF178" s="8">
        <v>0.15504999999998859</v>
      </c>
      <c r="CG178" s="8">
        <v>1.0954499999999996</v>
      </c>
      <c r="CI178" s="8">
        <v>0.56170000000000186</v>
      </c>
      <c r="CJ178" s="8">
        <v>0.16374999999999318</v>
      </c>
      <c r="CM178" s="8">
        <v>0.25769999999999982</v>
      </c>
      <c r="CN178" s="8">
        <v>0.21375000000000455</v>
      </c>
    </row>
    <row r="179" spans="11:92">
      <c r="K179" s="8">
        <v>0.19085000000000463</v>
      </c>
      <c r="L179" s="8">
        <v>0.5578999999999894</v>
      </c>
      <c r="N179" s="8">
        <v>9.8900000000000432E-2</v>
      </c>
      <c r="S179" s="8">
        <v>0.40285000000000082</v>
      </c>
      <c r="T179" s="8">
        <v>0.32435000000000969</v>
      </c>
      <c r="U179" s="8">
        <v>2.0799999999994156E-2</v>
      </c>
      <c r="W179" s="8">
        <v>0.19174999999999898</v>
      </c>
      <c r="X179" s="8">
        <v>0.58145000000001801</v>
      </c>
      <c r="Y179" s="8">
        <v>1.6718000000000046</v>
      </c>
      <c r="Z179" s="8">
        <v>0.306350000000009</v>
      </c>
      <c r="AA179" s="8">
        <v>6.9700000000004536E-2</v>
      </c>
      <c r="AB179" s="8">
        <v>3.0000000000001137E-3</v>
      </c>
      <c r="AC179" s="8">
        <v>0.80330000000000723</v>
      </c>
      <c r="AD179" s="8">
        <v>0.10025000000000261</v>
      </c>
      <c r="AF179" s="8">
        <v>1.9049999999992906E-2</v>
      </c>
      <c r="AG179" s="8">
        <v>1.0333499999999987</v>
      </c>
      <c r="AH179" s="8">
        <v>0.20294999999998709</v>
      </c>
      <c r="AI179" s="8">
        <v>0.167349999999999</v>
      </c>
      <c r="AJ179" s="8">
        <v>0.16834999999999667</v>
      </c>
      <c r="AK179" s="8">
        <v>0.21760000000000446</v>
      </c>
      <c r="AL179" s="8">
        <v>0.13889999999999247</v>
      </c>
      <c r="AO179" s="8">
        <v>8.3600000000018326E-2</v>
      </c>
      <c r="AT179" s="8">
        <v>8.753750000000025</v>
      </c>
      <c r="AW179" s="8">
        <v>2.0419499999999999</v>
      </c>
      <c r="AX179" s="8">
        <v>4.1984999999999957</v>
      </c>
      <c r="AY179" s="8">
        <v>0.46070000000000277</v>
      </c>
      <c r="AZ179" s="8">
        <v>0.97034999999999627</v>
      </c>
      <c r="BA179" s="8">
        <v>2.8850000000005593E-2</v>
      </c>
      <c r="BB179" s="8">
        <v>0.27154999999999063</v>
      </c>
      <c r="BC179" s="8">
        <v>0.261099999999999</v>
      </c>
      <c r="BD179" s="8">
        <v>3.4200000000002007E-2</v>
      </c>
      <c r="BE179" s="8">
        <v>0.16700000000000159</v>
      </c>
      <c r="BF179" s="8">
        <v>0.51234999999999786</v>
      </c>
      <c r="BG179" s="8">
        <v>0.15789999999999793</v>
      </c>
      <c r="BH179" s="8">
        <v>6.4450000000000784E-2</v>
      </c>
      <c r="BI179" s="8">
        <v>2.2399999999990428E-2</v>
      </c>
      <c r="BJ179" s="8">
        <v>2.8949000000000069</v>
      </c>
      <c r="BK179" s="8">
        <v>0.19675000000000864</v>
      </c>
      <c r="BL179" s="8">
        <v>0.95624999999998295</v>
      </c>
      <c r="BM179" s="8">
        <v>0.53044999999998765</v>
      </c>
      <c r="BP179" s="8">
        <v>0.18710000000000093</v>
      </c>
      <c r="BQ179" s="8">
        <v>0.74524999999999864</v>
      </c>
      <c r="BR179" s="8">
        <v>1.4906000000000006</v>
      </c>
      <c r="BS179" s="8">
        <v>0.3846500000000006</v>
      </c>
      <c r="BT179" s="8">
        <v>2.8211000000000013</v>
      </c>
      <c r="BW179" s="8">
        <v>0.23470000000000368</v>
      </c>
      <c r="BX179" s="8">
        <v>0.73239999999998417</v>
      </c>
      <c r="CA179" s="8">
        <v>0.24555000000000859</v>
      </c>
      <c r="CB179" s="8">
        <v>3.8100000000000023E-2</v>
      </c>
      <c r="CC179" s="8">
        <v>0.33964999999999179</v>
      </c>
      <c r="CD179" s="8">
        <v>0.58279999999999177</v>
      </c>
      <c r="CE179" s="8">
        <v>0.9964999999999975</v>
      </c>
      <c r="CF179" s="8">
        <v>0.14015000000000555</v>
      </c>
      <c r="CG179" s="8">
        <v>0.14135000000000275</v>
      </c>
      <c r="CI179" s="8">
        <v>0.46559999999999491</v>
      </c>
      <c r="CJ179" s="8">
        <v>0.93500000000000227</v>
      </c>
      <c r="CM179" s="8">
        <v>0.50169999999999959</v>
      </c>
      <c r="CN179" s="8">
        <v>0.14459999999999695</v>
      </c>
    </row>
    <row r="180" spans="11:92">
      <c r="K180" s="8">
        <v>0.39300000000000068</v>
      </c>
      <c r="L180" s="8">
        <v>0.68745000000001255</v>
      </c>
      <c r="N180" s="8">
        <v>0.24129999999999541</v>
      </c>
      <c r="S180" s="8">
        <v>0.17685000000000173</v>
      </c>
      <c r="T180" s="8">
        <v>1.9743500000000154</v>
      </c>
      <c r="U180" s="8">
        <v>0.67595000000000027</v>
      </c>
      <c r="W180" s="8">
        <v>0.47910000000000252</v>
      </c>
      <c r="X180" s="8">
        <v>0.76515000000000555</v>
      </c>
      <c r="Y180" s="8">
        <v>1.2898500000000013</v>
      </c>
      <c r="Z180" s="8">
        <v>0.14739999999997622</v>
      </c>
      <c r="AA180" s="8">
        <v>0.55570000000000164</v>
      </c>
      <c r="AB180" s="8">
        <v>8.8999999999970214E-3</v>
      </c>
      <c r="AC180" s="8">
        <v>1.0799999999989041E-2</v>
      </c>
      <c r="AD180" s="8">
        <v>0.59189999999999543</v>
      </c>
      <c r="AF180" s="8">
        <v>3.5200000000003229E-2</v>
      </c>
      <c r="AG180" s="8">
        <v>1.116500000000002</v>
      </c>
      <c r="AH180" s="8">
        <v>0.24045000000000982</v>
      </c>
      <c r="AI180" s="8">
        <v>0.10199999999998965</v>
      </c>
      <c r="AJ180" s="8">
        <v>0.2140500000000003</v>
      </c>
      <c r="AK180" s="8">
        <v>0.56074999999998454</v>
      </c>
      <c r="AL180" s="8">
        <v>0.10020000000000095</v>
      </c>
      <c r="AO180" s="8">
        <v>1.0914499999999805</v>
      </c>
      <c r="AT180" s="8">
        <v>2.0036999999999807</v>
      </c>
      <c r="AW180" s="8">
        <v>1.0746000000000038</v>
      </c>
      <c r="AX180" s="8">
        <v>2.5230000000000103</v>
      </c>
      <c r="AY180" s="8">
        <v>0.29954999999999643</v>
      </c>
      <c r="AZ180" s="8">
        <v>0.26824999999999477</v>
      </c>
      <c r="BA180" s="8">
        <v>1.0065999999999917</v>
      </c>
      <c r="BB180" s="8">
        <v>2.3738000000000028</v>
      </c>
      <c r="BC180" s="8">
        <v>0.39124999999999943</v>
      </c>
      <c r="BD180" s="8">
        <v>1.6049999999999898E-2</v>
      </c>
      <c r="BE180" s="8">
        <v>0.51335000000000264</v>
      </c>
      <c r="BF180" s="8">
        <v>0.57465000000000543</v>
      </c>
      <c r="BG180" s="8">
        <v>1.480400000000003</v>
      </c>
      <c r="BH180" s="8">
        <v>8.0600000000004002E-2</v>
      </c>
      <c r="BI180" s="8">
        <v>9.0700000000012437E-2</v>
      </c>
      <c r="BJ180" s="8">
        <v>5.2050000000008367E-2</v>
      </c>
      <c r="BK180" s="8">
        <v>0.88354999999999961</v>
      </c>
      <c r="BL180" s="8">
        <v>0.61420000000001096</v>
      </c>
      <c r="BM180" s="8">
        <v>0.67800000000001148</v>
      </c>
      <c r="BP180" s="8">
        <v>0.24065000000000225</v>
      </c>
      <c r="BQ180" s="8">
        <v>5.69500000000005E-2</v>
      </c>
      <c r="BR180" s="8">
        <v>0.95830000000000837</v>
      </c>
      <c r="BS180" s="8">
        <v>0.10169999999999391</v>
      </c>
      <c r="BT180" s="8">
        <v>5.0053000000000054</v>
      </c>
      <c r="BW180" s="8">
        <v>0.90165000000000362</v>
      </c>
      <c r="BX180" s="8">
        <v>0.33645000000001346</v>
      </c>
      <c r="CA180" s="8">
        <v>2.0749999999992497E-2</v>
      </c>
      <c r="CB180" s="8">
        <v>0.29400000000000404</v>
      </c>
      <c r="CC180" s="8">
        <v>0.14055000000000462</v>
      </c>
      <c r="CD180" s="8">
        <v>0.23895000000001687</v>
      </c>
      <c r="CE180" s="8">
        <v>0.33785000000000309</v>
      </c>
      <c r="CF180" s="8">
        <v>1.056350000000009</v>
      </c>
      <c r="CG180" s="8">
        <v>1.4381999999999806</v>
      </c>
      <c r="CI180" s="8">
        <v>0.20195000000001073</v>
      </c>
      <c r="CJ180" s="8">
        <v>0.66300000000001091</v>
      </c>
      <c r="CM180" s="8">
        <v>0.48320000000001073</v>
      </c>
      <c r="CN180" s="8">
        <v>0.87884999999999991</v>
      </c>
    </row>
    <row r="181" spans="11:92">
      <c r="K181" s="8">
        <v>0.25529999999999831</v>
      </c>
      <c r="L181" s="8">
        <v>0.71600000000000819</v>
      </c>
      <c r="N181" s="8">
        <v>0.11015000000000441</v>
      </c>
      <c r="S181" s="8">
        <v>0.71285000000000309</v>
      </c>
      <c r="T181" s="8">
        <v>1.9542999999999893</v>
      </c>
      <c r="U181" s="8">
        <v>4.3833000000000055</v>
      </c>
      <c r="W181" s="8">
        <v>0.16594999999999516</v>
      </c>
      <c r="X181" s="8">
        <v>2.4139999999999873</v>
      </c>
      <c r="Y181" s="8">
        <v>0.325649999999996</v>
      </c>
      <c r="Z181" s="8">
        <v>0.15210000000001855</v>
      </c>
      <c r="AA181" s="8">
        <v>0.18524999999999636</v>
      </c>
      <c r="AB181" s="8">
        <v>0.3393999999999977</v>
      </c>
      <c r="AC181" s="8">
        <v>0.16380000000000905</v>
      </c>
      <c r="AD181" s="8">
        <v>0.29590000000000316</v>
      </c>
      <c r="AF181" s="8">
        <v>3.2250000000004775E-2</v>
      </c>
      <c r="AG181" s="8">
        <v>1.7299999999998761E-2</v>
      </c>
      <c r="AH181" s="8">
        <v>1.107200000000006</v>
      </c>
      <c r="AI181" s="8">
        <v>2.9400000000009641E-2</v>
      </c>
      <c r="AJ181" s="8">
        <v>0.46795000000000186</v>
      </c>
      <c r="AK181" s="8">
        <v>0.31845000000001278</v>
      </c>
      <c r="AL181" s="8">
        <v>0.16405000000000314</v>
      </c>
      <c r="AO181" s="8">
        <v>1.0370000000000061</v>
      </c>
      <c r="AT181" s="8">
        <v>1.5664000000000158</v>
      </c>
      <c r="AW181" s="8">
        <v>1.3116500000000002</v>
      </c>
      <c r="AX181" s="8">
        <v>5.9268500000000017</v>
      </c>
      <c r="AY181" s="8">
        <v>0.12775000000000603</v>
      </c>
      <c r="AZ181" s="8">
        <v>1.0713500000000238</v>
      </c>
      <c r="BA181" s="8">
        <v>0.23929999999998586</v>
      </c>
      <c r="BB181" s="8">
        <v>0.17499999999999716</v>
      </c>
      <c r="BC181" s="8">
        <v>1.0450000000005844E-2</v>
      </c>
      <c r="BD181" s="8">
        <v>2.3999999999997357E-2</v>
      </c>
      <c r="BE181" s="8">
        <v>0.9059999999999917</v>
      </c>
      <c r="BF181" s="8">
        <v>0.32285000000000252</v>
      </c>
      <c r="BG181" s="8">
        <v>0.27504999999999313</v>
      </c>
      <c r="BH181" s="8">
        <v>0.3340999999999994</v>
      </c>
      <c r="BI181" s="8">
        <v>0.24159999999999116</v>
      </c>
      <c r="BK181" s="8">
        <v>0.30294999999999561</v>
      </c>
      <c r="BL181" s="8">
        <v>0.26704999999998336</v>
      </c>
      <c r="BM181" s="8">
        <v>0.14104999999999279</v>
      </c>
      <c r="BP181" s="8">
        <v>0.10850000000000648</v>
      </c>
      <c r="BQ181" s="8">
        <v>0.32869999999999777</v>
      </c>
      <c r="BR181" s="8">
        <v>0.5730999999999824</v>
      </c>
      <c r="BS181" s="8">
        <v>0.40680000000000405</v>
      </c>
      <c r="BT181" s="8">
        <v>0.16440000000000055</v>
      </c>
      <c r="BW181" s="8">
        <v>0.20789999999999509</v>
      </c>
      <c r="BX181" s="8">
        <v>2.3255499999999927</v>
      </c>
      <c r="CA181" s="8">
        <v>0.1016000000000048</v>
      </c>
      <c r="CB181" s="8">
        <v>2.0049999999997681E-2</v>
      </c>
      <c r="CC181" s="8">
        <v>0.27275000000000205</v>
      </c>
      <c r="CD181" s="8">
        <v>0.35089999999999577</v>
      </c>
      <c r="CE181" s="8">
        <v>0.69904999999999973</v>
      </c>
      <c r="CF181" s="8">
        <v>0.58404999999999063</v>
      </c>
      <c r="CG181" s="8">
        <v>1.3610000000000184</v>
      </c>
      <c r="CI181" s="8">
        <v>0.44530000000000314</v>
      </c>
      <c r="CJ181" s="8">
        <v>0.11419999999999675</v>
      </c>
      <c r="CM181" s="8">
        <v>0.11709999999999354</v>
      </c>
      <c r="CN181" s="8">
        <v>0.1930499999999995</v>
      </c>
    </row>
    <row r="182" spans="11:92">
      <c r="K182" s="8">
        <v>0.22075000000000244</v>
      </c>
      <c r="L182" s="8">
        <v>2.7822999999999922</v>
      </c>
      <c r="N182" s="8">
        <v>0.28514999999998736</v>
      </c>
      <c r="S182" s="8">
        <v>0.22214999999999918</v>
      </c>
      <c r="T182" s="8">
        <v>2.0902499999999975</v>
      </c>
      <c r="U182" s="8">
        <v>1.6409500000000037</v>
      </c>
      <c r="W182" s="8">
        <v>0.40035000000000309</v>
      </c>
      <c r="X182" s="8">
        <v>0.67250000000001364</v>
      </c>
      <c r="Y182" s="8">
        <v>1.1033000000000044</v>
      </c>
      <c r="Z182" s="8">
        <v>0.16639999999998167</v>
      </c>
      <c r="AA182" s="8">
        <v>0.13015000000000043</v>
      </c>
      <c r="AB182" s="8">
        <v>0.1001499999999993</v>
      </c>
      <c r="AC182" s="8">
        <v>0.66149999999998954</v>
      </c>
      <c r="AD182" s="8">
        <v>0.46120000000000516</v>
      </c>
      <c r="AF182" s="8">
        <v>6.8549999999987676E-2</v>
      </c>
      <c r="AG182" s="8">
        <v>0.23150000000000404</v>
      </c>
      <c r="AH182" s="8">
        <v>6.7599999999998772E-2</v>
      </c>
      <c r="AI182" s="8">
        <v>4.9499999999937927E-3</v>
      </c>
      <c r="AJ182" s="8">
        <v>3.0149999999999011E-2</v>
      </c>
      <c r="AK182" s="8">
        <v>0.26054999999999495</v>
      </c>
      <c r="AL182" s="8">
        <v>0.47379999999999711</v>
      </c>
      <c r="AO182" s="8">
        <v>0.22790000000000532</v>
      </c>
      <c r="AT182" s="8">
        <v>0.70524999999997817</v>
      </c>
      <c r="AW182" s="8">
        <v>3.3072499999999962</v>
      </c>
      <c r="AX182" s="8">
        <v>0.62174999999999159</v>
      </c>
      <c r="AY182" s="8">
        <v>0.72889999999999588</v>
      </c>
      <c r="AZ182" s="8">
        <v>0.59684999999998922</v>
      </c>
      <c r="BA182" s="8">
        <v>6.3749999999998863E-2</v>
      </c>
      <c r="BB182" s="8">
        <v>0.75164999999999793</v>
      </c>
      <c r="BC182" s="8">
        <v>0.28419999999999845</v>
      </c>
      <c r="BD182" s="8">
        <v>3.9750000000001506E-2</v>
      </c>
      <c r="BE182" s="8">
        <v>4.1150000000001796E-2</v>
      </c>
      <c r="BF182" s="8">
        <v>6.5699999999992542E-2</v>
      </c>
      <c r="BG182" s="8">
        <v>1.5777500000000089</v>
      </c>
      <c r="BH182" s="8">
        <v>4.5749999999998181E-2</v>
      </c>
      <c r="BI182" s="8">
        <v>0.20234999999999559</v>
      </c>
      <c r="BK182" s="8">
        <v>0.17600000000000193</v>
      </c>
      <c r="BL182" s="8">
        <v>0.79910000000000991</v>
      </c>
      <c r="BM182" s="8">
        <v>0.31929999999999836</v>
      </c>
      <c r="BP182" s="8">
        <v>0.48959999999999582</v>
      </c>
      <c r="BQ182" s="8">
        <v>0.17414999999999736</v>
      </c>
      <c r="BR182" s="8">
        <v>0.33729999999999905</v>
      </c>
      <c r="BS182" s="8">
        <v>6.8300000000000693E-2</v>
      </c>
      <c r="BT182" s="8">
        <v>0.63694999999998458</v>
      </c>
      <c r="BW182" s="8">
        <v>0.154200000000003</v>
      </c>
      <c r="BX182" s="8">
        <v>2.8119000000000085</v>
      </c>
      <c r="CA182" s="8">
        <v>0.55924999999999159</v>
      </c>
      <c r="CB182" s="8">
        <v>5.2199999999999136E-2</v>
      </c>
      <c r="CC182" s="8">
        <v>0.20219999999999061</v>
      </c>
      <c r="CD182" s="8">
        <v>0.79614999999998304</v>
      </c>
      <c r="CE182" s="8">
        <v>0.88605000000001155</v>
      </c>
      <c r="CG182" s="8">
        <v>0.19835000000000491</v>
      </c>
      <c r="CI182" s="8">
        <v>1.0049999999999955</v>
      </c>
      <c r="CJ182" s="8">
        <v>0.29299999999999216</v>
      </c>
      <c r="CM182" s="8">
        <v>7.9499999999995907E-2</v>
      </c>
      <c r="CN182" s="8">
        <v>0.41660000000000252</v>
      </c>
    </row>
    <row r="183" spans="11:92">
      <c r="K183" s="8">
        <v>0.15994999999999493</v>
      </c>
      <c r="L183" s="8">
        <v>1.0055999999999869</v>
      </c>
      <c r="N183" s="8">
        <v>3.9500000000003865E-2</v>
      </c>
      <c r="S183" s="8">
        <v>0.32470000000000709</v>
      </c>
      <c r="T183" s="8">
        <v>0.58064999999999145</v>
      </c>
      <c r="U183" s="8">
        <v>4.4299999999992679E-2</v>
      </c>
      <c r="W183" s="8">
        <v>0.47504999999999598</v>
      </c>
      <c r="X183" s="8">
        <v>0.55109999999999104</v>
      </c>
      <c r="Y183" s="8">
        <v>0.21754999999998859</v>
      </c>
      <c r="Z183" s="8">
        <v>0.47900000000001342</v>
      </c>
      <c r="AA183" s="8">
        <v>2.7149999999998897E-2</v>
      </c>
      <c r="AB183" s="8">
        <v>0.41674999999999329</v>
      </c>
      <c r="AC183" s="8">
        <v>0.27025000000000432</v>
      </c>
      <c r="AD183" s="8">
        <v>1.2012500000000017</v>
      </c>
      <c r="AF183" s="8">
        <v>3.860000000000241E-2</v>
      </c>
      <c r="AG183" s="8">
        <v>3.4530999999999992</v>
      </c>
      <c r="AH183" s="8">
        <v>0.60034999999999172</v>
      </c>
      <c r="AI183" s="8">
        <v>0.21410000000000196</v>
      </c>
      <c r="AJ183" s="8">
        <v>0.11795000000000044</v>
      </c>
      <c r="AK183" s="8">
        <v>0.1407000000000096</v>
      </c>
      <c r="AL183" s="8">
        <v>0.49540000000000362</v>
      </c>
      <c r="AO183" s="8">
        <v>0.46950000000001069</v>
      </c>
      <c r="AT183" s="8">
        <v>0.42810000000000059</v>
      </c>
      <c r="AW183" s="8">
        <v>1.9072500000000048</v>
      </c>
      <c r="AX183" s="8">
        <v>4.0603000000000122</v>
      </c>
      <c r="AY183" s="8">
        <v>0.20595000000000141</v>
      </c>
      <c r="AZ183" s="8">
        <v>0.39619999999999322</v>
      </c>
      <c r="BA183" s="8">
        <v>1.0774000000000115</v>
      </c>
      <c r="BB183" s="8">
        <v>0.234800000000007</v>
      </c>
      <c r="BC183" s="8">
        <v>2.8003999999999962</v>
      </c>
      <c r="BD183" s="8">
        <v>3.539999999999921E-2</v>
      </c>
      <c r="BE183" s="8">
        <v>0.27394999999999925</v>
      </c>
      <c r="BF183" s="8">
        <v>0.96905000000000996</v>
      </c>
      <c r="BG183" s="8">
        <v>0.52819999999999823</v>
      </c>
      <c r="BH183" s="8">
        <v>0.14504999999999768</v>
      </c>
      <c r="BI183" s="8">
        <v>9.9250000000012051E-2</v>
      </c>
      <c r="BK183" s="8">
        <v>5.6550000000001432E-2</v>
      </c>
      <c r="BL183" s="8">
        <v>5.7154500000000041</v>
      </c>
      <c r="BM183" s="8">
        <v>0.49330000000000496</v>
      </c>
      <c r="BP183" s="8">
        <v>0.17114999999999725</v>
      </c>
      <c r="BQ183" s="8">
        <v>0.51409999999999911</v>
      </c>
      <c r="BR183" s="8">
        <v>0.60859999999999559</v>
      </c>
      <c r="BS183" s="8">
        <v>7.7249999999999375E-2</v>
      </c>
      <c r="BT183" s="8">
        <v>0.80164999999999509</v>
      </c>
      <c r="BW183" s="8">
        <v>0.45650000000000546</v>
      </c>
      <c r="BX183" s="8">
        <v>1.1899999999997135E-2</v>
      </c>
      <c r="CA183" s="8">
        <v>7.8150000000007935E-2</v>
      </c>
      <c r="CB183" s="8">
        <v>0.51004999999999967</v>
      </c>
      <c r="CC183" s="8">
        <v>1.5541000000000054</v>
      </c>
      <c r="CD183" s="8">
        <v>1.1386500000000126</v>
      </c>
      <c r="CE183" s="8">
        <v>0.13939999999999486</v>
      </c>
      <c r="CG183" s="8">
        <v>0.65584999999998672</v>
      </c>
      <c r="CI183" s="8">
        <v>1.5507000000000062</v>
      </c>
      <c r="CJ183" s="8">
        <v>0.59165000000000134</v>
      </c>
      <c r="CM183" s="8">
        <v>0.81510000000000105</v>
      </c>
      <c r="CN183" s="8">
        <v>0.14264999999998906</v>
      </c>
    </row>
    <row r="184" spans="11:92">
      <c r="K184" s="8">
        <v>0.361850000000004</v>
      </c>
      <c r="L184" s="8">
        <v>1.5688000000000102</v>
      </c>
      <c r="N184" s="8">
        <v>8.0250000000006594E-2</v>
      </c>
      <c r="S184" s="8">
        <v>1.0789499999999919</v>
      </c>
      <c r="T184" s="8">
        <v>0.65085000000001969</v>
      </c>
      <c r="U184" s="8">
        <v>0.47505000000001019</v>
      </c>
      <c r="W184" s="8">
        <v>0.13135000000000474</v>
      </c>
      <c r="X184" s="8">
        <v>6.912700000000001</v>
      </c>
      <c r="Y184" s="8">
        <v>1.4585500000000025</v>
      </c>
      <c r="Z184" s="8">
        <v>0.879950000000008</v>
      </c>
      <c r="AA184" s="8">
        <v>0.10674999999999812</v>
      </c>
      <c r="AB184" s="8">
        <v>0.3764500000000055</v>
      </c>
      <c r="AC184" s="8">
        <v>0.49664999999998827</v>
      </c>
      <c r="AD184" s="8">
        <v>0.1463499999999982</v>
      </c>
      <c r="AF184" s="8">
        <v>8.5399999999992815E-2</v>
      </c>
      <c r="AG184" s="8">
        <v>1.6212500000000034</v>
      </c>
      <c r="AH184" s="8">
        <v>5.0500000000113232E-3</v>
      </c>
      <c r="AI184" s="8">
        <v>0.11310000000000286</v>
      </c>
      <c r="AJ184" s="8">
        <v>1.6350000000002751E-2</v>
      </c>
      <c r="AK184" s="8">
        <v>0.18760000000000332</v>
      </c>
      <c r="AL184" s="8">
        <v>0.29925000000000068</v>
      </c>
      <c r="AO184" s="8">
        <v>0.60139999999998395</v>
      </c>
      <c r="AT184" s="8">
        <v>1.332650000000001</v>
      </c>
      <c r="AW184" s="8">
        <v>1.4329999999999927</v>
      </c>
      <c r="AX184" s="8">
        <v>0.60819999999998231</v>
      </c>
      <c r="AY184" s="8">
        <v>9.9649999999996908E-2</v>
      </c>
      <c r="AZ184" s="8">
        <v>0.76975000000001614</v>
      </c>
      <c r="BA184" s="8">
        <v>0.42519999999998959</v>
      </c>
      <c r="BB184" s="8">
        <v>0.48940000000000339</v>
      </c>
      <c r="BC184" s="8">
        <v>0.59669999999999845</v>
      </c>
      <c r="BD184" s="8">
        <v>3.1100000000002126E-2</v>
      </c>
      <c r="BE184" s="8">
        <v>0.34420000000000073</v>
      </c>
      <c r="BF184" s="8">
        <v>0.42555000000000121</v>
      </c>
      <c r="BG184" s="8">
        <v>0.40085000000000548</v>
      </c>
      <c r="BH184" s="8">
        <v>7.6300000000003365E-2</v>
      </c>
      <c r="BI184" s="8">
        <v>0.18009999999999593</v>
      </c>
      <c r="BK184" s="8">
        <v>0.11319999999999197</v>
      </c>
      <c r="BL184" s="8">
        <v>0.19659999999998945</v>
      </c>
      <c r="BM184" s="8">
        <v>0.20420000000000016</v>
      </c>
      <c r="BP184" s="8">
        <v>3.315000000000623E-2</v>
      </c>
      <c r="BQ184" s="8">
        <v>0.12740000000000862</v>
      </c>
      <c r="BR184" s="8">
        <v>1.1806000000000267</v>
      </c>
      <c r="BS184" s="8">
        <v>0.13870000000000005</v>
      </c>
      <c r="BT184" s="8">
        <v>1.2669500000000085</v>
      </c>
      <c r="BW184" s="8">
        <v>0.18614999999999782</v>
      </c>
      <c r="BX184" s="8">
        <v>0.65789999999998372</v>
      </c>
      <c r="CA184" s="8">
        <v>0.59085000000000321</v>
      </c>
      <c r="CB184" s="8">
        <v>0.26885000000000048</v>
      </c>
      <c r="CC184" s="8">
        <v>0.21779999999999688</v>
      </c>
      <c r="CD184" s="8">
        <v>1.8899499999999989</v>
      </c>
      <c r="CE184" s="8">
        <v>4.7449999999997772E-2</v>
      </c>
      <c r="CG184" s="8">
        <v>1.0457000000000107</v>
      </c>
      <c r="CI184" s="8">
        <v>0.93949999999998113</v>
      </c>
      <c r="CJ184" s="8">
        <v>0.78775000000000261</v>
      </c>
      <c r="CM184" s="8">
        <v>0.49825000000001296</v>
      </c>
      <c r="CN184" s="8">
        <v>1.5825000000000102</v>
      </c>
    </row>
    <row r="185" spans="11:92">
      <c r="K185" s="8">
        <v>0.34834999999999638</v>
      </c>
      <c r="L185" s="8">
        <v>0.16870000000000118</v>
      </c>
      <c r="N185" s="8">
        <v>0.46679999999999211</v>
      </c>
      <c r="S185" s="8">
        <v>1.700649999999996</v>
      </c>
      <c r="T185" s="8">
        <v>0.70234999999999559</v>
      </c>
      <c r="U185" s="8">
        <v>1.6706499999999949</v>
      </c>
      <c r="W185" s="8">
        <v>0.29455000000000098</v>
      </c>
      <c r="X185" s="8">
        <v>0.24119999999999209</v>
      </c>
      <c r="Y185" s="8">
        <v>0.24269999999999925</v>
      </c>
      <c r="Z185" s="8">
        <v>0.39390000000000214</v>
      </c>
      <c r="AA185" s="8">
        <v>2.7200000000000557E-2</v>
      </c>
      <c r="AB185" s="8">
        <v>0.2453000000000003</v>
      </c>
      <c r="AC185" s="8">
        <v>4.9900000000008049E-2</v>
      </c>
      <c r="AD185" s="8">
        <v>0.43634999999999025</v>
      </c>
      <c r="AF185" s="8">
        <v>6.9100000000020145E-2</v>
      </c>
      <c r="AG185" s="8">
        <v>0.19419999999999504</v>
      </c>
      <c r="AH185" s="8">
        <v>6.7049999999994725E-2</v>
      </c>
      <c r="AI185" s="8">
        <v>0.13984999999999559</v>
      </c>
      <c r="AJ185" s="8">
        <v>0.11649999999999494</v>
      </c>
      <c r="AK185" s="8">
        <v>1.1463999999999999</v>
      </c>
      <c r="AL185" s="8">
        <v>0.31929999999999836</v>
      </c>
      <c r="AO185" s="8">
        <v>0.52514999999999645</v>
      </c>
      <c r="AT185" s="8">
        <v>0.91560000000001196</v>
      </c>
      <c r="AW185" s="8">
        <v>0.41335000000000832</v>
      </c>
      <c r="AX185" s="8">
        <v>0.19935000000000969</v>
      </c>
      <c r="AY185" s="8">
        <v>0.79060000000000485</v>
      </c>
      <c r="AZ185" s="8">
        <v>0.33660000000000423</v>
      </c>
      <c r="BA185" s="8">
        <v>0.21980000000002065</v>
      </c>
      <c r="BB185" s="8">
        <v>4.959999999999809E-2</v>
      </c>
      <c r="BC185" s="8">
        <v>9.380000000000166E-2</v>
      </c>
      <c r="BD185" s="8">
        <v>4.9949999999999051E-2</v>
      </c>
      <c r="BE185" s="8">
        <v>2.7050000000002683E-2</v>
      </c>
      <c r="BF185" s="8">
        <v>0.10564999999999714</v>
      </c>
      <c r="BG185" s="8">
        <v>1.3330999999999875</v>
      </c>
      <c r="BH185" s="8">
        <v>4.8699999999996635E-2</v>
      </c>
      <c r="BI185" s="8">
        <v>0.14979999999999905</v>
      </c>
      <c r="BK185" s="8">
        <v>3.4350000000003433E-2</v>
      </c>
      <c r="BL185" s="8">
        <v>1.8154499999999985</v>
      </c>
      <c r="BM185" s="8">
        <v>0.74439999999999884</v>
      </c>
      <c r="BP185" s="8">
        <v>0.17510000000000048</v>
      </c>
      <c r="BQ185" s="8">
        <v>0.78779999999999006</v>
      </c>
      <c r="BR185" s="8">
        <v>1.0965499999999793</v>
      </c>
      <c r="BS185" s="8">
        <v>7.2649999999995885E-2</v>
      </c>
      <c r="BT185" s="8">
        <v>0.15280000000001337</v>
      </c>
      <c r="BW185" s="8">
        <v>2.5815499999999929</v>
      </c>
      <c r="CA185" s="8">
        <v>0.19974999999999454</v>
      </c>
      <c r="CB185" s="8">
        <v>0.34514999999999674</v>
      </c>
      <c r="CC185" s="8">
        <v>7.0949999999996294E-2</v>
      </c>
      <c r="CD185" s="8">
        <v>0.31405000000000882</v>
      </c>
      <c r="CE185" s="8">
        <v>5.7999999999992724E-2</v>
      </c>
      <c r="CG185" s="8">
        <v>1.2109999999999843</v>
      </c>
      <c r="CI185" s="8">
        <v>2.215000000001055E-2</v>
      </c>
      <c r="CJ185" s="8">
        <v>0.10970000000000368</v>
      </c>
      <c r="CM185" s="8">
        <v>0.34004999999999086</v>
      </c>
      <c r="CN185" s="8">
        <v>1.0473499999999945</v>
      </c>
    </row>
    <row r="186" spans="11:92">
      <c r="K186" s="8">
        <v>8.100000000000307E-2</v>
      </c>
      <c r="L186" s="8">
        <v>1.2606499999999983</v>
      </c>
      <c r="N186" s="8">
        <v>9.19500000000113E-2</v>
      </c>
      <c r="S186" s="8">
        <v>1.0868499999999983</v>
      </c>
      <c r="T186" s="8">
        <v>0.15029999999998722</v>
      </c>
      <c r="U186" s="8">
        <v>1.5397999999999996</v>
      </c>
      <c r="W186" s="8">
        <v>8.074999999999477E-2</v>
      </c>
      <c r="X186" s="8">
        <v>0.49325000000001751</v>
      </c>
      <c r="Y186" s="8">
        <v>0.84975000000000023</v>
      </c>
      <c r="Z186" s="8">
        <v>0.15354999999999563</v>
      </c>
      <c r="AA186" s="8">
        <v>1.1600000000001387E-2</v>
      </c>
      <c r="AB186" s="8">
        <v>0.14894999999999925</v>
      </c>
      <c r="AC186" s="8">
        <v>0.86340000000001282</v>
      </c>
      <c r="AD186" s="8">
        <v>1.6581500000000062</v>
      </c>
      <c r="AF186" s="8">
        <v>9.5599999999990359E-2</v>
      </c>
      <c r="AG186" s="8">
        <v>0.5727499999999992</v>
      </c>
      <c r="AH186" s="8">
        <v>0.80809999999999604</v>
      </c>
      <c r="AI186" s="8">
        <v>0.35699999999999932</v>
      </c>
      <c r="AJ186" s="8">
        <v>0.95260000000000389</v>
      </c>
      <c r="AK186" s="8">
        <v>1.5599999999977854E-2</v>
      </c>
      <c r="AL186" s="8">
        <v>0.32764999999999134</v>
      </c>
      <c r="AO186" s="8">
        <v>0.11504999999999654</v>
      </c>
      <c r="AT186" s="8">
        <v>0.39734999999998877</v>
      </c>
      <c r="AW186" s="8">
        <v>0.62729999999999109</v>
      </c>
      <c r="AX186" s="8">
        <v>0.6828999999999894</v>
      </c>
      <c r="AY186" s="8">
        <v>0.21754999999999569</v>
      </c>
      <c r="AZ186" s="8">
        <v>0.62904999999997813</v>
      </c>
      <c r="BA186" s="8">
        <v>0.50559999999998695</v>
      </c>
      <c r="BB186" s="8">
        <v>1.0707500000000039</v>
      </c>
      <c r="BC186" s="8">
        <v>0.86899999999999977</v>
      </c>
      <c r="BD186" s="8">
        <v>0.13635000000000019</v>
      </c>
      <c r="BE186" s="8">
        <v>0.19315000000000282</v>
      </c>
      <c r="BF186" s="8">
        <v>0.4138499999999965</v>
      </c>
      <c r="BG186" s="8">
        <v>2.0258500000000055</v>
      </c>
      <c r="BH186" s="8">
        <v>0.24215000000000231</v>
      </c>
      <c r="BI186" s="8">
        <v>0.132000000000005</v>
      </c>
      <c r="BK186" s="8">
        <v>0.58320000000000505</v>
      </c>
      <c r="BL186" s="8">
        <v>3.0037000000000091</v>
      </c>
      <c r="BM186" s="8">
        <v>2.0049999999997681E-2</v>
      </c>
      <c r="BP186" s="8">
        <v>2.2449500000000029</v>
      </c>
      <c r="BQ186" s="8">
        <v>1.8790000000000049</v>
      </c>
      <c r="BR186" s="8">
        <v>0.3744000000000085</v>
      </c>
      <c r="BS186" s="8">
        <v>4.420000000000357E-2</v>
      </c>
      <c r="BT186" s="8">
        <v>0.54824999999999591</v>
      </c>
      <c r="BW186" s="8">
        <v>0.59440000000000737</v>
      </c>
      <c r="CA186" s="8">
        <v>0.13119999999999266</v>
      </c>
      <c r="CB186" s="8">
        <v>0.18125000000000568</v>
      </c>
      <c r="CC186" s="8">
        <v>0.82600000000000762</v>
      </c>
      <c r="CD186" s="8">
        <v>0.28849999999999909</v>
      </c>
      <c r="CE186" s="8">
        <v>0.69030000000000769</v>
      </c>
      <c r="CG186" s="8">
        <v>1.737150000000014</v>
      </c>
      <c r="CI186" s="8">
        <v>0.37895000000000323</v>
      </c>
      <c r="CJ186" s="8">
        <v>0.99495000000000289</v>
      </c>
      <c r="CM186" s="8">
        <v>0.81405000000000882</v>
      </c>
      <c r="CN186" s="8">
        <v>0.43224999999999625</v>
      </c>
    </row>
    <row r="187" spans="11:92">
      <c r="K187" s="8">
        <v>0.10060000000000002</v>
      </c>
      <c r="L187" s="8">
        <v>0.212600000000009</v>
      </c>
      <c r="N187" s="8">
        <v>2.3258999999999901</v>
      </c>
      <c r="S187" s="8">
        <v>0.86545000000000982</v>
      </c>
      <c r="T187" s="8">
        <v>0.67719999999999914</v>
      </c>
      <c r="U187" s="8">
        <v>0.57609999999999673</v>
      </c>
      <c r="W187" s="8">
        <v>0.35560000000000258</v>
      </c>
      <c r="X187" s="8">
        <v>2.8999999999999773</v>
      </c>
      <c r="Y187" s="8">
        <v>1.9253500000000088</v>
      </c>
      <c r="Z187" s="8">
        <v>0.71324999999998795</v>
      </c>
      <c r="AA187" s="8">
        <v>0.72059999999999746</v>
      </c>
      <c r="AB187" s="8">
        <v>0.11299999999999955</v>
      </c>
      <c r="AC187" s="8">
        <v>0.91344999999998322</v>
      </c>
      <c r="AD187" s="8">
        <v>0.89470000000000027</v>
      </c>
      <c r="AF187" s="8">
        <v>0.17044999999998822</v>
      </c>
      <c r="AG187" s="8">
        <v>0.21965000000000146</v>
      </c>
      <c r="AH187" s="8">
        <v>0.75780000000000314</v>
      </c>
      <c r="AI187" s="8">
        <v>0.34655000000000769</v>
      </c>
      <c r="AJ187" s="8">
        <v>0.6541999999999959</v>
      </c>
      <c r="AK187" s="8">
        <v>0.43410000000000082</v>
      </c>
      <c r="AL187" s="8">
        <v>0.28730000000000189</v>
      </c>
      <c r="AO187" s="8">
        <v>1.9200500000000034</v>
      </c>
      <c r="AT187" s="8">
        <v>0.35935000000000628</v>
      </c>
      <c r="AW187" s="8">
        <v>0.45730000000000359</v>
      </c>
      <c r="AX187" s="8">
        <v>2.0913500000000056</v>
      </c>
      <c r="AY187" s="8">
        <v>0.13804999999999978</v>
      </c>
      <c r="AZ187" s="8">
        <v>0.549350000000004</v>
      </c>
      <c r="BA187" s="8">
        <v>0.61129999999999995</v>
      </c>
      <c r="BB187" s="8">
        <v>0.85429999999999495</v>
      </c>
      <c r="BC187" s="8">
        <v>0.75690000000000168</v>
      </c>
      <c r="BD187" s="8">
        <v>3.3100000000001017E-2</v>
      </c>
      <c r="BE187" s="8">
        <v>6.4549999999996999E-2</v>
      </c>
      <c r="BF187" s="8">
        <v>1.2605999999999966</v>
      </c>
      <c r="BG187" s="8">
        <v>0.28235000000000809</v>
      </c>
      <c r="BH187" s="8">
        <v>8.0200000000004934E-2</v>
      </c>
      <c r="BI187" s="8">
        <v>0.12394999999999357</v>
      </c>
      <c r="BK187" s="8">
        <v>0.57845000000000368</v>
      </c>
      <c r="BL187" s="8">
        <v>6.9400000000001683E-2</v>
      </c>
      <c r="BM187" s="8">
        <v>0.69665000000000532</v>
      </c>
      <c r="BP187" s="8">
        <v>0.58559999999999945</v>
      </c>
      <c r="BQ187" s="8">
        <v>0.26814999999999145</v>
      </c>
      <c r="BR187" s="8">
        <v>1.280699999999996</v>
      </c>
      <c r="BS187" s="8">
        <v>3.3250000000002444E-2</v>
      </c>
      <c r="BT187" s="8">
        <v>0.23184999999998013</v>
      </c>
      <c r="BW187" s="8">
        <v>0.57174999999999443</v>
      </c>
      <c r="CA187" s="8">
        <v>2.1250000000009095E-2</v>
      </c>
      <c r="CB187" s="8">
        <v>0.35150000000000148</v>
      </c>
      <c r="CC187" s="8">
        <v>2.1593500000000034</v>
      </c>
      <c r="CD187" s="8">
        <v>0.30884999999997831</v>
      </c>
      <c r="CE187" s="8">
        <v>0.49199999999999022</v>
      </c>
      <c r="CG187" s="8">
        <v>0.73034999999998718</v>
      </c>
      <c r="CI187" s="8">
        <v>1.1728999999999985</v>
      </c>
      <c r="CJ187" s="8">
        <v>0.31584999999999752</v>
      </c>
      <c r="CM187" s="8">
        <v>2.7367999999999881</v>
      </c>
      <c r="CN187" s="8">
        <v>0.13665000000000305</v>
      </c>
    </row>
    <row r="188" spans="11:92">
      <c r="K188" s="8">
        <v>5.8500000000002217E-2</v>
      </c>
      <c r="L188" s="8">
        <v>3.5446499999999901</v>
      </c>
      <c r="N188" s="8">
        <v>0.98510000000000275</v>
      </c>
      <c r="S188" s="8">
        <v>0.29204999999998904</v>
      </c>
      <c r="T188" s="8">
        <v>0.84415000000001328</v>
      </c>
      <c r="U188" s="8">
        <v>1.1784999999999997</v>
      </c>
      <c r="W188" s="8">
        <v>0.17300000000000182</v>
      </c>
      <c r="X188" s="8">
        <v>1.3836000000000013</v>
      </c>
      <c r="Y188" s="8">
        <v>0.41049999999999898</v>
      </c>
      <c r="Z188" s="8">
        <v>0.19695000000001528</v>
      </c>
      <c r="AA188" s="8">
        <v>0.26985000000000525</v>
      </c>
      <c r="AB188" s="8">
        <v>3.0450000000001864E-2</v>
      </c>
      <c r="AC188" s="8">
        <v>7.3250000000001592E-2</v>
      </c>
      <c r="AD188" s="8">
        <v>1.1162000000000063</v>
      </c>
      <c r="AF188" s="8">
        <v>8.66500000000201E-2</v>
      </c>
      <c r="AG188" s="8">
        <v>0.33719999999999573</v>
      </c>
      <c r="AH188" s="8">
        <v>0.48529999999999518</v>
      </c>
      <c r="AI188" s="8">
        <v>0.41955000000000098</v>
      </c>
      <c r="AJ188" s="8">
        <v>6.3850000000002183E-2</v>
      </c>
      <c r="AK188" s="8">
        <v>1.4744000000000028</v>
      </c>
      <c r="AL188" s="8">
        <v>1.3155500000000018</v>
      </c>
      <c r="AO188" s="8">
        <v>1.1814500000000123</v>
      </c>
      <c r="AT188" s="8">
        <v>3.2463999999999942</v>
      </c>
      <c r="AW188" s="8">
        <v>0.27830000000000155</v>
      </c>
      <c r="AX188" s="8">
        <v>1.1418999999999926</v>
      </c>
      <c r="AY188" s="8">
        <v>1.9841499999999996</v>
      </c>
      <c r="AZ188" s="8">
        <v>1.1110999999999933</v>
      </c>
      <c r="BA188" s="8">
        <v>0.16984999999999673</v>
      </c>
      <c r="BB188" s="8">
        <v>1.2160499999999956</v>
      </c>
      <c r="BC188" s="8">
        <v>0.26805000000000234</v>
      </c>
      <c r="BD188" s="8">
        <v>1.419999999999888E-2</v>
      </c>
      <c r="BE188" s="8">
        <v>3.2699999999991292E-2</v>
      </c>
      <c r="BF188" s="8">
        <v>0.14955000000000496</v>
      </c>
      <c r="BG188" s="8">
        <v>0.65714999999998724</v>
      </c>
      <c r="BH188" s="8">
        <v>0.43629999999998859</v>
      </c>
      <c r="BI188" s="8">
        <v>0.17114999999999725</v>
      </c>
      <c r="BK188" s="8">
        <v>0.56959999999999411</v>
      </c>
      <c r="BL188" s="8">
        <v>0.1814499999999839</v>
      </c>
      <c r="BM188" s="8">
        <v>0.1124499999999955</v>
      </c>
      <c r="BP188" s="8">
        <v>1.2360999999999933</v>
      </c>
      <c r="BQ188" s="8">
        <v>0.89920000000000755</v>
      </c>
      <c r="BR188" s="8">
        <v>0.48279999999999745</v>
      </c>
      <c r="BS188" s="8">
        <v>3.0799999999999272E-2</v>
      </c>
      <c r="BT188" s="8">
        <v>6.9000000000016826E-2</v>
      </c>
      <c r="BW188" s="8">
        <v>2.3337499999999949</v>
      </c>
      <c r="CA188" s="8">
        <v>0.15814999999999202</v>
      </c>
      <c r="CB188" s="8">
        <v>0.11809999999999832</v>
      </c>
      <c r="CC188" s="8">
        <v>1.2586000000000013</v>
      </c>
      <c r="CD188" s="8">
        <v>1.4958500000000186</v>
      </c>
      <c r="CE188" s="8">
        <v>1.2595000000000027</v>
      </c>
      <c r="CG188" s="8">
        <v>0.17390000000000327</v>
      </c>
      <c r="CI188" s="8">
        <v>0.58275000000000432</v>
      </c>
      <c r="CJ188" s="8">
        <v>0.49275000000000091</v>
      </c>
      <c r="CM188" s="8">
        <v>1.8360000000000127</v>
      </c>
      <c r="CN188" s="8">
        <v>1.219450000000009</v>
      </c>
    </row>
    <row r="189" spans="11:92">
      <c r="K189" s="8">
        <v>0.60889999999999844</v>
      </c>
      <c r="L189" s="8">
        <v>0.58655000000001678</v>
      </c>
      <c r="N189" s="8">
        <v>0.33079999999999643</v>
      </c>
      <c r="S189" s="8">
        <v>0.27585000000001969</v>
      </c>
      <c r="T189" s="8">
        <v>1.9042499999999905</v>
      </c>
      <c r="U189" s="8">
        <v>0.1933000000000078</v>
      </c>
      <c r="W189" s="8">
        <v>0.22005000000000052</v>
      </c>
      <c r="X189" s="8">
        <v>9.1750000000018872E-2</v>
      </c>
      <c r="Y189" s="8">
        <v>1.8441499999999991</v>
      </c>
      <c r="Z189" s="8">
        <v>0.39900000000000091</v>
      </c>
      <c r="AA189" s="8">
        <v>0.19610000000000127</v>
      </c>
      <c r="AB189" s="8">
        <v>0.12659999999999627</v>
      </c>
      <c r="AC189" s="8">
        <v>4.8000000000001819E-2</v>
      </c>
      <c r="AD189" s="8">
        <v>1.9723999999999933</v>
      </c>
      <c r="AF189" s="8">
        <v>0.23944999999997663</v>
      </c>
      <c r="AG189" s="8">
        <v>0.54770000000000607</v>
      </c>
      <c r="AH189" s="8">
        <v>1.1752500000000055</v>
      </c>
      <c r="AI189" s="8">
        <v>0.29519999999999413</v>
      </c>
      <c r="AJ189" s="8">
        <v>8.0199999999997829E-2</v>
      </c>
      <c r="AK189" s="8">
        <v>1.9794500000000141</v>
      </c>
      <c r="AL189" s="8">
        <v>0.67895000000000039</v>
      </c>
      <c r="AO189" s="8">
        <v>1.4183500000000038</v>
      </c>
      <c r="AT189" s="8">
        <v>0.16745000000000232</v>
      </c>
      <c r="AW189" s="8">
        <v>0.28765000000001351</v>
      </c>
      <c r="AX189" s="8">
        <v>0.35460000000000491</v>
      </c>
      <c r="AY189" s="8">
        <v>0.11570000000000391</v>
      </c>
      <c r="AZ189" s="8">
        <v>1.0226499999999987</v>
      </c>
      <c r="BA189" s="8">
        <v>0.62325000000001296</v>
      </c>
      <c r="BB189" s="8">
        <v>0.6550500000000028</v>
      </c>
      <c r="BC189" s="8">
        <v>7.7649999999991337E-2</v>
      </c>
      <c r="BD189" s="8">
        <v>1.559999999999917E-2</v>
      </c>
      <c r="BE189" s="8">
        <v>0.17050000000000409</v>
      </c>
      <c r="BF189" s="8">
        <v>0.19670000000000698</v>
      </c>
      <c r="BG189" s="8">
        <v>0.88885000000000502</v>
      </c>
      <c r="BH189" s="8">
        <v>1.1016500000000065</v>
      </c>
      <c r="BI189" s="8">
        <v>0.11645000000000039</v>
      </c>
      <c r="BK189" s="8">
        <v>1.2115500000000026</v>
      </c>
      <c r="BL189" s="8">
        <v>0.52095000000002756</v>
      </c>
      <c r="BM189" s="8">
        <v>0.24765000000000725</v>
      </c>
      <c r="BP189" s="8">
        <v>0.22084999999999866</v>
      </c>
      <c r="BQ189" s="8">
        <v>2.1735000000000042</v>
      </c>
      <c r="BR189" s="8">
        <v>1.5499499999999955</v>
      </c>
      <c r="BS189" s="8">
        <v>0.11539999999999395</v>
      </c>
      <c r="BT189" s="8">
        <v>0.9530499999999904</v>
      </c>
      <c r="BW189" s="8">
        <v>0.65205000000000268</v>
      </c>
      <c r="CA189" s="8">
        <v>1.0900000000006571E-2</v>
      </c>
      <c r="CB189" s="8">
        <v>7.0750000000003865E-2</v>
      </c>
      <c r="CC189" s="8">
        <v>7.5199999999995271E-2</v>
      </c>
      <c r="CD189" s="8">
        <v>9.2999999999989313E-2</v>
      </c>
      <c r="CE189" s="8">
        <v>0.9249499999999955</v>
      </c>
      <c r="CG189" s="8">
        <v>0.78464999999999918</v>
      </c>
      <c r="CI189" s="8">
        <v>0.95974999999998545</v>
      </c>
      <c r="CJ189" s="8">
        <v>0.73494999999999777</v>
      </c>
      <c r="CM189" s="8">
        <v>0.20909999999997808</v>
      </c>
      <c r="CN189" s="8">
        <v>0.11289999999999623</v>
      </c>
    </row>
    <row r="190" spans="11:92">
      <c r="K190" s="8">
        <v>5.4899999999996396E-2</v>
      </c>
      <c r="L190" s="8">
        <v>0.14439999999999031</v>
      </c>
      <c r="N190" s="8">
        <v>3.2407000000000039</v>
      </c>
      <c r="S190" s="8">
        <v>0.66164999999998031</v>
      </c>
      <c r="T190" s="8">
        <v>7.339999999999236E-2</v>
      </c>
      <c r="U190" s="8">
        <v>1.9608499999999935</v>
      </c>
      <c r="W190" s="8">
        <v>0.11674999999999613</v>
      </c>
      <c r="X190" s="8">
        <v>0.9869499999999789</v>
      </c>
      <c r="Y190" s="8">
        <v>0.2865499999999912</v>
      </c>
      <c r="Z190" s="8">
        <v>0.13540000000000418</v>
      </c>
      <c r="AA190" s="8">
        <v>0.19294999999999618</v>
      </c>
      <c r="AB190" s="8">
        <v>0.190400000000011</v>
      </c>
      <c r="AC190" s="8">
        <v>0.23845000000000027</v>
      </c>
      <c r="AD190" s="8">
        <v>1.0186499999999938</v>
      </c>
      <c r="AF190" s="8">
        <v>0.21229999999999905</v>
      </c>
      <c r="AG190" s="8">
        <v>0.48619999999999663</v>
      </c>
      <c r="AH190" s="8">
        <v>0.84759999999999991</v>
      </c>
      <c r="AI190" s="8">
        <v>5.710000000000548E-2</v>
      </c>
      <c r="AJ190" s="8">
        <v>9.285000000000565E-2</v>
      </c>
      <c r="AK190" s="8">
        <v>0.17474999999998886</v>
      </c>
      <c r="AL190" s="8">
        <v>0.236850000000004</v>
      </c>
      <c r="AO190" s="8">
        <v>0.63639999999998054</v>
      </c>
      <c r="AT190" s="8">
        <v>0.57345000000000823</v>
      </c>
      <c r="AW190" s="8">
        <v>0.43799999999998818</v>
      </c>
      <c r="AX190" s="8">
        <v>6.1900000000008504E-2</v>
      </c>
      <c r="AY190" s="8">
        <v>0.18175000000000097</v>
      </c>
      <c r="AZ190" s="8">
        <v>1.5910000000000082</v>
      </c>
      <c r="BA190" s="8">
        <v>2.6299999999991996E-2</v>
      </c>
      <c r="BB190" s="8">
        <v>0.62494999999999834</v>
      </c>
      <c r="BC190" s="8">
        <v>1.7750000000006594E-2</v>
      </c>
      <c r="BD190" s="8">
        <v>6.7800000000001859E-2</v>
      </c>
      <c r="BE190" s="8">
        <v>0.36979999999999791</v>
      </c>
      <c r="BF190" s="8">
        <v>0.34564999999999202</v>
      </c>
      <c r="BG190" s="8">
        <v>0.29840000000000089</v>
      </c>
      <c r="BH190" s="8">
        <v>9.0299999999999159E-2</v>
      </c>
      <c r="BI190" s="8">
        <v>0.12404999999999688</v>
      </c>
      <c r="BK190" s="8">
        <v>4.4849999999996726E-2</v>
      </c>
      <c r="BL190" s="8">
        <v>7.2489999999999952</v>
      </c>
      <c r="BM190" s="8">
        <v>0.24329999999999075</v>
      </c>
      <c r="BP190" s="8">
        <v>7.4399999999997135E-2</v>
      </c>
      <c r="BQ190" s="8">
        <v>0.80534999999999002</v>
      </c>
      <c r="BR190" s="8">
        <v>0.39905000000001678</v>
      </c>
      <c r="BS190" s="8">
        <v>7.7300000000001035E-2</v>
      </c>
      <c r="BT190" s="8">
        <v>0.58185000000000286</v>
      </c>
      <c r="BW190" s="8">
        <v>0.3592000000000013</v>
      </c>
      <c r="CA190" s="8">
        <v>0.6971499999999935</v>
      </c>
      <c r="CB190" s="8">
        <v>0.1781999999999897</v>
      </c>
      <c r="CC190" s="8">
        <v>0.15434999999999377</v>
      </c>
      <c r="CD190" s="8">
        <v>1.1228499999999997</v>
      </c>
      <c r="CE190" s="8">
        <v>0.1623000000000161</v>
      </c>
      <c r="CG190" s="8">
        <v>0.11465000000001169</v>
      </c>
      <c r="CI190" s="8">
        <v>0.53355000000001951</v>
      </c>
      <c r="CJ190" s="8">
        <v>3.0199999999993565E-2</v>
      </c>
      <c r="CM190" s="8">
        <v>3.0490000000000066</v>
      </c>
      <c r="CN190" s="8">
        <v>0.33004999999999995</v>
      </c>
    </row>
    <row r="191" spans="11:92">
      <c r="K191" s="8">
        <v>0.97605000000000075</v>
      </c>
      <c r="L191" s="8">
        <v>1.6503999999999905</v>
      </c>
      <c r="N191" s="8">
        <v>0.51139999999999475</v>
      </c>
      <c r="S191" s="8">
        <v>0.24815000000000964</v>
      </c>
      <c r="T191" s="8">
        <v>0.84890000000001464</v>
      </c>
      <c r="U191" s="8">
        <v>0.31680000000000064</v>
      </c>
      <c r="W191" s="8">
        <v>9.2200000000005389E-2</v>
      </c>
      <c r="X191" s="8">
        <v>0.62585000000001401</v>
      </c>
      <c r="Y191" s="8">
        <v>1.0659500000000008</v>
      </c>
      <c r="Z191" s="8">
        <v>1.6999999999995907E-2</v>
      </c>
      <c r="AA191" s="8">
        <v>0.51550000000000296</v>
      </c>
      <c r="AB191" s="8">
        <v>0.31379999999998631</v>
      </c>
      <c r="AC191" s="8">
        <v>0.81059999999999377</v>
      </c>
      <c r="AD191" s="8">
        <v>2.984250000000003</v>
      </c>
      <c r="AF191" s="8">
        <v>0.39000000000001478</v>
      </c>
      <c r="AG191" s="8">
        <v>1.1766499999999951</v>
      </c>
      <c r="AH191" s="8">
        <v>2.3848500000000001</v>
      </c>
      <c r="AI191" s="8">
        <v>0.13519999999999754</v>
      </c>
      <c r="AJ191" s="8">
        <v>0.13204999999999956</v>
      </c>
      <c r="AK191" s="8">
        <v>6.1149999999997817E-2</v>
      </c>
      <c r="AL191" s="8">
        <v>0.11284999999999457</v>
      </c>
      <c r="AO191" s="8">
        <v>1.9830000000000041</v>
      </c>
      <c r="AT191" s="8">
        <v>7.1049999999985403E-2</v>
      </c>
      <c r="AW191" s="8">
        <v>0.30224999999998658</v>
      </c>
      <c r="AX191" s="8">
        <v>0.14130000000000109</v>
      </c>
      <c r="AY191" s="8">
        <v>6.4799999999998192E-2</v>
      </c>
      <c r="AZ191" s="8">
        <v>0.39350000000001728</v>
      </c>
      <c r="BA191" s="8">
        <v>1.7099999999999227E-2</v>
      </c>
      <c r="BB191" s="8">
        <v>0.48425000000000296</v>
      </c>
      <c r="BC191" s="8">
        <v>2.5996999999999986</v>
      </c>
      <c r="BD191" s="8">
        <v>3.8100000000000023E-2</v>
      </c>
      <c r="BE191" s="8">
        <v>8.0500000000000682E-2</v>
      </c>
      <c r="BF191" s="8">
        <v>0.6182500000000033</v>
      </c>
      <c r="BG191" s="8">
        <v>0.24630000000000507</v>
      </c>
      <c r="BH191" s="8">
        <v>8.5149999999998727E-2</v>
      </c>
      <c r="BI191" s="8">
        <v>0.14845000000001107</v>
      </c>
      <c r="BK191" s="8">
        <v>1.5294999999999987</v>
      </c>
      <c r="BL191" s="8">
        <v>1.5219500000000039</v>
      </c>
      <c r="BM191" s="8">
        <v>0.16684999999999661</v>
      </c>
      <c r="BP191" s="8">
        <v>0.22800000000000864</v>
      </c>
      <c r="BQ191" s="8">
        <v>0.58455000000000723</v>
      </c>
      <c r="BR191" s="8">
        <v>0.33404999999999063</v>
      </c>
      <c r="BS191" s="8">
        <v>8.1500000000005457E-3</v>
      </c>
      <c r="BT191" s="8">
        <v>8.4900000000004638E-2</v>
      </c>
      <c r="BW191" s="8">
        <v>0.42185000000000628</v>
      </c>
      <c r="CA191" s="8">
        <v>0.11925000000000807</v>
      </c>
      <c r="CB191" s="8">
        <v>3.2400000000009754E-2</v>
      </c>
      <c r="CC191" s="8">
        <v>0.34905000000000541</v>
      </c>
      <c r="CD191" s="8">
        <v>1.1343999999999994</v>
      </c>
      <c r="CE191" s="8">
        <v>0.30625000000000568</v>
      </c>
      <c r="CG191" s="8">
        <v>0.29869999999999663</v>
      </c>
      <c r="CI191" s="8">
        <v>0.63404999999997358</v>
      </c>
      <c r="CJ191" s="8">
        <v>0.26449999999999818</v>
      </c>
      <c r="CM191" s="8">
        <v>2.4206499999999949</v>
      </c>
      <c r="CN191" s="8">
        <v>0.59019999999999584</v>
      </c>
    </row>
    <row r="192" spans="11:92">
      <c r="K192" s="8">
        <v>0.43095000000000283</v>
      </c>
      <c r="L192" s="8">
        <v>1.0024500000000103</v>
      </c>
      <c r="N192" s="8">
        <v>0.18715000000000259</v>
      </c>
      <c r="S192" s="8">
        <v>0.31135000000000446</v>
      </c>
      <c r="T192" s="8">
        <v>2.4499999999989086E-2</v>
      </c>
      <c r="U192" s="8">
        <v>0.28010000000000446</v>
      </c>
      <c r="W192" s="8">
        <v>0.22994999999999521</v>
      </c>
      <c r="X192" s="8">
        <v>0.15135000000000787</v>
      </c>
      <c r="Y192" s="8">
        <v>0.53530000000000655</v>
      </c>
      <c r="Z192" s="8">
        <v>1.8549999999976308E-2</v>
      </c>
      <c r="AA192" s="8">
        <v>0.37760000000000105</v>
      </c>
      <c r="AB192" s="8">
        <v>0.44075000000000841</v>
      </c>
      <c r="AC192" s="8">
        <v>0.23144999999999527</v>
      </c>
      <c r="AD192" s="8">
        <v>6.2298000000000116</v>
      </c>
      <c r="AF192" s="8">
        <v>9.0499999999991587E-2</v>
      </c>
      <c r="AG192" s="8">
        <v>0.38470000000000937</v>
      </c>
      <c r="AH192" s="8">
        <v>0.32335000000000491</v>
      </c>
      <c r="AI192" s="8">
        <v>0.2029500000000013</v>
      </c>
      <c r="AJ192" s="8">
        <v>3.7649999999999295E-2</v>
      </c>
      <c r="AK192" s="8">
        <v>9.4700000000017326E-2</v>
      </c>
      <c r="AL192" s="8">
        <v>0.53525000000000489</v>
      </c>
      <c r="AO192" s="8">
        <v>1.221350000000001</v>
      </c>
      <c r="AT192" s="8">
        <v>1.7012</v>
      </c>
      <c r="AW192" s="8">
        <v>0.12454999999999927</v>
      </c>
      <c r="AX192" s="8">
        <v>1.1593000000000018</v>
      </c>
      <c r="AY192" s="8">
        <v>0.17069999999999652</v>
      </c>
      <c r="AZ192" s="8">
        <v>0.66214999999999691</v>
      </c>
      <c r="BA192" s="8">
        <v>0.60654999999999859</v>
      </c>
      <c r="BB192" s="8">
        <v>0.24819999999999709</v>
      </c>
      <c r="BC192" s="8">
        <v>1.752049999999997</v>
      </c>
      <c r="BD192" s="8">
        <v>3.9799999999999613E-2</v>
      </c>
      <c r="BE192" s="8">
        <v>6.8200000000004479E-2</v>
      </c>
      <c r="BF192" s="8">
        <v>0.12669999999999959</v>
      </c>
      <c r="BG192" s="8">
        <v>0.2908999999999935</v>
      </c>
      <c r="BH192" s="8">
        <v>8.5750000000004434E-2</v>
      </c>
      <c r="BI192" s="8">
        <v>0.11419999999999675</v>
      </c>
      <c r="BK192" s="8">
        <v>2.4587999999999965</v>
      </c>
      <c r="BM192" s="8">
        <v>0.15995000000000914</v>
      </c>
      <c r="BP192" s="8">
        <v>0.57164999999999111</v>
      </c>
      <c r="BQ192" s="8">
        <v>0.78425000000000011</v>
      </c>
      <c r="BR192" s="8">
        <v>2.1840500000000134</v>
      </c>
      <c r="BS192" s="8">
        <v>0.2418000000000049</v>
      </c>
      <c r="BT192" s="8">
        <v>0.2640999999999849</v>
      </c>
      <c r="BW192" s="8">
        <v>0.3905499999999904</v>
      </c>
      <c r="CA192" s="8">
        <v>0.24634999999999252</v>
      </c>
      <c r="CB192" s="8">
        <v>0.2508499999999998</v>
      </c>
      <c r="CC192" s="8">
        <v>0.20255000000000223</v>
      </c>
      <c r="CD192" s="8">
        <v>1.3742500000000177</v>
      </c>
      <c r="CE192" s="8">
        <v>0.53254999999998631</v>
      </c>
      <c r="CG192" s="8">
        <v>0.18260000000000787</v>
      </c>
      <c r="CI192" s="8">
        <v>0.16855000000001041</v>
      </c>
      <c r="CJ192" s="8">
        <v>0.56330000000001235</v>
      </c>
      <c r="CM192" s="8">
        <v>3.599550000000022</v>
      </c>
      <c r="CN192" s="8">
        <v>2.219300000000004</v>
      </c>
    </row>
    <row r="193" spans="11:92">
      <c r="K193" s="8">
        <v>0.23409999999999798</v>
      </c>
      <c r="L193" s="8">
        <v>0.36570000000000391</v>
      </c>
      <c r="N193" s="8">
        <v>0.16200000000000614</v>
      </c>
      <c r="S193" s="8">
        <v>0.43985000000000696</v>
      </c>
      <c r="T193" s="8">
        <v>5.5499999999994998E-2</v>
      </c>
      <c r="U193" s="8">
        <v>2.6487999999999943</v>
      </c>
      <c r="W193" s="8">
        <v>0.48790000000000333</v>
      </c>
      <c r="X193" s="8">
        <v>1.3488999999999862</v>
      </c>
      <c r="Y193" s="8">
        <v>0.78164999999999907</v>
      </c>
      <c r="AA193" s="8">
        <v>0.10419999999999874</v>
      </c>
      <c r="AB193" s="8">
        <v>0.35119999999999152</v>
      </c>
      <c r="AC193" s="8">
        <v>0.21345000000002301</v>
      </c>
      <c r="AD193" s="8">
        <v>0.19584999999997876</v>
      </c>
      <c r="AF193" s="8">
        <v>5.2250000000015007E-2</v>
      </c>
      <c r="AG193" s="8">
        <v>0.51994999999999436</v>
      </c>
      <c r="AH193" s="8">
        <v>0.50325000000000841</v>
      </c>
      <c r="AI193" s="8">
        <v>0.17774999999998897</v>
      </c>
      <c r="AJ193" s="8">
        <v>0.16129999999999711</v>
      </c>
      <c r="AK193" s="8">
        <v>2.4161000000000001</v>
      </c>
      <c r="AL193" s="8">
        <v>0.70054999999999268</v>
      </c>
      <c r="AO193" s="8">
        <v>1.4248000000000047</v>
      </c>
      <c r="AT193" s="8">
        <v>3.7950000000023465E-2</v>
      </c>
      <c r="AW193" s="8">
        <v>0.11070000000000846</v>
      </c>
      <c r="AX193" s="8">
        <v>0.32239999999998759</v>
      </c>
      <c r="AY193" s="8">
        <v>0.24164999999999992</v>
      </c>
      <c r="AZ193" s="8">
        <v>0.80434999999999945</v>
      </c>
      <c r="BA193" s="8">
        <v>0.23199999999999932</v>
      </c>
      <c r="BB193" s="8">
        <v>6.6299999999998249E-2</v>
      </c>
      <c r="BC193" s="8">
        <v>1.6109000000000009</v>
      </c>
      <c r="BD193" s="8">
        <v>8.4599999999998232E-2</v>
      </c>
      <c r="BE193" s="8">
        <v>0.31034999999999968</v>
      </c>
      <c r="BF193" s="8">
        <v>1.2865000000000038</v>
      </c>
      <c r="BG193" s="8">
        <v>0.17015000000000668</v>
      </c>
      <c r="BH193" s="8">
        <v>5.0200000000003797E-2</v>
      </c>
      <c r="BI193" s="8">
        <v>0.2859499999999997</v>
      </c>
      <c r="BK193" s="8">
        <v>0.53925000000000978</v>
      </c>
      <c r="BM193" s="8">
        <v>0.98484999999999445</v>
      </c>
      <c r="BP193" s="8">
        <v>5.7600000000007867E-2</v>
      </c>
      <c r="BQ193" s="8">
        <v>0.12089999999999179</v>
      </c>
      <c r="BR193" s="8">
        <v>0.26239999999998531</v>
      </c>
      <c r="BS193" s="8">
        <v>4.2699999999996407E-2</v>
      </c>
      <c r="BT193" s="8">
        <v>2.2750000000002046E-2</v>
      </c>
      <c r="BW193" s="8">
        <v>1.0125000000000171</v>
      </c>
      <c r="CA193" s="8">
        <v>0.10930000000000462</v>
      </c>
      <c r="CB193" s="8">
        <v>0.33024999999999238</v>
      </c>
      <c r="CC193" s="8">
        <v>0.27814999999999657</v>
      </c>
      <c r="CD193" s="8">
        <v>1.3299999999986767E-2</v>
      </c>
      <c r="CE193" s="8">
        <v>0.52369999999999095</v>
      </c>
      <c r="CG193" s="8">
        <v>0.10569999999998458</v>
      </c>
      <c r="CI193" s="8">
        <v>2.5705000000000098</v>
      </c>
      <c r="CJ193" s="8">
        <v>8.2099999999996953E-2</v>
      </c>
      <c r="CM193" s="8">
        <v>1.4562999999999988</v>
      </c>
      <c r="CN193" s="8">
        <v>0.794399999999996</v>
      </c>
    </row>
    <row r="194" spans="11:92">
      <c r="K194" s="8">
        <v>0.47509999999999764</v>
      </c>
      <c r="L194" s="8">
        <v>2.7724499999999921</v>
      </c>
      <c r="N194" s="8">
        <v>0.17744999999999322</v>
      </c>
      <c r="S194" s="8">
        <v>0.56324999999998226</v>
      </c>
      <c r="T194" s="8">
        <v>0.61305000000001542</v>
      </c>
      <c r="U194" s="8">
        <v>0.9877000000000038</v>
      </c>
      <c r="W194" s="8">
        <v>0.6375499999999974</v>
      </c>
      <c r="X194" s="8">
        <v>0.72550000000001091</v>
      </c>
      <c r="Y194" s="8">
        <v>0.12959999999999638</v>
      </c>
      <c r="AA194" s="8">
        <v>0.36009999999999565</v>
      </c>
      <c r="AB194" s="8">
        <v>0.45040000000000191</v>
      </c>
      <c r="AC194" s="8">
        <v>0.17199999999999704</v>
      </c>
      <c r="AD194" s="8">
        <v>0.30805000000000859</v>
      </c>
      <c r="AF194" s="8">
        <v>3.0399999999985994E-2</v>
      </c>
      <c r="AG194" s="8">
        <v>0.17655000000000598</v>
      </c>
      <c r="AH194" s="8">
        <v>0.4813999999999794</v>
      </c>
      <c r="AI194" s="8">
        <v>0.43440000000001078</v>
      </c>
      <c r="AJ194" s="8">
        <v>3.125E-2</v>
      </c>
      <c r="AK194" s="8">
        <v>2.8993999999999858</v>
      </c>
      <c r="AL194" s="8">
        <v>1.3700000000000045E-2</v>
      </c>
      <c r="AO194" s="8">
        <v>0.87880000000001246</v>
      </c>
      <c r="AT194" s="8">
        <v>0.38749999999998863</v>
      </c>
      <c r="AW194" s="8">
        <v>0.60355000000001269</v>
      </c>
      <c r="AX194" s="8">
        <v>0.17975000000001273</v>
      </c>
      <c r="AY194" s="8">
        <v>3.9100000000004798E-2</v>
      </c>
      <c r="AZ194" s="8">
        <v>4.1987000000000023</v>
      </c>
      <c r="BA194" s="8">
        <v>4.595000000000482E-2</v>
      </c>
      <c r="BB194" s="8">
        <v>1.1293000000000006</v>
      </c>
      <c r="BC194" s="8">
        <v>1.5746000000000038</v>
      </c>
      <c r="BD194" s="8">
        <v>1.2000000000000455E-2</v>
      </c>
      <c r="BE194" s="8">
        <v>5.2499999999994884E-2</v>
      </c>
      <c r="BF194" s="8">
        <v>2.7400000000000091E-2</v>
      </c>
      <c r="BG194" s="8">
        <v>0.55704999999998961</v>
      </c>
      <c r="BH194" s="8">
        <v>2.9099999999999682E-2</v>
      </c>
      <c r="BI194" s="8">
        <v>0.14209999999999923</v>
      </c>
      <c r="BK194" s="8">
        <v>0.41799999999999216</v>
      </c>
      <c r="BM194" s="8">
        <v>0.2710000000000008</v>
      </c>
      <c r="BP194" s="8">
        <v>3.3000000000001251E-2</v>
      </c>
      <c r="BQ194" s="8">
        <v>6.5550000000001774E-2</v>
      </c>
      <c r="BR194" s="8">
        <v>0.25184999999999036</v>
      </c>
      <c r="BS194" s="8">
        <v>8.7200000000002831E-2</v>
      </c>
      <c r="BT194" s="8">
        <v>0.723700000000008</v>
      </c>
      <c r="BW194" s="8">
        <v>0.22604999999998654</v>
      </c>
      <c r="CA194" s="8">
        <v>9.1449999999994702E-2</v>
      </c>
      <c r="CB194" s="8">
        <v>0.13975000000000648</v>
      </c>
      <c r="CC194" s="8">
        <v>0.37479999999999336</v>
      </c>
      <c r="CD194" s="8">
        <v>7.3250000000001592E-2</v>
      </c>
      <c r="CE194" s="8">
        <v>2.1037500000000193</v>
      </c>
      <c r="CG194" s="8">
        <v>0.17955000000000609</v>
      </c>
      <c r="CI194" s="8">
        <v>1.1388000000000034</v>
      </c>
      <c r="CJ194" s="8">
        <v>0.15824999999999534</v>
      </c>
      <c r="CM194" s="8">
        <v>1.5280999999999949</v>
      </c>
      <c r="CN194" s="8">
        <v>0.10120000000000573</v>
      </c>
    </row>
    <row r="195" spans="11:92">
      <c r="K195" s="8">
        <v>0.32655000000000456</v>
      </c>
      <c r="L195" s="8">
        <v>7.8300000000012915E-2</v>
      </c>
      <c r="N195" s="8">
        <v>0.5359499999999997</v>
      </c>
      <c r="S195" s="8">
        <v>0.60420000000002005</v>
      </c>
      <c r="T195" s="8">
        <v>2.596350000000001</v>
      </c>
      <c r="U195" s="8">
        <v>0.12165000000000248</v>
      </c>
      <c r="W195" s="8">
        <v>0.28880000000000194</v>
      </c>
      <c r="X195" s="8">
        <v>1.9438999999999851</v>
      </c>
      <c r="Y195" s="8">
        <v>1.0028000000000077</v>
      </c>
      <c r="AA195" s="8">
        <v>0.56175000000000352</v>
      </c>
      <c r="AB195" s="8">
        <v>0.52009999999999934</v>
      </c>
      <c r="AC195" s="8">
        <v>8.0150000000003274E-2</v>
      </c>
      <c r="AD195" s="8">
        <v>2.1188999999999965</v>
      </c>
      <c r="AF195" s="8">
        <v>0.16204999999999359</v>
      </c>
      <c r="AG195" s="8">
        <v>0.76189999999999714</v>
      </c>
      <c r="AH195" s="8">
        <v>1.1543499999999938</v>
      </c>
      <c r="AI195" s="8">
        <v>0.19699999999998852</v>
      </c>
      <c r="AJ195" s="8">
        <v>4.5500000000004093E-2</v>
      </c>
      <c r="AK195" s="8">
        <v>5.1000000000016144E-2</v>
      </c>
      <c r="AL195" s="8">
        <v>0.3919000000000068</v>
      </c>
      <c r="AO195" s="8">
        <v>2.2921000000000049</v>
      </c>
      <c r="AT195" s="8">
        <v>0.78460000000001173</v>
      </c>
      <c r="AW195" s="8">
        <v>0.17659999999997922</v>
      </c>
      <c r="AX195" s="8">
        <v>0.15625</v>
      </c>
      <c r="AY195" s="8">
        <v>0.34015000000000128</v>
      </c>
      <c r="AZ195" s="8">
        <v>0.91864999999998531</v>
      </c>
      <c r="BB195" s="8">
        <v>0.370900000000006</v>
      </c>
      <c r="BC195" s="8">
        <v>0.76619999999999777</v>
      </c>
      <c r="BD195" s="8">
        <v>4.9350000000000449E-2</v>
      </c>
      <c r="BE195" s="8">
        <v>0.39435000000000286</v>
      </c>
      <c r="BF195" s="8">
        <v>6.6999999999993065E-2</v>
      </c>
      <c r="BG195" s="8">
        <v>0.22950000000000159</v>
      </c>
      <c r="BH195" s="8">
        <v>0.18744999999999834</v>
      </c>
      <c r="BI195" s="8">
        <v>1.7225499999999982</v>
      </c>
      <c r="BK195" s="8">
        <v>0.18990000000000862</v>
      </c>
      <c r="BM195" s="8">
        <v>6.0150000000007253E-2</v>
      </c>
      <c r="BP195" s="8">
        <v>7.169999999999277E-2</v>
      </c>
      <c r="BQ195" s="8">
        <v>0.55480000000000018</v>
      </c>
      <c r="BR195" s="8">
        <v>0.38840000000001851</v>
      </c>
      <c r="BS195" s="8">
        <v>2.394999999999925E-2</v>
      </c>
      <c r="BT195" s="8">
        <v>1.0424000000000149</v>
      </c>
      <c r="BW195" s="8">
        <v>0.84329999999999927</v>
      </c>
      <c r="CA195" s="8">
        <v>0.43645000000000778</v>
      </c>
      <c r="CB195" s="8">
        <v>4.2649999999994748E-2</v>
      </c>
      <c r="CC195" s="8">
        <v>5.5050000000008481E-2</v>
      </c>
      <c r="CD195" s="8">
        <v>0.29714999999998781</v>
      </c>
      <c r="CE195" s="8">
        <v>0.11979999999999791</v>
      </c>
      <c r="CG195" s="8">
        <v>0.6889500000000055</v>
      </c>
      <c r="CI195" s="8">
        <v>8.3849999999983993E-2</v>
      </c>
      <c r="CJ195" s="8">
        <v>0.44604999999999961</v>
      </c>
      <c r="CM195" s="8">
        <v>1.1480499999999836</v>
      </c>
      <c r="CN195" s="8">
        <v>1.1449999999996407E-2</v>
      </c>
    </row>
    <row r="196" spans="11:92">
      <c r="K196" s="8">
        <v>4.2649999999994748E-2</v>
      </c>
      <c r="L196" s="8">
        <v>0.930499999999995</v>
      </c>
      <c r="N196" s="8">
        <v>0.33280000000000598</v>
      </c>
      <c r="S196" s="8">
        <v>0.46324999999998795</v>
      </c>
      <c r="T196" s="8">
        <v>0.50575000000000614</v>
      </c>
      <c r="U196" s="8">
        <v>0.11679999999999779</v>
      </c>
      <c r="W196" s="8">
        <v>0.4048000000000016</v>
      </c>
      <c r="X196" s="8">
        <v>1.6975500000000068</v>
      </c>
      <c r="Y196" s="8">
        <v>0.58829999999998961</v>
      </c>
      <c r="AA196" s="8">
        <v>0.34275000000000233</v>
      </c>
      <c r="AB196" s="8">
        <v>0.53330000000001121</v>
      </c>
      <c r="AC196" s="8">
        <v>0.46099999999998431</v>
      </c>
      <c r="AD196" s="8">
        <v>0.14835000000002196</v>
      </c>
      <c r="AF196" s="8">
        <v>0.36525000000000318</v>
      </c>
      <c r="AG196" s="8">
        <v>1.2173499999999962</v>
      </c>
      <c r="AH196" s="8">
        <v>1.3621000000000265</v>
      </c>
      <c r="AI196" s="8">
        <v>0.24370000000000402</v>
      </c>
      <c r="AJ196" s="8">
        <v>0.73549999999999471</v>
      </c>
      <c r="AK196" s="8">
        <v>0.41729999999998313</v>
      </c>
      <c r="AL196" s="8">
        <v>2.3150000000001114E-2</v>
      </c>
      <c r="AO196" s="8">
        <v>0.24589999999997758</v>
      </c>
      <c r="AT196" s="8">
        <v>1.3933999999999855</v>
      </c>
      <c r="AW196" s="8">
        <v>0.12560000000001992</v>
      </c>
      <c r="AX196" s="8">
        <v>1.0526999999999873</v>
      </c>
      <c r="AY196" s="8">
        <v>1.4651499999999942</v>
      </c>
      <c r="AZ196" s="8">
        <v>4.3370999999999924</v>
      </c>
      <c r="BB196" s="8">
        <v>5.1549999999991769E-2</v>
      </c>
      <c r="BC196" s="8">
        <v>1.7631999999999977</v>
      </c>
      <c r="BD196" s="8">
        <v>6.8899999999999295E-2</v>
      </c>
      <c r="BE196" s="8">
        <v>6.6450000000003229E-2</v>
      </c>
      <c r="BF196" s="8">
        <v>1.2962500000000006</v>
      </c>
      <c r="BG196" s="8">
        <v>0.90175000000000693</v>
      </c>
      <c r="BH196" s="8">
        <v>0.22869999999998925</v>
      </c>
      <c r="BI196" s="8">
        <v>0.4588499999999982</v>
      </c>
      <c r="BK196" s="8">
        <v>8.1899999999990314E-2</v>
      </c>
      <c r="BM196" s="8">
        <v>0.96114999999998929</v>
      </c>
      <c r="BP196" s="8">
        <v>1.7499999999998295E-2</v>
      </c>
      <c r="BQ196" s="8">
        <v>0.10824999999999818</v>
      </c>
      <c r="BR196" s="8">
        <v>1.8805499999999995</v>
      </c>
      <c r="BS196" s="8">
        <v>0.11394999999999555</v>
      </c>
      <c r="BT196" s="8">
        <v>0.29209999999997649</v>
      </c>
      <c r="BW196" s="8">
        <v>7.3700000000002319E-2</v>
      </c>
      <c r="CA196" s="8">
        <v>0.48029999999999973</v>
      </c>
      <c r="CB196" s="8">
        <v>0.5417500000000075</v>
      </c>
      <c r="CC196" s="8">
        <v>0.15675000000000239</v>
      </c>
      <c r="CD196" s="8">
        <v>0.65075000000001637</v>
      </c>
      <c r="CE196" s="8">
        <v>0.87035000000000196</v>
      </c>
      <c r="CG196" s="8">
        <v>0.37739999999999441</v>
      </c>
      <c r="CI196" s="8">
        <v>0.78249999999999886</v>
      </c>
      <c r="CJ196" s="8">
        <v>0.14685000000000059</v>
      </c>
      <c r="CM196" s="8">
        <v>2.9242500000000007</v>
      </c>
      <c r="CN196" s="8">
        <v>0.33660000000000423</v>
      </c>
    </row>
    <row r="197" spans="11:92">
      <c r="K197" s="8">
        <v>0.35960000000000036</v>
      </c>
      <c r="L197" s="8">
        <v>0.3443499999999915</v>
      </c>
      <c r="N197" s="8">
        <v>0.63100000000000023</v>
      </c>
      <c r="S197" s="8">
        <v>0.6959500000000105</v>
      </c>
      <c r="T197" s="8">
        <v>0.56059999999999377</v>
      </c>
      <c r="U197" s="8">
        <v>0.49169999999999447</v>
      </c>
      <c r="W197" s="8">
        <v>0.39594999999999914</v>
      </c>
      <c r="X197" s="8">
        <v>1.7873500000000035</v>
      </c>
      <c r="Y197" s="8">
        <v>1.203700000000012</v>
      </c>
      <c r="AA197" s="8">
        <v>1.2010499999999951</v>
      </c>
      <c r="AB197" s="8">
        <v>0.17129999999998802</v>
      </c>
      <c r="AC197" s="8">
        <v>3.135000000000332E-2</v>
      </c>
      <c r="AD197" s="8">
        <v>1.2111499999999751</v>
      </c>
      <c r="AF197" s="8">
        <v>4.3149999999997135E-2</v>
      </c>
      <c r="AG197" s="8">
        <v>1.1445000000000078</v>
      </c>
      <c r="AH197" s="8">
        <v>0.28154999999998154</v>
      </c>
      <c r="AI197" s="8">
        <v>0.20409999999999684</v>
      </c>
      <c r="AJ197" s="8">
        <v>0.28370000000000317</v>
      </c>
      <c r="AK197" s="8">
        <v>1.6150000000010323E-2</v>
      </c>
      <c r="AL197" s="8">
        <v>5.689999999999884E-2</v>
      </c>
      <c r="AO197" s="8">
        <v>0.1436000000000206</v>
      </c>
      <c r="AT197" s="8">
        <v>2.6030499999999961</v>
      </c>
      <c r="AW197" s="8">
        <v>0.17304999999998927</v>
      </c>
      <c r="AX197" s="8">
        <v>6.2150000000002592E-2</v>
      </c>
      <c r="AY197" s="8">
        <v>0.67745000000000033</v>
      </c>
      <c r="AZ197" s="8">
        <v>1.6465000000000032</v>
      </c>
      <c r="BB197" s="8">
        <v>0.70260000000000389</v>
      </c>
      <c r="BC197" s="8">
        <v>1.6670000000000016</v>
      </c>
      <c r="BD197" s="8">
        <v>9.8500000000001364E-3</v>
      </c>
      <c r="BE197" s="8">
        <v>2.6200000000002888E-2</v>
      </c>
      <c r="BF197" s="8">
        <v>0.34359999999999502</v>
      </c>
      <c r="BG197" s="8">
        <v>0.91849999999999454</v>
      </c>
      <c r="BH197" s="8">
        <v>2.9600000000002069E-2</v>
      </c>
      <c r="BI197" s="8">
        <v>8.4150000000008163E-2</v>
      </c>
      <c r="BK197" s="8">
        <v>0.39730000000000132</v>
      </c>
      <c r="BM197" s="8">
        <v>1.0855999999999995</v>
      </c>
      <c r="BP197" s="8">
        <v>0.30859999999999843</v>
      </c>
      <c r="BQ197" s="8">
        <v>4.5349999999999113E-2</v>
      </c>
      <c r="BR197" s="8">
        <v>1.1145500000000084</v>
      </c>
      <c r="BS197" s="8">
        <v>1.6450000000006071E-2</v>
      </c>
      <c r="BT197" s="8">
        <v>0.35430000000002337</v>
      </c>
      <c r="BW197" s="8">
        <v>0.14300000000000068</v>
      </c>
      <c r="CA197" s="8">
        <v>9.5500000000001251E-2</v>
      </c>
      <c r="CB197" s="8">
        <v>1.0653999999999968</v>
      </c>
      <c r="CC197" s="8">
        <v>7.0700000000002206E-2</v>
      </c>
      <c r="CD197" s="8">
        <v>0.88454999999999018</v>
      </c>
      <c r="CE197" s="8">
        <v>1.1842499999999916</v>
      </c>
      <c r="CG197" s="8">
        <v>0.76834999999999809</v>
      </c>
      <c r="CI197" s="8">
        <v>1.5095500000000186</v>
      </c>
      <c r="CJ197" s="8">
        <v>0.143100000000004</v>
      </c>
      <c r="CM197" s="8">
        <v>0.25990000000001601</v>
      </c>
      <c r="CN197" s="8">
        <v>0.82094999999999629</v>
      </c>
    </row>
    <row r="198" spans="11:92">
      <c r="K198" s="8">
        <v>0.18769999999999953</v>
      </c>
      <c r="L198" s="8">
        <v>3.6050500000000056</v>
      </c>
      <c r="N198" s="8">
        <v>0.209699999999998</v>
      </c>
      <c r="S198" s="8">
        <v>0.32620000000000005</v>
      </c>
      <c r="T198" s="8">
        <v>0.64885000000001014</v>
      </c>
      <c r="U198" s="8">
        <v>0.93170000000000641</v>
      </c>
      <c r="W198" s="8">
        <v>0.37814999999999799</v>
      </c>
      <c r="X198" s="8">
        <v>0.47675000000000978</v>
      </c>
      <c r="Y198" s="8">
        <v>0.26269999999999527</v>
      </c>
      <c r="AA198" s="8">
        <v>0.1811000000000007</v>
      </c>
      <c r="AB198" s="8">
        <v>0.56090000000000373</v>
      </c>
      <c r="AC198" s="8">
        <v>0.25894999999999868</v>
      </c>
      <c r="AD198" s="8">
        <v>0.24935000000002105</v>
      </c>
      <c r="AF198" s="8">
        <v>5.8600000000012642E-2</v>
      </c>
      <c r="AG198" s="8">
        <v>1.9365999999999985</v>
      </c>
      <c r="AH198" s="8">
        <v>6.085000000001628E-2</v>
      </c>
      <c r="AI198" s="8">
        <v>9.015000000000839E-2</v>
      </c>
      <c r="AJ198" s="8">
        <v>0.66479999999999961</v>
      </c>
      <c r="AK198" s="8">
        <v>0.46410000000000196</v>
      </c>
      <c r="AL198" s="8">
        <v>0.32484999999999786</v>
      </c>
      <c r="AO198" s="8">
        <v>0.54274999999998386</v>
      </c>
      <c r="AT198" s="8">
        <v>1.523350000000022</v>
      </c>
      <c r="AW198" s="8">
        <v>0.12104999999999677</v>
      </c>
      <c r="AX198" s="8">
        <v>3.0248500000000149</v>
      </c>
      <c r="AY198" s="8">
        <v>0.42135000000000389</v>
      </c>
      <c r="AZ198" s="8">
        <v>4.0196500000000128</v>
      </c>
      <c r="BB198" s="8">
        <v>1.6757500000000078</v>
      </c>
      <c r="BC198" s="8">
        <v>2.6170000000000044</v>
      </c>
      <c r="BD198" s="8">
        <v>6.5100000000001046E-2</v>
      </c>
      <c r="BE198" s="8">
        <v>0.34269999999999357</v>
      </c>
      <c r="BF198" s="8">
        <v>0.93755000000000166</v>
      </c>
      <c r="BG198" s="8">
        <v>2.4475500000000068</v>
      </c>
      <c r="BH198" s="8">
        <v>0.2464999999999975</v>
      </c>
      <c r="BI198" s="8">
        <v>0.215849999999989</v>
      </c>
      <c r="BK198" s="8">
        <v>0.53255000000000052</v>
      </c>
      <c r="BM198" s="8">
        <v>0.25975000000001103</v>
      </c>
      <c r="BP198" s="8">
        <v>0.19955000000000211</v>
      </c>
      <c r="BQ198" s="8">
        <v>1.2384500000000003</v>
      </c>
      <c r="BR198" s="8">
        <v>2.6342999999999961</v>
      </c>
      <c r="BS198" s="8">
        <v>8.089999999999975E-2</v>
      </c>
      <c r="BT198" s="8">
        <v>0.41114999999999213</v>
      </c>
      <c r="BW198" s="8">
        <v>2.1350000000012415E-2</v>
      </c>
      <c r="CA198" s="8">
        <v>0.65764999999998963</v>
      </c>
      <c r="CB198" s="8">
        <v>0.13230000000000075</v>
      </c>
      <c r="CC198" s="8">
        <v>0.34964999999999691</v>
      </c>
      <c r="CD198" s="8">
        <v>1.0523499999999899</v>
      </c>
      <c r="CE198" s="8">
        <v>0.17719999999999914</v>
      </c>
      <c r="CG198" s="8">
        <v>1.5399999999999636E-2</v>
      </c>
      <c r="CI198" s="8">
        <v>0.27234999999998877</v>
      </c>
      <c r="CJ198" s="8">
        <v>0.13239999999998986</v>
      </c>
      <c r="CM198" s="8">
        <v>5.0399999999996226E-2</v>
      </c>
      <c r="CN198" s="8">
        <v>7.1049999999999613E-2</v>
      </c>
    </row>
    <row r="199" spans="11:92">
      <c r="K199" s="8">
        <v>0.18325000000000102</v>
      </c>
      <c r="L199" s="8">
        <v>3.0544500000000028</v>
      </c>
      <c r="N199" s="8">
        <v>6.3549999999992224E-2</v>
      </c>
      <c r="S199" s="8">
        <v>2.4876500000000021</v>
      </c>
      <c r="U199" s="8">
        <v>1.0188500000000005</v>
      </c>
      <c r="W199" s="8">
        <v>4.2149999999999466E-2</v>
      </c>
      <c r="X199" s="8">
        <v>0.8639999999999759</v>
      </c>
      <c r="Y199" s="8">
        <v>0.31114999999999782</v>
      </c>
      <c r="AA199" s="8">
        <v>5.5649999999999977E-2</v>
      </c>
      <c r="AB199" s="8">
        <v>1.1669499999999999</v>
      </c>
      <c r="AC199" s="8">
        <v>0.12135000000000673</v>
      </c>
      <c r="AD199" s="8">
        <v>1.1534499999999923</v>
      </c>
      <c r="AF199" s="8">
        <v>0.299350000000004</v>
      </c>
      <c r="AG199" s="8">
        <v>0.99074999999999136</v>
      </c>
      <c r="AH199" s="8">
        <v>0.12729999999999109</v>
      </c>
      <c r="AI199" s="8">
        <v>0.16389999999999816</v>
      </c>
      <c r="AJ199" s="8">
        <v>1.7600000000001614E-2</v>
      </c>
      <c r="AK199" s="8">
        <v>0.17184999999997785</v>
      </c>
      <c r="AL199" s="8">
        <v>0.23295000000000243</v>
      </c>
      <c r="AO199" s="8">
        <v>3.3161499999999933</v>
      </c>
      <c r="AT199" s="8">
        <v>2.9842499999999745</v>
      </c>
      <c r="AW199" s="8">
        <v>0.23324999999999818</v>
      </c>
      <c r="AX199" s="8">
        <v>1.0140499999999975</v>
      </c>
      <c r="AY199" s="8">
        <v>8.5850000000000648E-2</v>
      </c>
      <c r="AZ199" s="8">
        <v>0.7082499999999925</v>
      </c>
      <c r="BB199" s="8">
        <v>0.12709999999999866</v>
      </c>
      <c r="BC199" s="8">
        <v>6.3599999999993884E-2</v>
      </c>
      <c r="BD199" s="8">
        <v>7.7749999999998209E-2</v>
      </c>
      <c r="BE199" s="8">
        <v>0.88275000000000148</v>
      </c>
      <c r="BF199" s="8">
        <v>2.7050000000002683E-2</v>
      </c>
      <c r="BG199" s="8">
        <v>0.54944999999999311</v>
      </c>
      <c r="BH199" s="8">
        <v>2.8650000000013165E-2</v>
      </c>
      <c r="BI199" s="8">
        <v>0.90960000000001173</v>
      </c>
      <c r="BK199" s="8">
        <v>0.69904999999999973</v>
      </c>
      <c r="BM199" s="8">
        <v>0.33374999999999488</v>
      </c>
      <c r="BP199" s="8">
        <v>1.8709500000000077</v>
      </c>
      <c r="BQ199" s="8">
        <v>0.40794999999999959</v>
      </c>
      <c r="BR199" s="8">
        <v>0.56860000000000355</v>
      </c>
      <c r="BS199" s="8">
        <v>7.0899999999994634E-2</v>
      </c>
      <c r="BT199" s="8">
        <v>1.9060000000000059</v>
      </c>
      <c r="BW199" s="8">
        <v>1.1708499999999731</v>
      </c>
      <c r="CA199" s="8">
        <v>8.0800000000010641E-2</v>
      </c>
      <c r="CB199" s="8">
        <v>0.13889999999999247</v>
      </c>
      <c r="CC199" s="8">
        <v>0.19844999999999402</v>
      </c>
      <c r="CD199" s="8">
        <v>0.43935000000001878</v>
      </c>
      <c r="CE199" s="8">
        <v>0.59274999999999523</v>
      </c>
      <c r="CG199" s="8">
        <v>7.8499999999991132E-2</v>
      </c>
      <c r="CI199" s="8">
        <v>0.79779999999999518</v>
      </c>
      <c r="CJ199" s="8">
        <v>4.1850000000010823E-2</v>
      </c>
      <c r="CM199" s="8">
        <v>2.56604999999999</v>
      </c>
      <c r="CN199" s="8">
        <v>1.0416999999999916</v>
      </c>
    </row>
    <row r="200" spans="11:92">
      <c r="K200" s="8">
        <v>0.14995000000000402</v>
      </c>
      <c r="L200" s="8">
        <v>0.48249999999998749</v>
      </c>
      <c r="N200" s="8">
        <v>0.45000000000000284</v>
      </c>
      <c r="S200" s="8">
        <v>5.679999999998131E-2</v>
      </c>
      <c r="U200" s="8">
        <v>0.12839999999999918</v>
      </c>
      <c r="W200" s="8">
        <v>0.29885000000000161</v>
      </c>
      <c r="X200" s="8">
        <v>5.705000000000382E-2</v>
      </c>
      <c r="Y200" s="8">
        <v>1.1928500000000071</v>
      </c>
      <c r="AA200" s="8">
        <v>0.14630000000000365</v>
      </c>
      <c r="AB200" s="8">
        <v>0.11495000000000744</v>
      </c>
      <c r="AC200" s="8">
        <v>4.9000000000006594E-2</v>
      </c>
      <c r="AD200" s="8">
        <v>0.33439999999998804</v>
      </c>
      <c r="AF200" s="8">
        <v>4.8949999999990723E-2</v>
      </c>
      <c r="AG200" s="8">
        <v>0.12805000000000177</v>
      </c>
      <c r="AH200" s="8">
        <v>0.58990000000000009</v>
      </c>
      <c r="AI200" s="8">
        <v>0.11749999999999261</v>
      </c>
      <c r="AJ200" s="8">
        <v>0.11209999999999809</v>
      </c>
      <c r="AK200" s="8">
        <v>1.1968999999999994</v>
      </c>
      <c r="AL200" s="8">
        <v>1.0878000000000014</v>
      </c>
      <c r="AO200" s="8">
        <v>4.9500000000000171</v>
      </c>
      <c r="AT200" s="8">
        <v>0.84845000000001392</v>
      </c>
      <c r="AW200" s="8">
        <v>2.4300000000010868E-2</v>
      </c>
      <c r="AX200" s="8">
        <v>5.4008000000000038</v>
      </c>
      <c r="AY200" s="8">
        <v>2.5950000000001694E-2</v>
      </c>
      <c r="AZ200" s="8">
        <v>2.9369000000000085</v>
      </c>
      <c r="BB200" s="8">
        <v>0.25390000000000157</v>
      </c>
      <c r="BC200" s="8">
        <v>0.67034999999999911</v>
      </c>
      <c r="BD200" s="8">
        <v>0.21690000000000254</v>
      </c>
      <c r="BE200" s="8">
        <v>0.21165000000000589</v>
      </c>
      <c r="BF200" s="8">
        <v>0.13750000000000284</v>
      </c>
      <c r="BG200" s="8">
        <v>0.53815000000000168</v>
      </c>
      <c r="BH200" s="8">
        <v>7.0650000000000546E-2</v>
      </c>
      <c r="BI200" s="8">
        <v>0.28264999999998963</v>
      </c>
      <c r="BK200" s="8">
        <v>0.18025000000000091</v>
      </c>
      <c r="BM200" s="8">
        <v>9.8249999999993065E-2</v>
      </c>
      <c r="BP200" s="8">
        <v>0.10814999999999486</v>
      </c>
      <c r="BQ200" s="8">
        <v>0.45100000000000762</v>
      </c>
      <c r="BR200" s="8">
        <v>0.91489999999998872</v>
      </c>
      <c r="BS200" s="8">
        <v>2.5600000000004286E-2</v>
      </c>
      <c r="BT200" s="8">
        <v>0.963799999999992</v>
      </c>
      <c r="BW200" s="8">
        <v>9.3250000000011823E-2</v>
      </c>
      <c r="CA200" s="8">
        <v>0.40784999999999627</v>
      </c>
      <c r="CB200" s="8">
        <v>0.45629999999999882</v>
      </c>
      <c r="CC200" s="8">
        <v>1.7400000000009186E-2</v>
      </c>
      <c r="CD200" s="8">
        <v>0.62579999999999814</v>
      </c>
      <c r="CE200" s="8">
        <v>0.30785000000000196</v>
      </c>
      <c r="CG200" s="8">
        <v>0.19214999999999804</v>
      </c>
      <c r="CI200" s="8">
        <v>9.7849999999993997E-2</v>
      </c>
      <c r="CJ200" s="8">
        <v>1.6019000000000005</v>
      </c>
      <c r="CM200" s="8">
        <v>0.19740000000001601</v>
      </c>
      <c r="CN200" s="8">
        <v>1.4675500000000028</v>
      </c>
    </row>
    <row r="201" spans="11:92">
      <c r="K201" s="8">
        <v>0.16729999999999734</v>
      </c>
      <c r="L201" s="8">
        <v>0.14895000000001346</v>
      </c>
      <c r="N201" s="8">
        <v>0.22005000000000052</v>
      </c>
      <c r="S201" s="8">
        <v>0.242999999999995</v>
      </c>
      <c r="U201" s="8">
        <v>5.519999999999925E-2</v>
      </c>
      <c r="W201" s="8">
        <v>1.0258499999999984</v>
      </c>
      <c r="X201" s="8">
        <v>0.90165000000001783</v>
      </c>
      <c r="Y201" s="8">
        <v>4.4427499999999895</v>
      </c>
      <c r="AA201" s="8">
        <v>0.20774999999999721</v>
      </c>
      <c r="AB201" s="8">
        <v>0.23629999999999995</v>
      </c>
      <c r="AC201" s="8">
        <v>0.34904999999997699</v>
      </c>
      <c r="AD201" s="8">
        <v>0.56820000000001869</v>
      </c>
      <c r="AF201" s="8">
        <v>0.19945000000001301</v>
      </c>
      <c r="AG201" s="8">
        <v>0.73530000000000939</v>
      </c>
      <c r="AH201" s="8">
        <v>1.3081500000000119</v>
      </c>
      <c r="AI201" s="8">
        <v>0.29165000000000418</v>
      </c>
      <c r="AJ201" s="8">
        <v>0.31799999999999784</v>
      </c>
      <c r="AK201" s="8">
        <v>2.9859000000000151</v>
      </c>
      <c r="AL201" s="8">
        <v>6.4650000000000318E-2</v>
      </c>
      <c r="AO201" s="8">
        <v>8.1199999999995498E-2</v>
      </c>
      <c r="AT201" s="8">
        <v>0.95029999999999859</v>
      </c>
      <c r="AW201" s="8">
        <v>0.13894999999999413</v>
      </c>
      <c r="AX201" s="8">
        <v>0.56784999999999286</v>
      </c>
      <c r="AY201" s="8">
        <v>0.16979999999999507</v>
      </c>
      <c r="AZ201" s="8">
        <v>0.10104999999998654</v>
      </c>
      <c r="BB201" s="8">
        <v>0.24864999999999782</v>
      </c>
      <c r="BC201" s="8">
        <v>3.6599500000000091</v>
      </c>
      <c r="BD201" s="8">
        <v>7.0949999999999847E-2</v>
      </c>
      <c r="BE201" s="8">
        <v>0.38909999999999911</v>
      </c>
      <c r="BF201" s="8">
        <v>0.48754999999999882</v>
      </c>
      <c r="BG201" s="8">
        <v>1.7795500000000004</v>
      </c>
      <c r="BH201" s="8">
        <v>7.6799999999991542E-2</v>
      </c>
      <c r="BI201" s="8">
        <v>0.27915000000000134</v>
      </c>
      <c r="BK201" s="8">
        <v>2.2903500000000037</v>
      </c>
      <c r="BM201" s="8">
        <v>0.65765000000000384</v>
      </c>
      <c r="BP201" s="8">
        <v>6.1350000000004457E-2</v>
      </c>
      <c r="BQ201" s="8">
        <v>9.2050000000000409E-2</v>
      </c>
      <c r="BR201" s="8">
        <v>1.9111000000000047</v>
      </c>
      <c r="BS201" s="8">
        <v>9.7249999999995396E-2</v>
      </c>
      <c r="BT201" s="8">
        <v>0.14144999999999186</v>
      </c>
      <c r="BW201" s="8">
        <v>0.60755000000000337</v>
      </c>
      <c r="CA201" s="8">
        <v>0.89939999999999998</v>
      </c>
      <c r="CB201" s="8">
        <v>0.15285000000000082</v>
      </c>
      <c r="CC201" s="8">
        <v>0.15874999999999773</v>
      </c>
      <c r="CD201" s="8">
        <v>1.1100999999999885</v>
      </c>
      <c r="CE201" s="8">
        <v>2.4656999999999982</v>
      </c>
      <c r="CG201" s="8">
        <v>1.850000000001728E-2</v>
      </c>
      <c r="CI201" s="8">
        <v>0.1386500000000126</v>
      </c>
      <c r="CJ201" s="8">
        <v>0.63049999999999784</v>
      </c>
      <c r="CM201" s="8">
        <v>3.15594999999999</v>
      </c>
      <c r="CN201" s="8">
        <v>0.7336000000000098</v>
      </c>
    </row>
    <row r="202" spans="11:92">
      <c r="K202" s="8">
        <v>0.35009999999999764</v>
      </c>
      <c r="L202" s="8">
        <v>3.3505999999999858</v>
      </c>
      <c r="N202" s="8">
        <v>0.3501499999999993</v>
      </c>
      <c r="S202" s="8">
        <v>0.34759999999999991</v>
      </c>
      <c r="U202" s="8">
        <v>1.584149999999994</v>
      </c>
      <c r="W202" s="8">
        <v>0.81445000000000078</v>
      </c>
      <c r="X202" s="8">
        <v>1.8499999999988859E-2</v>
      </c>
      <c r="Y202" s="8">
        <v>1.5127000000000095</v>
      </c>
      <c r="AA202" s="8">
        <v>0.61914999999999765</v>
      </c>
      <c r="AB202" s="8">
        <v>0.14269999999999072</v>
      </c>
      <c r="AC202" s="8">
        <v>1.4829000000000008</v>
      </c>
      <c r="AD202" s="8">
        <v>0.4127499999999884</v>
      </c>
      <c r="AF202" s="8">
        <v>0.54939999999999145</v>
      </c>
      <c r="AG202" s="8">
        <v>0.85714999999999009</v>
      </c>
      <c r="AH202" s="8">
        <v>0.72679999999999723</v>
      </c>
      <c r="AI202" s="8">
        <v>0.21890000000000498</v>
      </c>
      <c r="AJ202" s="8">
        <v>0.26735000000000042</v>
      </c>
      <c r="AK202" s="8">
        <v>1.7307999999999879</v>
      </c>
      <c r="AL202" s="8">
        <v>0.18379999999999086</v>
      </c>
      <c r="AO202" s="8">
        <v>0.22325000000000728</v>
      </c>
      <c r="AT202" s="8">
        <v>2.4946500000000071</v>
      </c>
      <c r="AW202" s="8">
        <v>5.340000000001055E-2</v>
      </c>
      <c r="AX202" s="8">
        <v>1.9410000000000025</v>
      </c>
      <c r="AY202" s="8">
        <v>0.95615000000000094</v>
      </c>
      <c r="AZ202" s="8">
        <v>1.1375500000000045</v>
      </c>
      <c r="BB202" s="8">
        <v>0.1416499999999985</v>
      </c>
      <c r="BC202" s="8">
        <v>0.4538999999999902</v>
      </c>
      <c r="BD202" s="8">
        <v>0.34219999999999828</v>
      </c>
      <c r="BE202" s="8">
        <v>5.2599999999998204E-2</v>
      </c>
      <c r="BF202" s="8">
        <v>0.35750000000000171</v>
      </c>
      <c r="BG202" s="8">
        <v>1.2124000000000024</v>
      </c>
      <c r="BH202" s="8">
        <v>0.34284999999999854</v>
      </c>
      <c r="BI202" s="8">
        <v>0.69715000000000771</v>
      </c>
      <c r="BK202" s="8">
        <v>3.794249999999991</v>
      </c>
      <c r="BM202" s="8">
        <v>0.85205000000000553</v>
      </c>
      <c r="BP202" s="8">
        <v>0.20349999999999113</v>
      </c>
      <c r="BQ202" s="8">
        <v>0.3817499999999967</v>
      </c>
      <c r="BR202" s="8">
        <v>1.7300500000000056</v>
      </c>
      <c r="BS202" s="8">
        <v>0.20535000000000281</v>
      </c>
      <c r="BT202" s="8">
        <v>0.27600000000001046</v>
      </c>
      <c r="BW202" s="8">
        <v>4.7049999999984493E-2</v>
      </c>
      <c r="CA202" s="8">
        <v>0.20380000000000109</v>
      </c>
      <c r="CB202" s="8">
        <v>0.22825000000000273</v>
      </c>
      <c r="CC202" s="8">
        <v>1.7099999999999227E-2</v>
      </c>
      <c r="CD202" s="8">
        <v>2.3839499999999987</v>
      </c>
      <c r="CE202" s="8">
        <v>1.2249999999994543E-2</v>
      </c>
      <c r="CG202" s="8">
        <v>5.9200000000004138E-2</v>
      </c>
      <c r="CI202" s="8">
        <v>0.46779999999998267</v>
      </c>
      <c r="CJ202" s="8">
        <v>0.13039999999999452</v>
      </c>
      <c r="CM202" s="8">
        <v>1.3294500000000085</v>
      </c>
      <c r="CN202" s="8">
        <v>0.55740000000000123</v>
      </c>
    </row>
    <row r="203" spans="11:92">
      <c r="K203" s="8">
        <v>0.17750000000000199</v>
      </c>
      <c r="L203" s="8">
        <v>5.6700000000006412E-2</v>
      </c>
      <c r="N203" s="8">
        <v>0.834699999999998</v>
      </c>
      <c r="S203" s="8">
        <v>5.8450000000021873E-2</v>
      </c>
      <c r="U203" s="8">
        <v>1.589100000000002</v>
      </c>
      <c r="W203" s="8">
        <v>1.4859000000000009</v>
      </c>
      <c r="X203" s="8">
        <v>5.0999999999987722E-2</v>
      </c>
      <c r="Y203" s="8">
        <v>0.10699999999999932</v>
      </c>
      <c r="AA203" s="8">
        <v>0.21555000000000035</v>
      </c>
      <c r="AB203" s="8">
        <v>0.12660000000001048</v>
      </c>
      <c r="AC203" s="8">
        <v>0.18205000000000382</v>
      </c>
      <c r="AD203" s="8">
        <v>0.18424999999999159</v>
      </c>
      <c r="AF203" s="8">
        <v>0.72319999999999141</v>
      </c>
      <c r="AG203" s="8">
        <v>0.63600000000000989</v>
      </c>
      <c r="AH203" s="8">
        <v>0.18704999999999927</v>
      </c>
      <c r="AI203" s="8">
        <v>6.9599999999994111E-2</v>
      </c>
      <c r="AJ203" s="8">
        <v>0.10395000000000465</v>
      </c>
      <c r="AK203" s="8">
        <v>0.25440000000000396</v>
      </c>
      <c r="AL203" s="8">
        <v>0.19985000000001207</v>
      </c>
      <c r="AO203" s="8">
        <v>0.97190000000000509</v>
      </c>
      <c r="AT203" s="8">
        <v>0.8668999999999869</v>
      </c>
      <c r="AW203" s="8">
        <v>0.41204999999999359</v>
      </c>
      <c r="AX203" s="8">
        <v>0.69409999999999172</v>
      </c>
      <c r="AY203" s="8">
        <v>0.89679999999999893</v>
      </c>
      <c r="AZ203" s="8">
        <v>3.3882000000000119</v>
      </c>
      <c r="BB203" s="8">
        <v>0.13714999999999122</v>
      </c>
      <c r="BC203" s="8">
        <v>0.16440000000000055</v>
      </c>
      <c r="BD203" s="8">
        <v>0.42709999999999937</v>
      </c>
      <c r="BE203" s="8">
        <v>1.4375500000000017</v>
      </c>
      <c r="BF203" s="8">
        <v>1.2647000000000048</v>
      </c>
      <c r="BG203" s="8">
        <v>0.2365999999999957</v>
      </c>
      <c r="BH203" s="8">
        <v>0.13110000000000355</v>
      </c>
      <c r="BI203" s="8">
        <v>2.1649999999993952E-2</v>
      </c>
      <c r="BK203" s="8">
        <v>0.22145000000000437</v>
      </c>
      <c r="BM203" s="8">
        <v>0.65729999999999222</v>
      </c>
      <c r="BP203" s="8">
        <v>0.57085000000000719</v>
      </c>
      <c r="BQ203" s="8">
        <v>0.51475000000000648</v>
      </c>
      <c r="BR203" s="8">
        <v>0.33549999999999613</v>
      </c>
      <c r="BS203" s="8">
        <v>0.22279999999999944</v>
      </c>
      <c r="BT203" s="8">
        <v>0.16155000000000541</v>
      </c>
      <c r="BW203" s="8">
        <v>2.7050000000002683E-2</v>
      </c>
      <c r="CA203" s="8">
        <v>0.40089999999999293</v>
      </c>
      <c r="CB203" s="8">
        <v>7.5150000000007822E-2</v>
      </c>
      <c r="CC203" s="8">
        <v>1.0221499999999963</v>
      </c>
      <c r="CD203" s="8">
        <v>2.9783000000000186</v>
      </c>
      <c r="CE203" s="8">
        <v>0.72450000000000614</v>
      </c>
      <c r="CG203" s="8">
        <v>3.1749999999988177E-2</v>
      </c>
      <c r="CI203" s="8">
        <v>2.2420500000000061</v>
      </c>
      <c r="CJ203" s="8">
        <v>0.5730000000000075</v>
      </c>
      <c r="CM203" s="8">
        <v>0.95359999999999445</v>
      </c>
      <c r="CN203" s="8">
        <v>0.3198499999999882</v>
      </c>
    </row>
    <row r="204" spans="11:92">
      <c r="K204" s="8">
        <v>1.5500000000002956E-2</v>
      </c>
      <c r="L204" s="8">
        <v>0.18104999999999905</v>
      </c>
      <c r="N204" s="8">
        <v>3.1000000000005912E-2</v>
      </c>
      <c r="S204" s="8">
        <v>1.199150000000003</v>
      </c>
      <c r="U204" s="8">
        <v>9.4899999999995543E-2</v>
      </c>
      <c r="W204" s="8">
        <v>3.2399999999995543E-2</v>
      </c>
      <c r="X204" s="8">
        <v>7.1600000000017872E-2</v>
      </c>
      <c r="Y204" s="8">
        <v>0.17839999999999634</v>
      </c>
      <c r="AA204" s="8">
        <v>0.57270000000000465</v>
      </c>
      <c r="AB204" s="8">
        <v>7.2999999999993292E-2</v>
      </c>
      <c r="AC204" s="8">
        <v>2.41500000000201E-2</v>
      </c>
      <c r="AD204" s="8">
        <v>0.48305000000001996</v>
      </c>
      <c r="AF204" s="8">
        <v>0.72910000000001673</v>
      </c>
      <c r="AG204" s="8">
        <v>1.9011999999999887</v>
      </c>
      <c r="AH204" s="8">
        <v>0.49559999999999604</v>
      </c>
      <c r="AI204" s="8">
        <v>3.8499999999999091E-3</v>
      </c>
      <c r="AJ204" s="8">
        <v>0.27414999999999878</v>
      </c>
      <c r="AL204" s="8">
        <v>0.1212499999999892</v>
      </c>
      <c r="AO204" s="8">
        <v>1.0928499999999985</v>
      </c>
      <c r="AT204" s="8">
        <v>0.75579999999999359</v>
      </c>
      <c r="AW204" s="8">
        <v>0.11734999999998763</v>
      </c>
      <c r="AX204" s="8">
        <v>1.3060000000000116</v>
      </c>
      <c r="AY204" s="8">
        <v>0.26525000000000176</v>
      </c>
      <c r="AZ204" s="8">
        <v>2.54495</v>
      </c>
      <c r="BB204" s="8">
        <v>0.35060000000000002</v>
      </c>
      <c r="BC204" s="8">
        <v>7.450950000000006</v>
      </c>
      <c r="BD204" s="8">
        <v>4.5700000000000074E-2</v>
      </c>
      <c r="BE204" s="8">
        <v>2.7099999999990132E-2</v>
      </c>
      <c r="BF204" s="8">
        <v>1.0341499999999968</v>
      </c>
      <c r="BG204" s="8">
        <v>0.24774999999999636</v>
      </c>
      <c r="BH204" s="8">
        <v>1.3269999999999982</v>
      </c>
      <c r="BI204" s="8">
        <v>1.8268000000000058</v>
      </c>
      <c r="BK204" s="8">
        <v>9.3999999999994088E-2</v>
      </c>
      <c r="BM204" s="8">
        <v>0.71269999999999811</v>
      </c>
      <c r="BP204" s="8">
        <v>0.22629999999999484</v>
      </c>
      <c r="BQ204" s="8">
        <v>0.38334999999999297</v>
      </c>
      <c r="BR204" s="8">
        <v>1.8399499999999875</v>
      </c>
      <c r="BS204" s="8">
        <v>7.1600000000003661E-2</v>
      </c>
      <c r="BT204" s="8">
        <v>1.1186999999999898</v>
      </c>
      <c r="BW204" s="8">
        <v>0.77479999999999905</v>
      </c>
      <c r="CA204" s="8">
        <v>0.45730000000000359</v>
      </c>
      <c r="CB204" s="8">
        <v>1.0349999999988313E-2</v>
      </c>
      <c r="CC204" s="8">
        <v>1.0097499999999968</v>
      </c>
      <c r="CD204" s="8">
        <v>7.0949999999982083E-2</v>
      </c>
      <c r="CE204" s="8">
        <v>0.2490500000000111</v>
      </c>
      <c r="CG204" s="8">
        <v>0.10994999999999777</v>
      </c>
      <c r="CI204" s="8">
        <v>0.75475000000000136</v>
      </c>
      <c r="CJ204" s="8">
        <v>9.1449999999994702E-2</v>
      </c>
      <c r="CM204" s="8">
        <v>0.27950000000001296</v>
      </c>
      <c r="CN204" s="8">
        <v>0.21580000000000155</v>
      </c>
    </row>
    <row r="205" spans="11:92">
      <c r="K205" s="8">
        <v>0.65249999999999631</v>
      </c>
      <c r="L205" s="8">
        <v>1.5570999999999913</v>
      </c>
      <c r="N205" s="8">
        <v>1.4922499999999985</v>
      </c>
      <c r="S205" s="8">
        <v>0.50884999999999536</v>
      </c>
      <c r="U205" s="8">
        <v>0.91620000000000346</v>
      </c>
      <c r="W205" s="8">
        <v>9.1400000000000148E-2</v>
      </c>
      <c r="X205" s="8">
        <v>3.0749999999983402E-2</v>
      </c>
      <c r="Y205" s="8">
        <v>0.18094999999999573</v>
      </c>
      <c r="AA205" s="8">
        <v>0.99279999999999546</v>
      </c>
      <c r="AB205" s="8">
        <v>0.26940000000000452</v>
      </c>
      <c r="AC205" s="8">
        <v>0.13774999999998272</v>
      </c>
      <c r="AD205" s="8">
        <v>0.27984999999998195</v>
      </c>
      <c r="AF205" s="8">
        <v>0.85994999999999777</v>
      </c>
      <c r="AG205" s="8">
        <v>2.9016500000000036</v>
      </c>
      <c r="AH205" s="8">
        <v>0.14979999999999905</v>
      </c>
      <c r="AI205" s="8">
        <v>9.7350000000005821E-2</v>
      </c>
      <c r="AJ205" s="8">
        <v>0.63060000000000116</v>
      </c>
      <c r="AL205" s="8">
        <v>4.9300000000002342E-2</v>
      </c>
      <c r="AO205" s="8">
        <v>9.739999999999327E-2</v>
      </c>
      <c r="AT205" s="8">
        <v>3.9218500000000063</v>
      </c>
      <c r="AW205" s="8">
        <v>6.1656499999999994</v>
      </c>
      <c r="AX205" s="8">
        <v>0.70699999999999363</v>
      </c>
      <c r="AY205" s="8">
        <v>0.30810000000000315</v>
      </c>
      <c r="AZ205" s="8">
        <v>3.5180499999999881</v>
      </c>
      <c r="BB205" s="8">
        <v>1.2820999999999998</v>
      </c>
      <c r="BC205" s="8">
        <v>0.28224999999999056</v>
      </c>
      <c r="BD205" s="8">
        <v>0.21440000000000126</v>
      </c>
      <c r="BE205" s="8">
        <v>0.76785000000000991</v>
      </c>
      <c r="BF205" s="8">
        <v>0.28170000000000073</v>
      </c>
      <c r="BG205" s="8">
        <v>1.8018000000000001</v>
      </c>
      <c r="BH205" s="8">
        <v>1.1145999999999958</v>
      </c>
      <c r="BI205" s="8">
        <v>0.54034999999998945</v>
      </c>
      <c r="BK205" s="8">
        <v>0.47300000000001319</v>
      </c>
      <c r="BM205" s="8">
        <v>0.68385000000000673</v>
      </c>
      <c r="BP205" s="8">
        <v>0.14740000000000464</v>
      </c>
      <c r="BQ205" s="8">
        <v>0.21860000000000923</v>
      </c>
      <c r="BR205" s="8">
        <v>3.3362999999999943</v>
      </c>
      <c r="BS205" s="8">
        <v>1.4699999999997715E-2</v>
      </c>
      <c r="BT205" s="8">
        <v>0.73380000000000223</v>
      </c>
      <c r="BW205" s="8">
        <v>0.41980000000000928</v>
      </c>
      <c r="CA205" s="8">
        <v>0.13004999999999711</v>
      </c>
      <c r="CB205" s="8">
        <v>2.2000000000005571E-2</v>
      </c>
      <c r="CC205" s="8">
        <v>0.38255000000000905</v>
      </c>
      <c r="CD205" s="8">
        <v>0.65310000000002333</v>
      </c>
      <c r="CE205" s="8">
        <v>0.23349999999999227</v>
      </c>
      <c r="CG205" s="8">
        <v>0.256149999999991</v>
      </c>
      <c r="CI205" s="8">
        <v>1.9275499999999965</v>
      </c>
      <c r="CJ205" s="8">
        <v>0.42404999999999404</v>
      </c>
      <c r="CM205" s="8">
        <v>3.1899999999978945E-2</v>
      </c>
      <c r="CN205" s="8">
        <v>2.1100000000004115E-2</v>
      </c>
    </row>
    <row r="206" spans="11:92">
      <c r="K206" s="8">
        <v>0.20244999999999891</v>
      </c>
      <c r="L206" s="8">
        <v>1.9578999999999951</v>
      </c>
      <c r="N206" s="8">
        <v>0.17875000000000796</v>
      </c>
      <c r="S206" s="8">
        <v>0.6411499999999819</v>
      </c>
      <c r="U206" s="8">
        <v>0.75450000000000728</v>
      </c>
      <c r="W206" s="8">
        <v>0.13915000000000077</v>
      </c>
      <c r="X206" s="8">
        <v>1.8300000000010641E-2</v>
      </c>
      <c r="Y206" s="8">
        <v>0.13115000000000521</v>
      </c>
      <c r="AA206" s="8">
        <v>0.12525000000000119</v>
      </c>
      <c r="AB206" s="8">
        <v>0.47719999999999629</v>
      </c>
      <c r="AC206" s="8">
        <v>0.75069999999999482</v>
      </c>
      <c r="AD206" s="8">
        <v>0.60519999999999641</v>
      </c>
      <c r="AF206" s="8">
        <v>8.6549999999988358E-2</v>
      </c>
      <c r="AG206" s="8">
        <v>1.6317499999999967</v>
      </c>
      <c r="AH206" s="8">
        <v>3.4078499999999963</v>
      </c>
      <c r="AI206" s="8">
        <v>0.12454999999999927</v>
      </c>
      <c r="AJ206" s="8">
        <v>2.5799999999996714E-2</v>
      </c>
      <c r="AL206" s="8">
        <v>6.064999999999543E-2</v>
      </c>
      <c r="AO206" s="8">
        <v>0.6214999999999975</v>
      </c>
      <c r="AT206" s="8">
        <v>1.2186000000000092</v>
      </c>
      <c r="AW206" s="8">
        <v>1.1233000000000004</v>
      </c>
      <c r="AX206" s="8">
        <v>0.17730000000000246</v>
      </c>
      <c r="AY206" s="8">
        <v>0.15839999999999321</v>
      </c>
      <c r="AZ206" s="8">
        <v>0.63230000000001496</v>
      </c>
      <c r="BB206" s="8">
        <v>1.0670000000000073</v>
      </c>
      <c r="BC206" s="8">
        <v>1.0166000000000111</v>
      </c>
      <c r="BD206" s="8">
        <v>0.32414999999999949</v>
      </c>
      <c r="BE206" s="8">
        <v>0.20120000000000005</v>
      </c>
      <c r="BF206" s="8">
        <v>1.0870999999999924</v>
      </c>
      <c r="BG206" s="8">
        <v>1.2628500000000003</v>
      </c>
      <c r="BH206" s="8">
        <v>0.6240500000000111</v>
      </c>
      <c r="BI206" s="8">
        <v>2.1042500000000075</v>
      </c>
      <c r="BK206" s="8">
        <v>1.9799999999999898</v>
      </c>
      <c r="BM206" s="8">
        <v>0.53515000000000157</v>
      </c>
      <c r="BP206" s="8">
        <v>0.66634999999999422</v>
      </c>
      <c r="BQ206" s="8">
        <v>0.13759999999999195</v>
      </c>
      <c r="BR206" s="8">
        <v>0.45825000000002092</v>
      </c>
      <c r="BS206" s="8">
        <v>0.33290000000000219</v>
      </c>
      <c r="BT206" s="8">
        <v>0.19784999999998831</v>
      </c>
      <c r="BW206" s="8">
        <v>0.16800000000000637</v>
      </c>
      <c r="CA206" s="8">
        <v>1.6950000000008458E-2</v>
      </c>
      <c r="CB206" s="8">
        <v>1.5950000000003683E-2</v>
      </c>
      <c r="CC206" s="8">
        <v>1.1662999999999926</v>
      </c>
      <c r="CD206" s="8">
        <v>0.33489999999997622</v>
      </c>
      <c r="CE206" s="8">
        <v>0.71514999999999418</v>
      </c>
      <c r="CG206" s="8">
        <v>4.0750000000002728E-2</v>
      </c>
      <c r="CI206" s="8">
        <v>0.54545000000001664</v>
      </c>
      <c r="CJ206" s="8">
        <v>0.2181500000000085</v>
      </c>
      <c r="CM206" s="8">
        <v>6.3670500000000061</v>
      </c>
      <c r="CN206" s="8">
        <v>1.7695500000000095</v>
      </c>
    </row>
    <row r="207" spans="11:92">
      <c r="K207" s="8">
        <v>5.8400000000006003E-2</v>
      </c>
      <c r="L207" s="8">
        <v>0.2484500000000196</v>
      </c>
      <c r="N207" s="8">
        <v>1.2257999999999925</v>
      </c>
      <c r="S207" s="8">
        <v>0.46049999999999613</v>
      </c>
      <c r="U207" s="8">
        <v>0.995900000000006</v>
      </c>
      <c r="W207" s="8">
        <v>9.3999999999994088E-3</v>
      </c>
      <c r="X207" s="8">
        <v>0.12585000000001401</v>
      </c>
      <c r="Y207" s="8">
        <v>1.9353499999999997</v>
      </c>
      <c r="AA207" s="8">
        <v>0.77120000000000033</v>
      </c>
      <c r="AB207" s="8">
        <v>0.17525000000000546</v>
      </c>
      <c r="AC207" s="8">
        <v>0.25990000000001601</v>
      </c>
      <c r="AD207" s="8">
        <v>0.83490000000000464</v>
      </c>
      <c r="AF207" s="8">
        <v>0.40245000000001596</v>
      </c>
      <c r="AG207" s="8">
        <v>0.45145000000000834</v>
      </c>
      <c r="AH207" s="8">
        <v>2.0182000000000073</v>
      </c>
      <c r="AI207" s="8">
        <v>1.8050000000002342E-2</v>
      </c>
      <c r="AJ207" s="8">
        <v>0.10020000000000095</v>
      </c>
      <c r="AL207" s="8">
        <v>4.8700000000010846E-2</v>
      </c>
      <c r="AO207" s="8">
        <v>3.3103999999999871</v>
      </c>
      <c r="AT207" s="8">
        <v>2.6598999999999933</v>
      </c>
      <c r="AW207" s="8">
        <v>2.1001500000000135</v>
      </c>
      <c r="AX207" s="8">
        <v>5.4309999999999832</v>
      </c>
      <c r="AY207" s="8">
        <v>0.96830000000000638</v>
      </c>
      <c r="AZ207" s="8">
        <v>1.7235000000000014</v>
      </c>
      <c r="BB207" s="8">
        <v>0.74344999999999573</v>
      </c>
      <c r="BC207" s="8">
        <v>0.18304999999999438</v>
      </c>
      <c r="BD207" s="8">
        <v>0.1051499999999983</v>
      </c>
      <c r="BE207" s="8">
        <v>0.36764999999999759</v>
      </c>
      <c r="BF207" s="8">
        <v>0.32890000000000441</v>
      </c>
      <c r="BG207" s="8">
        <v>0.58500000000000796</v>
      </c>
      <c r="BH207" s="8">
        <v>6.9499999999990791E-2</v>
      </c>
      <c r="BI207" s="8">
        <v>0.53544999999999732</v>
      </c>
      <c r="BK207" s="8">
        <v>0.22964999999999236</v>
      </c>
      <c r="BM207" s="8">
        <v>0.100750000000005</v>
      </c>
      <c r="BP207" s="8">
        <v>0.80060000000000286</v>
      </c>
      <c r="BQ207" s="8">
        <v>3.685000000000116E-2</v>
      </c>
      <c r="BR207" s="8">
        <v>0.58744999999998981</v>
      </c>
      <c r="BS207" s="8">
        <v>7.4549999999995009E-2</v>
      </c>
      <c r="BT207" s="8">
        <v>0.47075000000000955</v>
      </c>
      <c r="BW207" s="8">
        <v>0.28434999999998922</v>
      </c>
      <c r="CA207" s="8">
        <v>4.3949999999995271E-2</v>
      </c>
      <c r="CB207" s="8">
        <v>8.2250000000001933E-2</v>
      </c>
      <c r="CC207" s="8">
        <v>0.35909999999999798</v>
      </c>
      <c r="CD207" s="8">
        <v>0.1658000000000186</v>
      </c>
      <c r="CE207" s="8">
        <v>0.5609500000000196</v>
      </c>
      <c r="CG207" s="8">
        <v>7.4350000000009686E-2</v>
      </c>
      <c r="CI207" s="8">
        <v>0.46864999999999668</v>
      </c>
      <c r="CJ207" s="8">
        <v>0.49875000000000114</v>
      </c>
      <c r="CM207" s="8">
        <v>0.21430000000000859</v>
      </c>
      <c r="CN207" s="8">
        <v>0.13190000000000168</v>
      </c>
    </row>
    <row r="208" spans="11:92">
      <c r="K208" s="8">
        <v>0.14454999999999529</v>
      </c>
      <c r="L208" s="8">
        <v>0.92644999999998845</v>
      </c>
      <c r="N208" s="8">
        <v>0.5592500000000058</v>
      </c>
      <c r="S208" s="8">
        <v>0.74945000000002437</v>
      </c>
      <c r="U208" s="8">
        <v>1.6738499999999874</v>
      </c>
      <c r="W208" s="8">
        <v>6.9300000000005468E-2</v>
      </c>
      <c r="X208" s="8">
        <v>8.2049999999981083E-2</v>
      </c>
      <c r="Y208" s="8">
        <v>0.47435000000000116</v>
      </c>
      <c r="AA208" s="8">
        <v>2.3672499999999985</v>
      </c>
      <c r="AB208" s="8">
        <v>0.65179999999999438</v>
      </c>
      <c r="AC208" s="8">
        <v>0.33124999999998295</v>
      </c>
      <c r="AD208" s="8">
        <v>0.74580000000000268</v>
      </c>
      <c r="AF208" s="8">
        <v>0.39999999999997726</v>
      </c>
      <c r="AG208" s="8">
        <v>4.0300000000002001E-2</v>
      </c>
      <c r="AH208" s="8">
        <v>0.65969999999998663</v>
      </c>
      <c r="AI208" s="8">
        <v>2.7000000000001023E-2</v>
      </c>
      <c r="AJ208" s="8">
        <v>4.9900000000000944E-2</v>
      </c>
      <c r="AL208" s="8">
        <v>1.5120999999999896</v>
      </c>
      <c r="AO208" s="8">
        <v>0.86785000000000423</v>
      </c>
      <c r="AT208" s="8">
        <v>0.98330000000001405</v>
      </c>
      <c r="AW208" s="8">
        <v>0.29449999999999932</v>
      </c>
      <c r="AX208" s="8">
        <v>5.1400000000001E-2</v>
      </c>
      <c r="AY208" s="8">
        <v>0.58155000000000001</v>
      </c>
      <c r="AZ208" s="8">
        <v>0.5625999999999749</v>
      </c>
      <c r="BB208" s="8">
        <v>1.0016499999999979</v>
      </c>
      <c r="BC208" s="8">
        <v>0.40120000000000289</v>
      </c>
      <c r="BD208" s="8">
        <v>0.13740000000000308</v>
      </c>
      <c r="BE208" s="8">
        <v>0.27674999999999272</v>
      </c>
      <c r="BF208" s="8">
        <v>0.370049999999992</v>
      </c>
      <c r="BG208" s="8">
        <v>0.32954999999999757</v>
      </c>
      <c r="BH208" s="8">
        <v>8.7299999999999045E-2</v>
      </c>
      <c r="BI208" s="8">
        <v>0.8828500000000048</v>
      </c>
      <c r="BK208" s="8">
        <v>0.86230000000000473</v>
      </c>
      <c r="BM208" s="8">
        <v>3.2761999999999887</v>
      </c>
      <c r="BP208" s="8">
        <v>0.52425000000000921</v>
      </c>
      <c r="BQ208" s="8">
        <v>3.8300000000006662E-2</v>
      </c>
      <c r="BR208" s="8">
        <v>3.8949999999999818E-2</v>
      </c>
      <c r="BS208" s="8">
        <v>0.154200000000003</v>
      </c>
      <c r="BT208" s="8">
        <v>0.20544999999998481</v>
      </c>
      <c r="BW208" s="8">
        <v>0.19675000000000864</v>
      </c>
      <c r="CA208" s="8">
        <v>7.2000000000002728E-2</v>
      </c>
      <c r="CB208" s="8">
        <v>1.7549999999999955E-2</v>
      </c>
      <c r="CC208" s="8">
        <v>0.35215000000000884</v>
      </c>
      <c r="CD208" s="8">
        <v>0.14955000000000496</v>
      </c>
      <c r="CE208" s="8">
        <v>7.4399999999997135E-2</v>
      </c>
      <c r="CG208" s="8">
        <v>0.3039500000000146</v>
      </c>
      <c r="CI208" s="8">
        <v>2.4344000000000108</v>
      </c>
      <c r="CJ208" s="8">
        <v>1.3099999999994338E-2</v>
      </c>
      <c r="CM208" s="8">
        <v>1.9809499999999787</v>
      </c>
      <c r="CN208" s="8">
        <v>0.88524999999998499</v>
      </c>
    </row>
    <row r="209" spans="11:92">
      <c r="K209" s="8">
        <v>0.11585000000000178</v>
      </c>
      <c r="L209" s="8">
        <v>0.65059999999999718</v>
      </c>
      <c r="N209" s="8">
        <v>0.77474999999999739</v>
      </c>
      <c r="S209" s="8">
        <v>0.58474999999998545</v>
      </c>
      <c r="U209" s="8">
        <v>0.34344999999999004</v>
      </c>
      <c r="W209" s="8">
        <v>5.0950000000000273E-2</v>
      </c>
      <c r="X209" s="8">
        <v>6.8849999999997635E-2</v>
      </c>
      <c r="Y209" s="8">
        <v>0.57054999999999723</v>
      </c>
      <c r="AA209" s="8">
        <v>1.2149000000000001</v>
      </c>
      <c r="AB209" s="8">
        <v>4.415000000000191E-2</v>
      </c>
      <c r="AC209" s="8">
        <v>0.21495000000001596</v>
      </c>
      <c r="AD209" s="8">
        <v>0.17350000000001842</v>
      </c>
      <c r="AF209" s="8">
        <v>0.68265000000002374</v>
      </c>
      <c r="AG209" s="8">
        <v>2.1139499999999884</v>
      </c>
      <c r="AH209" s="8">
        <v>1.4367000000000019</v>
      </c>
      <c r="AI209" s="8">
        <v>4.1499999999956572E-3</v>
      </c>
      <c r="AJ209" s="8">
        <v>5.3399999999996339E-2</v>
      </c>
      <c r="AL209" s="8">
        <v>0.66900000000001114</v>
      </c>
      <c r="AO209" s="8">
        <v>0.3443499999999915</v>
      </c>
      <c r="AT209" s="8">
        <v>1.4061499999999967</v>
      </c>
      <c r="AW209" s="8">
        <v>3.8426499999999919</v>
      </c>
      <c r="AX209" s="8">
        <v>2.1879000000000133</v>
      </c>
      <c r="AY209" s="8">
        <v>7.6049999999995066E-2</v>
      </c>
      <c r="AZ209" s="8">
        <v>7.0999999999997954E-2</v>
      </c>
      <c r="BB209" s="8">
        <v>0.20159999999999911</v>
      </c>
      <c r="BC209" s="8">
        <v>0.63394999999999868</v>
      </c>
      <c r="BD209" s="8">
        <v>0.54214999999999591</v>
      </c>
      <c r="BE209" s="8">
        <v>0.33535000000000537</v>
      </c>
      <c r="BF209" s="8">
        <v>1.4233000000000118</v>
      </c>
      <c r="BG209" s="8">
        <v>1.1842000000000041</v>
      </c>
      <c r="BH209" s="8">
        <v>0.3686000000000007</v>
      </c>
      <c r="BI209" s="8">
        <v>4.1729500000000002</v>
      </c>
      <c r="BK209" s="8">
        <v>0.10529999999999973</v>
      </c>
      <c r="BM209" s="8">
        <v>0.23785000000000878</v>
      </c>
      <c r="BP209" s="8">
        <v>0.54084999999999184</v>
      </c>
      <c r="BQ209" s="8">
        <v>9.8949999999987881E-2</v>
      </c>
      <c r="BR209" s="8">
        <v>8.7250000000011596E-2</v>
      </c>
      <c r="BS209" s="8">
        <v>4.6500000000001762E-2</v>
      </c>
      <c r="BT209" s="8">
        <v>3.885000000002492E-2</v>
      </c>
      <c r="BW209" s="8">
        <v>1.0281999999999982</v>
      </c>
      <c r="CA209" s="8">
        <v>0.11950000000000216</v>
      </c>
      <c r="CB209" s="8">
        <v>8.3349999999995816E-2</v>
      </c>
      <c r="CC209" s="8">
        <v>4.2850000000001387E-2</v>
      </c>
      <c r="CD209" s="8">
        <v>1.1116499999999974</v>
      </c>
      <c r="CE209" s="8">
        <v>1.6056499999999971</v>
      </c>
      <c r="CG209" s="8">
        <v>0.13404999999997358</v>
      </c>
      <c r="CI209" s="8">
        <v>0.12879999999998404</v>
      </c>
      <c r="CJ209" s="8">
        <v>0.2456499999999977</v>
      </c>
      <c r="CM209" s="8">
        <v>0.1138000000000261</v>
      </c>
      <c r="CN209" s="8">
        <v>0.86129999999999995</v>
      </c>
    </row>
    <row r="210" spans="11:92">
      <c r="K210" s="8">
        <v>8.1699999999997885E-2</v>
      </c>
      <c r="L210" s="8">
        <v>0.17189999999999372</v>
      </c>
      <c r="N210" s="8">
        <v>0.86324999999999363</v>
      </c>
      <c r="S210" s="8">
        <v>1.652450000000016</v>
      </c>
      <c r="U210" s="8">
        <v>0.21650000000002478</v>
      </c>
      <c r="W210" s="8">
        <v>7.6000000000000512E-2</v>
      </c>
      <c r="X210" s="8">
        <v>0.33625000000000682</v>
      </c>
      <c r="Y210" s="8">
        <v>1.0417000000000058</v>
      </c>
      <c r="AA210" s="8">
        <v>1.5149999999998442E-2</v>
      </c>
      <c r="AB210" s="8">
        <v>0.2876499999999993</v>
      </c>
      <c r="AC210" s="8">
        <v>0.309599999999989</v>
      </c>
      <c r="AD210" s="8">
        <v>0.21724999999997863</v>
      </c>
      <c r="AF210" s="8">
        <v>0.57934999999997672</v>
      </c>
      <c r="AG210" s="8">
        <v>1.401600000000002</v>
      </c>
      <c r="AH210" s="8">
        <v>0.596650000000011</v>
      </c>
      <c r="AI210" s="8">
        <v>4.5000000000001705E-2</v>
      </c>
      <c r="AJ210" s="8">
        <v>5.8450000000000557E-2</v>
      </c>
      <c r="AL210" s="8">
        <v>0.35329999999999018</v>
      </c>
      <c r="AO210" s="8">
        <v>0.8784000000000276</v>
      </c>
      <c r="AT210" s="8">
        <v>1.6051999999999964</v>
      </c>
      <c r="AW210" s="8">
        <v>8.3300000000008367E-2</v>
      </c>
      <c r="AX210" s="8">
        <v>0.47899999999998499</v>
      </c>
      <c r="AY210" s="8">
        <v>0.20770000000000266</v>
      </c>
      <c r="AZ210" s="8">
        <v>3.0597500000000082</v>
      </c>
      <c r="BB210" s="8">
        <v>5.2550000000010755E-2</v>
      </c>
      <c r="BC210" s="8">
        <v>0.36289999999999623</v>
      </c>
      <c r="BD210" s="8">
        <v>4.8000000000001819E-2</v>
      </c>
      <c r="BE210" s="8">
        <v>0.20215000000000316</v>
      </c>
      <c r="BF210" s="8">
        <v>0.76594999999998947</v>
      </c>
      <c r="BG210" s="8">
        <v>0.33610000000000184</v>
      </c>
      <c r="BH210" s="8">
        <v>0.10040000000000759</v>
      </c>
      <c r="BI210" s="8">
        <v>4.20999999999907E-2</v>
      </c>
      <c r="BK210" s="8">
        <v>0.20680000000001542</v>
      </c>
      <c r="BM210" s="8">
        <v>0.23954999999999416</v>
      </c>
      <c r="BP210" s="8">
        <v>9.7049999999995862E-2</v>
      </c>
      <c r="BQ210" s="8">
        <v>0.36755000000000848</v>
      </c>
      <c r="BR210" s="8">
        <v>5.669999999997799E-2</v>
      </c>
      <c r="BS210" s="8">
        <v>0.53575000000000017</v>
      </c>
      <c r="BT210" s="8">
        <v>0.54209999999997649</v>
      </c>
      <c r="BW210" s="8">
        <v>1.754950000000008</v>
      </c>
      <c r="CA210" s="8">
        <v>0.25189999999999202</v>
      </c>
      <c r="CB210" s="8">
        <v>1.3700000000000045E-2</v>
      </c>
      <c r="CC210" s="8">
        <v>0.71284999999998888</v>
      </c>
      <c r="CD210" s="8">
        <v>0.74129999999999541</v>
      </c>
      <c r="CE210" s="8">
        <v>7.6300000000003365E-2</v>
      </c>
      <c r="CG210" s="8">
        <v>0.11060000000000514</v>
      </c>
      <c r="CI210" s="8">
        <v>2.8939000000000021</v>
      </c>
      <c r="CJ210" s="8">
        <v>0.24490000000000123</v>
      </c>
      <c r="CN210" s="8">
        <v>0.32515000000000782</v>
      </c>
    </row>
    <row r="211" spans="11:92">
      <c r="K211" s="8">
        <v>0.6188500000000019</v>
      </c>
      <c r="L211" s="8">
        <v>9.4150000000013279E-2</v>
      </c>
      <c r="N211" s="8">
        <v>0.51754999999999995</v>
      </c>
      <c r="S211" s="8">
        <v>0.18279999999998608</v>
      </c>
      <c r="U211" s="8">
        <v>0.82509999999999195</v>
      </c>
      <c r="W211" s="8">
        <v>0.12039999999999651</v>
      </c>
      <c r="X211" s="8">
        <v>0.127900000000011</v>
      </c>
      <c r="Y211" s="8">
        <v>0.15749999999999886</v>
      </c>
      <c r="AA211" s="8">
        <v>0.98080000000000211</v>
      </c>
      <c r="AB211" s="8">
        <v>9.8200000000005616E-2</v>
      </c>
      <c r="AC211" s="8">
        <v>8.7999999999993861E-2</v>
      </c>
      <c r="AD211" s="8">
        <v>0.38150000000001683</v>
      </c>
      <c r="AF211" s="8">
        <v>0.7838000000000136</v>
      </c>
      <c r="AG211" s="8">
        <v>0.71094999999999686</v>
      </c>
      <c r="AH211" s="8">
        <v>0.15869999999998186</v>
      </c>
      <c r="AI211" s="8">
        <v>0.18634999999999025</v>
      </c>
      <c r="AJ211" s="8">
        <v>0.14399999999999835</v>
      </c>
      <c r="AL211" s="8">
        <v>0.48499999999999943</v>
      </c>
      <c r="AO211" s="8">
        <v>1.7144999999999868</v>
      </c>
      <c r="AT211" s="8">
        <v>7.0699999999987995E-2</v>
      </c>
      <c r="AW211" s="8">
        <v>0.87340000000000373</v>
      </c>
      <c r="AX211" s="8">
        <v>2.089650000000006</v>
      </c>
      <c r="AY211" s="8">
        <v>1.6350000000002751E-2</v>
      </c>
      <c r="AZ211" s="8">
        <v>1.0278500000000008</v>
      </c>
      <c r="BB211" s="8">
        <v>0.26304999999999268</v>
      </c>
      <c r="BC211" s="8">
        <v>0.60985000000000866</v>
      </c>
      <c r="BD211" s="8">
        <v>0.10940000000000083</v>
      </c>
      <c r="BE211" s="8">
        <v>0.1194500000000005</v>
      </c>
      <c r="BF211" s="8">
        <v>1.694500000000005</v>
      </c>
      <c r="BG211" s="8">
        <v>1.5923499999999962</v>
      </c>
      <c r="BH211" s="8">
        <v>0.12954999999999472</v>
      </c>
      <c r="BI211" s="8">
        <v>0.73345000000000482</v>
      </c>
      <c r="BK211" s="8">
        <v>2.8188499999999976</v>
      </c>
      <c r="BM211" s="8">
        <v>0.16285000000000593</v>
      </c>
      <c r="BP211" s="8">
        <v>0.58595000000001107</v>
      </c>
      <c r="BQ211" s="8">
        <v>0.18704999999999927</v>
      </c>
      <c r="BR211" s="8">
        <v>0.18180000000000973</v>
      </c>
      <c r="BS211" s="8">
        <v>7.5899999999997192E-2</v>
      </c>
      <c r="BT211" s="8">
        <v>0.23000000000001819</v>
      </c>
      <c r="BW211" s="8">
        <v>0.83164999999999623</v>
      </c>
      <c r="CA211" s="8">
        <v>3.4550000000010073E-2</v>
      </c>
      <c r="CB211" s="8">
        <v>0.37964999999999804</v>
      </c>
      <c r="CC211" s="8">
        <v>0.15810000000000457</v>
      </c>
      <c r="CD211" s="8">
        <v>1.2424000000000035</v>
      </c>
      <c r="CE211" s="8">
        <v>3.8699999999977308E-2</v>
      </c>
      <c r="CG211" s="8">
        <v>0.17199999999999704</v>
      </c>
      <c r="CI211" s="8">
        <v>1.5273500000000126</v>
      </c>
      <c r="CJ211" s="8">
        <v>0.28045000000000186</v>
      </c>
      <c r="CN211" s="8">
        <v>0.10994999999999777</v>
      </c>
    </row>
    <row r="212" spans="11:92">
      <c r="K212" s="8">
        <v>4.0250000000000341E-2</v>
      </c>
      <c r="L212" s="8">
        <v>0.62225000000000819</v>
      </c>
      <c r="N212" s="8">
        <v>4.3950000000009481E-2</v>
      </c>
      <c r="S212" s="8">
        <v>0.68405000000001337</v>
      </c>
      <c r="U212" s="8">
        <v>0.44960000000000377</v>
      </c>
      <c r="W212" s="8">
        <v>0.11025000000000063</v>
      </c>
      <c r="X212" s="8">
        <v>0.24924999999998931</v>
      </c>
      <c r="Y212" s="8">
        <v>0.38450000000000273</v>
      </c>
      <c r="AA212" s="8">
        <v>0.18560000000000088</v>
      </c>
      <c r="AB212" s="8">
        <v>8.0599999999989791E-2</v>
      </c>
      <c r="AC212" s="8">
        <v>1.0953000000000088</v>
      </c>
      <c r="AD212" s="8">
        <v>0.14639999999999986</v>
      </c>
      <c r="AF212" s="8">
        <v>2.127600000000001</v>
      </c>
      <c r="AG212" s="8">
        <v>0.19215000000001226</v>
      </c>
      <c r="AH212" s="8">
        <v>1.9020000000000152</v>
      </c>
      <c r="AI212" s="8">
        <v>0.10215000000000884</v>
      </c>
      <c r="AJ212" s="8">
        <v>2.4550000000004957E-2</v>
      </c>
      <c r="AL212" s="8">
        <v>7.7600000000003888E-2</v>
      </c>
      <c r="AO212" s="8">
        <v>1.6538500000000056</v>
      </c>
      <c r="AT212" s="8">
        <v>4.0623000000000218</v>
      </c>
      <c r="AW212" s="8">
        <v>4.2149499999999875</v>
      </c>
      <c r="AX212" s="8">
        <v>14.048750000000013</v>
      </c>
      <c r="AY212" s="8">
        <v>5.1299999999997681E-2</v>
      </c>
      <c r="BB212" s="8">
        <v>1.2717000000000098</v>
      </c>
      <c r="BC212" s="8">
        <v>0.59429999999998984</v>
      </c>
      <c r="BD212" s="8">
        <v>0.55924999999999869</v>
      </c>
      <c r="BE212" s="8">
        <v>0.24179999999999779</v>
      </c>
      <c r="BF212" s="8">
        <v>0.705600000000004</v>
      </c>
      <c r="BG212" s="8">
        <v>0.33919999999999106</v>
      </c>
      <c r="BH212" s="8">
        <v>0.63980000000000814</v>
      </c>
      <c r="BI212" s="8">
        <v>3.6600000000007071E-2</v>
      </c>
      <c r="BK212" s="8">
        <v>0.34735000000000582</v>
      </c>
      <c r="BM212" s="8">
        <v>0.20004999999999029</v>
      </c>
      <c r="BP212" s="8">
        <v>1.3670999999999935</v>
      </c>
      <c r="BQ212" s="8">
        <v>0.48884999999999934</v>
      </c>
      <c r="BR212" s="8">
        <v>0.22290000000000987</v>
      </c>
      <c r="BS212" s="8">
        <v>9.3999999999994088E-3</v>
      </c>
      <c r="BT212" s="8">
        <v>0.16575000000000273</v>
      </c>
      <c r="BW212" s="8">
        <v>0.51120000000000232</v>
      </c>
      <c r="CA212" s="8">
        <v>0.19934999999999548</v>
      </c>
      <c r="CB212" s="8">
        <v>0.34154999999999802</v>
      </c>
      <c r="CC212" s="8">
        <v>4.600000000000648E-2</v>
      </c>
      <c r="CD212" s="8">
        <v>0.47860000000000014</v>
      </c>
      <c r="CE212" s="8">
        <v>0.66545000000002119</v>
      </c>
      <c r="CG212" s="8">
        <v>0.17510000000001469</v>
      </c>
      <c r="CI212" s="8">
        <v>1.3505499999999984</v>
      </c>
      <c r="CJ212" s="8">
        <v>9.8300000000008936E-2</v>
      </c>
      <c r="CN212" s="8">
        <v>8.0399999999997362E-2</v>
      </c>
    </row>
    <row r="213" spans="11:92">
      <c r="K213" s="8">
        <v>3.1799999999996942E-2</v>
      </c>
      <c r="L213" s="8">
        <v>0.21514999999999418</v>
      </c>
      <c r="N213" s="8">
        <v>0.22884999999999422</v>
      </c>
      <c r="S213" s="8">
        <v>1.6922500000000014</v>
      </c>
      <c r="U213" s="8">
        <v>1.4210999999999956</v>
      </c>
      <c r="W213" s="8">
        <v>4.7649999999997306E-2</v>
      </c>
      <c r="X213" s="8">
        <v>7.3250000000001592E-2</v>
      </c>
      <c r="Y213" s="8">
        <v>0.14685000000000059</v>
      </c>
      <c r="AA213" s="8">
        <v>0.82900000000000063</v>
      </c>
      <c r="AB213" s="8">
        <v>0.55630000000000734</v>
      </c>
      <c r="AC213" s="8">
        <v>0.33389999999999986</v>
      </c>
      <c r="AD213" s="8">
        <v>0.2994499999999789</v>
      </c>
      <c r="AF213" s="8">
        <v>2.4450000000001637E-2</v>
      </c>
      <c r="AG213" s="8">
        <v>0.51779999999999404</v>
      </c>
      <c r="AH213" s="8">
        <v>6.3349999999985585E-2</v>
      </c>
      <c r="AI213" s="8">
        <v>0.60840000000000316</v>
      </c>
      <c r="AJ213" s="8">
        <v>6.6949999999998511E-2</v>
      </c>
      <c r="AL213" s="8">
        <v>0.18755000000000166</v>
      </c>
      <c r="AO213" s="8">
        <v>0.62624999999999886</v>
      </c>
      <c r="AT213" s="8">
        <v>3.3317499999999995</v>
      </c>
      <c r="AW213" s="8">
        <v>4.9968000000000075</v>
      </c>
      <c r="AX213" s="8">
        <v>3.9970500000000015</v>
      </c>
      <c r="AY213" s="8">
        <v>0.14069999999999538</v>
      </c>
      <c r="BB213" s="8">
        <v>0.10834999999998729</v>
      </c>
      <c r="BC213" s="8">
        <v>1.3960000000000008</v>
      </c>
      <c r="BD213" s="8">
        <v>0.20980000000000132</v>
      </c>
      <c r="BE213" s="8">
        <v>0.69839999999999236</v>
      </c>
      <c r="BF213" s="8">
        <v>0.29039999999999111</v>
      </c>
      <c r="BG213" s="8">
        <v>0.52125000000000909</v>
      </c>
      <c r="BH213" s="8">
        <v>7.1749999999994429E-2</v>
      </c>
      <c r="BI213" s="8">
        <v>1.1749499999999955</v>
      </c>
      <c r="BK213" s="8">
        <v>9.1299999999989723E-2</v>
      </c>
      <c r="BM213" s="8">
        <v>0.1293500000000023</v>
      </c>
      <c r="BP213" s="8">
        <v>0.64480000000000359</v>
      </c>
      <c r="BQ213" s="8">
        <v>2.5579500000000053</v>
      </c>
      <c r="BR213" s="8">
        <v>0.32079999999999131</v>
      </c>
      <c r="BS213" s="8">
        <v>3.3450000000001978E-2</v>
      </c>
      <c r="BT213" s="8">
        <v>0.12454999999999927</v>
      </c>
      <c r="BW213" s="8">
        <v>0.13845000000000596</v>
      </c>
      <c r="CA213" s="8">
        <v>0.27729999999999677</v>
      </c>
      <c r="CB213" s="8">
        <v>0.48090000000000543</v>
      </c>
      <c r="CC213" s="8">
        <v>8.4799999999987108E-2</v>
      </c>
      <c r="CD213" s="8">
        <v>0.13674999999997794</v>
      </c>
      <c r="CE213" s="8">
        <v>0.72995000000000232</v>
      </c>
      <c r="CG213" s="8">
        <v>8.9449999999999363E-2</v>
      </c>
      <c r="CI213" s="8">
        <v>2.626199999999983</v>
      </c>
      <c r="CJ213" s="8">
        <v>0.83605000000000018</v>
      </c>
      <c r="CN213" s="8">
        <v>0.42295000000001437</v>
      </c>
    </row>
    <row r="214" spans="11:92">
      <c r="K214" s="8">
        <v>0.15185000000000315</v>
      </c>
      <c r="L214" s="8">
        <v>9.4499999999868578E-3</v>
      </c>
      <c r="N214" s="8">
        <v>0.12234999999999729</v>
      </c>
      <c r="S214" s="8">
        <v>0.14444999999997776</v>
      </c>
      <c r="U214" s="8">
        <v>0.55009999999998627</v>
      </c>
      <c r="W214" s="8">
        <v>4.6150000000004354E-2</v>
      </c>
      <c r="X214" s="8">
        <v>0.18035000000000423</v>
      </c>
      <c r="Y214" s="8">
        <v>0.53354999999999109</v>
      </c>
      <c r="AA214" s="8">
        <v>0.43659999999999854</v>
      </c>
      <c r="AB214" s="8">
        <v>4.3750000000002842E-2</v>
      </c>
      <c r="AC214" s="8">
        <v>1.4856499999999926</v>
      </c>
      <c r="AD214" s="8">
        <v>2.919050000000027</v>
      </c>
      <c r="AF214" s="8">
        <v>2.9498999999999853</v>
      </c>
      <c r="AG214" s="8">
        <v>0.88455000000000439</v>
      </c>
      <c r="AH214" s="8">
        <v>0.27230000000000132</v>
      </c>
      <c r="AI214" s="8">
        <v>5.2449999999993224E-2</v>
      </c>
      <c r="AJ214" s="8">
        <v>3.0050000000002797E-2</v>
      </c>
      <c r="AL214" s="8">
        <v>8.2200000000000273E-2</v>
      </c>
      <c r="AO214" s="8">
        <v>0.25379999999998404</v>
      </c>
      <c r="AT214" s="8">
        <v>0.86009999999998854</v>
      </c>
      <c r="AW214" s="8">
        <v>0.23275000000001</v>
      </c>
      <c r="AX214" s="8">
        <v>2.8713499999999783</v>
      </c>
      <c r="AY214" s="8">
        <v>1.9500000000000739E-2</v>
      </c>
      <c r="BB214" s="8">
        <v>0.1039999999999992</v>
      </c>
      <c r="BC214" s="8">
        <v>2.1036000000000001</v>
      </c>
      <c r="BD214" s="8">
        <v>8.6999999999974875E-3</v>
      </c>
      <c r="BE214" s="8">
        <v>0.31580000000001007</v>
      </c>
      <c r="BF214" s="8">
        <v>3.2282500000000027</v>
      </c>
      <c r="BG214" s="8">
        <v>7.7699999999992997E-2</v>
      </c>
      <c r="BH214" s="8">
        <v>0.24285000000000423</v>
      </c>
      <c r="BI214" s="8">
        <v>0.5198999999999927</v>
      </c>
      <c r="BK214" s="8">
        <v>1.6572999999999922</v>
      </c>
      <c r="BM214" s="8">
        <v>1.339650000000006</v>
      </c>
      <c r="BP214" s="8">
        <v>0.73959999999999582</v>
      </c>
      <c r="BQ214" s="8">
        <v>8.3899999999999864E-2</v>
      </c>
      <c r="BR214" s="8">
        <v>2.6174000000000035</v>
      </c>
      <c r="BS214" s="8">
        <v>4.9500000000001876E-2</v>
      </c>
      <c r="BT214" s="8">
        <v>0.19979999999998199</v>
      </c>
      <c r="BW214" s="8">
        <v>2.3135999999999797</v>
      </c>
      <c r="CA214" s="8">
        <v>0.76465000000000316</v>
      </c>
      <c r="CB214" s="8">
        <v>0.14544999999999675</v>
      </c>
      <c r="CC214" s="8">
        <v>0.1988500000000073</v>
      </c>
      <c r="CD214" s="8">
        <v>7.9400000000021009E-2</v>
      </c>
      <c r="CE214" s="8">
        <v>0.69589999999999463</v>
      </c>
      <c r="CG214" s="8">
        <v>3.5499999999984766E-2</v>
      </c>
      <c r="CI214" s="8">
        <v>0.15725000000000477</v>
      </c>
      <c r="CJ214" s="8">
        <v>0.16379999999999484</v>
      </c>
      <c r="CN214" s="8">
        <v>4.6449999999992997E-2</v>
      </c>
    </row>
    <row r="215" spans="11:92">
      <c r="K215" s="8">
        <v>0.55120000000000147</v>
      </c>
      <c r="L215" s="8">
        <v>0.21700000000001296</v>
      </c>
      <c r="N215" s="8">
        <v>0.1474500000000063</v>
      </c>
      <c r="S215" s="8">
        <v>1.8599499999999978</v>
      </c>
      <c r="U215" s="8">
        <v>0.63485000000000014</v>
      </c>
      <c r="W215" s="8">
        <v>0.34429999999999694</v>
      </c>
      <c r="X215" s="8">
        <v>0.34854999999998881</v>
      </c>
      <c r="Y215" s="8">
        <v>0.11905000000001564</v>
      </c>
      <c r="AA215" s="8">
        <v>5.9999999999860165E-4</v>
      </c>
      <c r="AB215" s="8">
        <v>6.1249999999986926E-2</v>
      </c>
      <c r="AC215" s="8">
        <v>3.87500000000216E-2</v>
      </c>
      <c r="AD215" s="8">
        <v>0.54174999999997908</v>
      </c>
      <c r="AF215" s="8">
        <v>0.31105000000002292</v>
      </c>
      <c r="AG215" s="8">
        <v>0.32434999999999548</v>
      </c>
      <c r="AH215" s="8">
        <v>1.4821000000000026</v>
      </c>
      <c r="AI215" s="8">
        <v>0.10120000000000573</v>
      </c>
      <c r="AJ215" s="8">
        <v>5.7249999999996248E-2</v>
      </c>
      <c r="AL215" s="8">
        <v>0.81664999999999566</v>
      </c>
      <c r="AT215" s="8">
        <v>0.4567000000000121</v>
      </c>
      <c r="AW215" s="8">
        <v>2.3284500000000037</v>
      </c>
      <c r="AX215" s="8">
        <v>0.34460000000001401</v>
      </c>
      <c r="AY215" s="8">
        <v>3.1650000000006173E-2</v>
      </c>
      <c r="BB215" s="8">
        <v>1.4962000000000018</v>
      </c>
      <c r="BC215" s="8">
        <v>0.8974500000000063</v>
      </c>
      <c r="BD215" s="8">
        <v>0.19685000000000485</v>
      </c>
      <c r="BE215" s="8">
        <v>3.5449999999997317E-2</v>
      </c>
      <c r="BF215" s="8">
        <v>1.2103000000000037</v>
      </c>
      <c r="BG215" s="8">
        <v>0.91660000000000252</v>
      </c>
      <c r="BH215" s="8">
        <v>0.24944999999999595</v>
      </c>
      <c r="BI215" s="8">
        <v>0.55815000000001191</v>
      </c>
      <c r="BK215" s="8">
        <v>1.6129500000000121</v>
      </c>
      <c r="BM215" s="8">
        <v>0.30024999999999125</v>
      </c>
      <c r="BP215" s="8">
        <v>9.4650000000001455E-2</v>
      </c>
      <c r="BQ215" s="8">
        <v>8.2499999999996021E-2</v>
      </c>
      <c r="BR215" s="8">
        <v>0.62604999999999222</v>
      </c>
      <c r="BS215" s="8">
        <v>0.33754999999999313</v>
      </c>
      <c r="BT215" s="8">
        <v>8.6000000000012733E-3</v>
      </c>
      <c r="BW215" s="8">
        <v>5.160000000000764E-2</v>
      </c>
      <c r="CA215" s="8">
        <v>0.34734999999999161</v>
      </c>
      <c r="CB215" s="8">
        <v>0.22235000000000582</v>
      </c>
      <c r="CC215" s="8">
        <v>6.8899999999999295E-2</v>
      </c>
      <c r="CD215" s="8">
        <v>0.76924999999999955</v>
      </c>
      <c r="CE215" s="8">
        <v>2.4720499999999959</v>
      </c>
      <c r="CG215" s="8">
        <v>0.35230000000001382</v>
      </c>
      <c r="CI215" s="8">
        <v>0.72730000000001382</v>
      </c>
      <c r="CJ215" s="8">
        <v>6.8399999999996908E-2</v>
      </c>
      <c r="CN215" s="8">
        <v>0.21535000000000082</v>
      </c>
    </row>
    <row r="216" spans="11:92">
      <c r="K216" s="8">
        <v>0.20100000000000051</v>
      </c>
      <c r="L216" s="8">
        <v>0.16995000000000005</v>
      </c>
      <c r="N216" s="8">
        <v>0.6559999999999917</v>
      </c>
      <c r="S216" s="8">
        <v>0.84475000000000477</v>
      </c>
      <c r="U216" s="8">
        <v>0.87420000000000186</v>
      </c>
      <c r="W216" s="8">
        <v>0.12650000000000006</v>
      </c>
      <c r="X216" s="8">
        <v>0.44110000000000582</v>
      </c>
      <c r="Y216" s="8">
        <v>0.40794999999999959</v>
      </c>
      <c r="AA216" s="8">
        <v>0.16860000000000497</v>
      </c>
      <c r="AB216" s="8">
        <v>0.35190000000000055</v>
      </c>
      <c r="AC216" s="8">
        <v>0.45869999999999322</v>
      </c>
      <c r="AD216" s="8">
        <v>1.3454000000000121</v>
      </c>
      <c r="AF216" s="8">
        <v>1.4394999999999811</v>
      </c>
      <c r="AG216" s="8">
        <v>4.7700000000006071E-2</v>
      </c>
      <c r="AH216" s="8">
        <v>0.17459999999999809</v>
      </c>
      <c r="AI216" s="8">
        <v>0.30060000000000286</v>
      </c>
      <c r="AJ216" s="8">
        <v>0.26445000000000363</v>
      </c>
      <c r="AL216" s="8">
        <v>0.38920000000000243</v>
      </c>
      <c r="AT216" s="8">
        <v>0.59459999999998558</v>
      </c>
      <c r="AW216" s="8">
        <v>0.97090000000000032</v>
      </c>
      <c r="AY216" s="8">
        <v>0.10704999999999387</v>
      </c>
      <c r="BB216" s="8">
        <v>0.39885000000001014</v>
      </c>
      <c r="BC216" s="8">
        <v>1.8553500000000014</v>
      </c>
      <c r="BD216" s="8">
        <v>0.12780000000000058</v>
      </c>
      <c r="BE216" s="8">
        <v>0.12475000000000591</v>
      </c>
      <c r="BF216" s="8">
        <v>3.5230999999999995</v>
      </c>
      <c r="BG216" s="8">
        <v>0.29959999999999809</v>
      </c>
      <c r="BH216" s="8">
        <v>0.51924999999999955</v>
      </c>
      <c r="BI216" s="8">
        <v>0.64579999999999416</v>
      </c>
      <c r="BK216" s="8">
        <v>0.50764999999998395</v>
      </c>
      <c r="BM216" s="8">
        <v>3.4250000000000114E-2</v>
      </c>
      <c r="BP216" s="8">
        <v>0.35850000000000648</v>
      </c>
      <c r="BQ216" s="8">
        <v>8.6050000000000182E-2</v>
      </c>
      <c r="BR216" s="8">
        <v>0.39045000000001551</v>
      </c>
      <c r="BS216" s="8">
        <v>0.31515000000000271</v>
      </c>
      <c r="BT216" s="8">
        <v>0.90090000000000714</v>
      </c>
      <c r="BW216" s="8">
        <v>0.16505000000000791</v>
      </c>
      <c r="CA216" s="8">
        <v>0.29505000000000337</v>
      </c>
      <c r="CB216" s="8">
        <v>4.7349999999994452E-2</v>
      </c>
      <c r="CC216" s="8">
        <v>1.4600000000001501E-2</v>
      </c>
      <c r="CD216" s="8">
        <v>0.35354999999998427</v>
      </c>
      <c r="CE216" s="8">
        <v>1.0951000000000022</v>
      </c>
      <c r="CG216" s="8">
        <v>0.15350000000000819</v>
      </c>
      <c r="CI216" s="8">
        <v>3.0467499999999745</v>
      </c>
      <c r="CJ216" s="8">
        <v>0.38649999999999807</v>
      </c>
      <c r="CN216" s="8">
        <v>0.23109999999999786</v>
      </c>
    </row>
    <row r="217" spans="11:92">
      <c r="K217" s="8">
        <v>2.8649999999998954E-2</v>
      </c>
      <c r="L217" s="8">
        <v>0.46094999999999686</v>
      </c>
      <c r="N217" s="8">
        <v>0.4056500000000085</v>
      </c>
      <c r="S217" s="8">
        <v>2.3550000000000182E-2</v>
      </c>
      <c r="U217" s="8">
        <v>1.8408500000000174</v>
      </c>
      <c r="W217" s="8">
        <v>9.9099999999999966E-2</v>
      </c>
      <c r="X217" s="8">
        <v>0.18504999999998972</v>
      </c>
      <c r="Y217" s="8">
        <v>1.5319499999999948</v>
      </c>
      <c r="AA217" s="8">
        <v>0.12524999999999409</v>
      </c>
      <c r="AB217" s="8">
        <v>0.12924999999999898</v>
      </c>
      <c r="AC217" s="8">
        <v>1.0615999999999985</v>
      </c>
      <c r="AD217" s="8">
        <v>1.595799999999997</v>
      </c>
      <c r="AF217" s="8">
        <v>0.225750000000005</v>
      </c>
      <c r="AG217" s="8">
        <v>0.73019999999999641</v>
      </c>
      <c r="AH217" s="8">
        <v>0.3463000000000136</v>
      </c>
      <c r="AI217" s="8">
        <v>0.13179999999999836</v>
      </c>
      <c r="AJ217" s="8">
        <v>4.8699999999996635E-2</v>
      </c>
      <c r="AL217" s="8">
        <v>0.29345000000000709</v>
      </c>
      <c r="AT217" s="8">
        <v>1.4096999999999866</v>
      </c>
      <c r="AW217" s="8">
        <v>6.2499499999999841</v>
      </c>
      <c r="AY217" s="8">
        <v>0.43905000000000172</v>
      </c>
      <c r="BB217" s="8">
        <v>2.2439499999999981</v>
      </c>
      <c r="BC217" s="8">
        <v>0.60439999999999827</v>
      </c>
      <c r="BD217" s="8">
        <v>9.1049999999995634E-2</v>
      </c>
      <c r="BE217" s="8">
        <v>1.6099999999994452E-2</v>
      </c>
      <c r="BF217" s="8">
        <v>4.53125</v>
      </c>
      <c r="BG217" s="8">
        <v>1.2492000000000019</v>
      </c>
      <c r="BH217" s="8">
        <v>0.31539999999999679</v>
      </c>
      <c r="BI217" s="8">
        <v>0.29755000000000109</v>
      </c>
      <c r="BK217" s="8">
        <v>0.27630000000002042</v>
      </c>
      <c r="BM217" s="8">
        <v>0.495900000000006</v>
      </c>
      <c r="BP217" s="8">
        <v>0.26834999999999809</v>
      </c>
      <c r="BQ217" s="8">
        <v>0.39404999999999291</v>
      </c>
      <c r="BR217" s="8">
        <v>0.48479999999997858</v>
      </c>
      <c r="BS217" s="8">
        <v>0.40059999999999718</v>
      </c>
      <c r="BT217" s="8">
        <v>0.25294999999999845</v>
      </c>
      <c r="BW217" s="8">
        <v>0.25374999999999659</v>
      </c>
      <c r="CA217" s="8">
        <v>0.29510000000000502</v>
      </c>
      <c r="CB217" s="8">
        <v>0.45114999999999839</v>
      </c>
      <c r="CC217" s="8">
        <v>0.25024999999999409</v>
      </c>
      <c r="CD217" s="8">
        <v>0.39754999999999541</v>
      </c>
      <c r="CE217" s="8">
        <v>5.0008499999999856</v>
      </c>
      <c r="CG217" s="8">
        <v>1.2349999999997863E-2</v>
      </c>
      <c r="CJ217" s="8">
        <v>1.6900000000006798E-2</v>
      </c>
      <c r="CN217" s="8">
        <v>0.495900000000006</v>
      </c>
    </row>
    <row r="218" spans="11:92">
      <c r="K218" s="8">
        <v>6.530000000000058E-2</v>
      </c>
      <c r="L218" s="8">
        <v>1.1349999999993088E-2</v>
      </c>
      <c r="N218" s="8">
        <v>0.75010000000000332</v>
      </c>
      <c r="S218" s="8">
        <v>1.2456999999999994</v>
      </c>
      <c r="U218" s="8">
        <v>0.30794999999997685</v>
      </c>
      <c r="W218" s="8">
        <v>6.0499999999997556E-2</v>
      </c>
      <c r="X218" s="8">
        <v>3.7150000000025329E-2</v>
      </c>
      <c r="Y218" s="8">
        <v>1.8616499999999974</v>
      </c>
      <c r="AA218" s="8">
        <v>0.40705000000000524</v>
      </c>
      <c r="AB218" s="8">
        <v>0.20950000000000557</v>
      </c>
      <c r="AC218" s="8">
        <v>0.32830000000001291</v>
      </c>
      <c r="AD218" s="8">
        <v>0.80625000000000568</v>
      </c>
      <c r="AF218" s="8">
        <v>0.36764999999999759</v>
      </c>
      <c r="AG218" s="8">
        <v>0.82144999999999868</v>
      </c>
      <c r="AH218" s="8">
        <v>1.3978999999999928</v>
      </c>
      <c r="AI218" s="8">
        <v>5.8849999999992519E-2</v>
      </c>
      <c r="AJ218" s="8">
        <v>0.32085000000000008</v>
      </c>
      <c r="AL218" s="8">
        <v>1.2804499999999877</v>
      </c>
      <c r="AT218" s="8">
        <v>2.9177500000000123</v>
      </c>
      <c r="AW218" s="8">
        <v>0.3866000000000156</v>
      </c>
      <c r="AY218" s="8">
        <v>7.2000000000002728E-2</v>
      </c>
      <c r="BB218" s="8">
        <v>0.78894999999999982</v>
      </c>
      <c r="BC218" s="8">
        <v>0.32229999999999848</v>
      </c>
      <c r="BD218" s="8">
        <v>2.5950000000001694E-2</v>
      </c>
      <c r="BE218" s="8">
        <v>4.9350000000004002E-2</v>
      </c>
      <c r="BF218" s="8">
        <v>0.63604999999999734</v>
      </c>
      <c r="BG218" s="8">
        <v>2.6461000000000041</v>
      </c>
      <c r="BH218" s="8">
        <v>7.0199999999999818E-2</v>
      </c>
      <c r="BI218" s="8">
        <v>0.50820000000000221</v>
      </c>
      <c r="BK218" s="8">
        <v>0.11584999999999468</v>
      </c>
      <c r="BM218" s="8">
        <v>0.7666499999999985</v>
      </c>
      <c r="BP218" s="8">
        <v>3.0499999999989313E-2</v>
      </c>
      <c r="BQ218" s="8">
        <v>7.3350000000004911E-2</v>
      </c>
      <c r="BR218" s="8">
        <v>0.43815000000000737</v>
      </c>
      <c r="BS218" s="8">
        <v>0.36960000000000548</v>
      </c>
      <c r="BT218" s="8">
        <v>1.6873500000000092</v>
      </c>
      <c r="BW218" s="8">
        <v>0.96439999999998349</v>
      </c>
      <c r="CA218" s="8">
        <v>0.149249999999995</v>
      </c>
      <c r="CB218" s="8">
        <v>0.23369999999999891</v>
      </c>
      <c r="CC218" s="8">
        <v>7.6499999999981583E-3</v>
      </c>
      <c r="CD218" s="8">
        <v>1.0585000000000093</v>
      </c>
      <c r="CE218" s="8">
        <v>0.20050000000000523</v>
      </c>
      <c r="CG218" s="8">
        <v>0.12719999999998777</v>
      </c>
      <c r="CJ218" s="8">
        <v>0.11310000000000286</v>
      </c>
      <c r="CN218" s="8">
        <v>0.40954999999999586</v>
      </c>
    </row>
    <row r="219" spans="11:92">
      <c r="K219" s="8">
        <v>0.45069999999999766</v>
      </c>
      <c r="L219" s="8">
        <v>0.62005000000002042</v>
      </c>
      <c r="N219" s="8">
        <v>1.664599999999993</v>
      </c>
      <c r="S219" s="8">
        <v>8.9500000000015234E-2</v>
      </c>
      <c r="U219" s="8">
        <v>2.2070000000000221</v>
      </c>
      <c r="W219" s="8">
        <v>6.9250000000003809E-2</v>
      </c>
      <c r="X219" s="8">
        <v>0.29134999999999422</v>
      </c>
      <c r="Y219" s="8">
        <v>0.18500000000000227</v>
      </c>
      <c r="AA219" s="8">
        <v>0.18534999999999968</v>
      </c>
      <c r="AB219" s="8">
        <v>5.9200000000004138E-2</v>
      </c>
      <c r="AC219" s="8">
        <v>2.4299999999982447E-2</v>
      </c>
      <c r="AD219" s="8">
        <v>0.21784999999999854</v>
      </c>
      <c r="AF219" s="8">
        <v>9.4600000000014006E-2</v>
      </c>
      <c r="AG219" s="8">
        <v>0.97690000000000055</v>
      </c>
      <c r="AH219" s="8">
        <v>5.7649999999995316E-2</v>
      </c>
      <c r="AI219" s="8">
        <v>0.17555000000000121</v>
      </c>
      <c r="AJ219" s="8">
        <v>0.10020000000000095</v>
      </c>
      <c r="AL219" s="8">
        <v>2.2614500000000106</v>
      </c>
      <c r="AT219" s="8">
        <v>1.9439000000000135</v>
      </c>
      <c r="AW219" s="8">
        <v>0.37259999999997717</v>
      </c>
      <c r="AY219" s="8">
        <v>2.3150000000001114E-2</v>
      </c>
      <c r="BB219" s="8">
        <v>0.37075000000000102</v>
      </c>
      <c r="BC219" s="8">
        <v>0.24835000000000207</v>
      </c>
      <c r="BD219" s="8">
        <v>0.34955000000000069</v>
      </c>
      <c r="BE219" s="8">
        <v>5.7699999999996976E-2</v>
      </c>
      <c r="BF219" s="8">
        <v>0.50589999999999691</v>
      </c>
      <c r="BG219" s="8">
        <v>0.45799999999999841</v>
      </c>
      <c r="BH219" s="8">
        <v>0.94474999999999909</v>
      </c>
      <c r="BI219" s="8">
        <v>0.4497999999999962</v>
      </c>
      <c r="BK219" s="8">
        <v>0.6346499999999935</v>
      </c>
      <c r="BM219" s="8">
        <v>0.79885000000000161</v>
      </c>
      <c r="BP219" s="8">
        <v>0.51850000000000307</v>
      </c>
      <c r="BQ219" s="8">
        <v>3.1599999999997408E-2</v>
      </c>
      <c r="BR219" s="8">
        <v>2.524799999999999</v>
      </c>
      <c r="BS219" s="8">
        <v>0.17425000000000068</v>
      </c>
      <c r="BT219" s="8">
        <v>0.60014999999998508</v>
      </c>
      <c r="BW219" s="8">
        <v>1.4096000000000117</v>
      </c>
      <c r="CA219" s="8">
        <v>0.6407000000000096</v>
      </c>
      <c r="CB219" s="8">
        <v>5.6550000000001432E-2</v>
      </c>
      <c r="CC219" s="8">
        <v>0.19600000000001216</v>
      </c>
      <c r="CD219" s="8">
        <v>1.1650000000003047E-2</v>
      </c>
      <c r="CE219" s="8">
        <v>3.495000000000914E-2</v>
      </c>
      <c r="CG219" s="8">
        <v>4.5350000000013324E-2</v>
      </c>
      <c r="CJ219" s="8">
        <v>0.49204999999999188</v>
      </c>
      <c r="CN219" s="8">
        <v>0.69039999999998258</v>
      </c>
    </row>
    <row r="220" spans="11:92">
      <c r="K220" s="8">
        <v>0.11209999999999809</v>
      </c>
      <c r="L220" s="8">
        <v>0.25419999999999732</v>
      </c>
      <c r="N220" s="8">
        <v>0.20669999999999789</v>
      </c>
      <c r="S220" s="8">
        <v>0.17425000000000068</v>
      </c>
      <c r="U220" s="8">
        <v>0.19665000000000532</v>
      </c>
      <c r="W220" s="8">
        <v>6.6000000000002501E-2</v>
      </c>
      <c r="X220" s="8">
        <v>0.39134999999998854</v>
      </c>
      <c r="Y220" s="8">
        <v>0.16634999999999422</v>
      </c>
      <c r="AA220" s="8">
        <v>5.6849999999997181E-2</v>
      </c>
      <c r="AB220" s="8">
        <v>0.82689999999999486</v>
      </c>
      <c r="AC220" s="8">
        <v>1.592000000000013</v>
      </c>
      <c r="AD220" s="8">
        <v>1.1392999999999915</v>
      </c>
      <c r="AF220" s="8">
        <v>1.845000000000141E-2</v>
      </c>
      <c r="AG220" s="8">
        <v>3.7147999999999968</v>
      </c>
      <c r="AH220" s="8">
        <v>0.44145000000000323</v>
      </c>
      <c r="AI220" s="8">
        <v>0.23069999999999879</v>
      </c>
      <c r="AJ220" s="8">
        <v>4.0250000000000341E-2</v>
      </c>
      <c r="AL220" s="8">
        <v>0.22539999999999338</v>
      </c>
      <c r="AT220" s="8">
        <v>0.12124999999997499</v>
      </c>
      <c r="AW220" s="8">
        <v>0.83910000000000196</v>
      </c>
      <c r="AY220" s="8">
        <v>1.4599999999994395E-2</v>
      </c>
      <c r="BB220" s="8">
        <v>0.21859999999999502</v>
      </c>
      <c r="BC220" s="8">
        <v>1.6213000000000051</v>
      </c>
      <c r="BD220" s="8">
        <v>5.3950000000000387E-2</v>
      </c>
      <c r="BE220" s="8">
        <v>6.0349999999999682E-2</v>
      </c>
      <c r="BF220" s="8">
        <v>0.54050000000000864</v>
      </c>
      <c r="BG220" s="8">
        <v>0.46214999999999407</v>
      </c>
      <c r="BH220" s="8">
        <v>0.89095000000000368</v>
      </c>
      <c r="BI220" s="8">
        <v>5.0200000000003797E-2</v>
      </c>
      <c r="BK220" s="8">
        <v>1.3259999999999934</v>
      </c>
      <c r="BM220" s="8">
        <v>0.77200000000000557</v>
      </c>
      <c r="BP220" s="8">
        <v>0.91740000000000066</v>
      </c>
      <c r="BQ220" s="8">
        <v>3.6500000000003752E-2</v>
      </c>
      <c r="BR220" s="8">
        <v>0.2999499999999955</v>
      </c>
      <c r="BS220" s="8">
        <v>4.124999999999801E-2</v>
      </c>
      <c r="BT220" s="8">
        <v>1.3261500000000126</v>
      </c>
      <c r="BW220" s="8">
        <v>2.1600000000006503E-2</v>
      </c>
      <c r="CA220" s="8">
        <v>0.29344999999999288</v>
      </c>
      <c r="CB220" s="8">
        <v>0.15005000000000734</v>
      </c>
      <c r="CC220" s="8">
        <v>0.13749999999998863</v>
      </c>
      <c r="CD220" s="8">
        <v>0.58389999999999986</v>
      </c>
      <c r="CE220" s="8">
        <v>0.23249999999998749</v>
      </c>
      <c r="CG220" s="8">
        <v>0.50769999999999982</v>
      </c>
      <c r="CJ220" s="8">
        <v>3.9500000000003865E-2</v>
      </c>
      <c r="CN220" s="8">
        <v>0.22445000000001869</v>
      </c>
    </row>
    <row r="221" spans="11:92">
      <c r="K221" s="8">
        <v>9.285000000000565E-2</v>
      </c>
      <c r="L221" s="8">
        <v>9.1349999999977172E-2</v>
      </c>
      <c r="N221" s="8">
        <v>3.2949999999999591E-2</v>
      </c>
      <c r="S221" s="8">
        <v>2.0506000000000029</v>
      </c>
      <c r="U221" s="8">
        <v>2.7991999999999848</v>
      </c>
      <c r="W221" s="8">
        <v>3.2999999999994145E-2</v>
      </c>
      <c r="X221" s="8">
        <v>1.8572499999999934</v>
      </c>
      <c r="Y221" s="8">
        <v>0.93600000000000705</v>
      </c>
      <c r="AA221" s="8">
        <v>0.25815000000000055</v>
      </c>
      <c r="AB221" s="8">
        <v>0.10405000000000086</v>
      </c>
      <c r="AC221" s="8">
        <v>0.33114999999997963</v>
      </c>
      <c r="AD221" s="8">
        <v>0.58875000000000455</v>
      </c>
      <c r="AF221" s="8">
        <v>4.2699999999996407E-2</v>
      </c>
      <c r="AG221" s="8">
        <v>0.79495000000000005</v>
      </c>
      <c r="AH221" s="8">
        <v>0.80455000000000609</v>
      </c>
      <c r="AI221" s="8">
        <v>0.23520000000000607</v>
      </c>
      <c r="AJ221" s="8">
        <v>9.1599999999999682E-2</v>
      </c>
      <c r="AL221" s="8">
        <v>6.3200000000009027E-2</v>
      </c>
      <c r="AT221" s="8">
        <v>0.52815000000001078</v>
      </c>
      <c r="AW221" s="8">
        <v>0.23605000000000587</v>
      </c>
      <c r="AY221" s="8">
        <v>0.18455000000000155</v>
      </c>
      <c r="BB221" s="8">
        <v>0.31834999999999525</v>
      </c>
      <c r="BC221" s="8">
        <v>0.66509999999999536</v>
      </c>
      <c r="BD221" s="8">
        <v>0.15135000000000076</v>
      </c>
      <c r="BE221" s="8">
        <v>0.17470000000000141</v>
      </c>
      <c r="BF221" s="8">
        <v>0.38920000000000243</v>
      </c>
      <c r="BG221" s="8">
        <v>1.5508999999999986</v>
      </c>
      <c r="BH221" s="8">
        <v>1.1864000000000061</v>
      </c>
      <c r="BI221" s="8">
        <v>0.32734999999999559</v>
      </c>
      <c r="BK221" s="8">
        <v>7.4950000000001182E-2</v>
      </c>
      <c r="BM221" s="8">
        <v>0.38034999999999286</v>
      </c>
      <c r="BP221" s="8">
        <v>9.8799999999997112E-2</v>
      </c>
      <c r="BQ221" s="8">
        <v>7.0250000000001478E-2</v>
      </c>
      <c r="BR221" s="8">
        <v>7.7100000000001501E-2</v>
      </c>
      <c r="BS221" s="8">
        <v>0.39959999999999951</v>
      </c>
      <c r="BT221" s="8">
        <v>0.28684999999998695</v>
      </c>
      <c r="BW221" s="8">
        <v>0.87874999999999659</v>
      </c>
      <c r="CA221" s="8">
        <v>0.10195000000000221</v>
      </c>
      <c r="CB221" s="8">
        <v>1.5749999999997044E-2</v>
      </c>
      <c r="CC221" s="8">
        <v>0.11430000000000007</v>
      </c>
      <c r="CD221" s="8">
        <v>0.25804999999999723</v>
      </c>
      <c r="CE221" s="8">
        <v>1.1283500000000117</v>
      </c>
      <c r="CG221" s="8">
        <v>5.2699999999987313E-2</v>
      </c>
      <c r="CJ221" s="8">
        <v>4.1150000000001796E-2</v>
      </c>
      <c r="CN221" s="8">
        <v>8.7999999999993861E-2</v>
      </c>
    </row>
    <row r="222" spans="11:92">
      <c r="K222" s="8">
        <v>2.8050000000000352E-2</v>
      </c>
      <c r="L222" s="8">
        <v>0.20485000000002174</v>
      </c>
      <c r="N222" s="8">
        <v>8.7600000000009004E-2</v>
      </c>
      <c r="S222" s="8">
        <v>1.7019499999999823</v>
      </c>
      <c r="U222" s="8">
        <v>0.39930000000001087</v>
      </c>
      <c r="W222" s="8">
        <v>0.18795000000000073</v>
      </c>
      <c r="X222" s="8">
        <v>3.4300000000001774E-2</v>
      </c>
      <c r="Y222" s="8">
        <v>0.33875000000000455</v>
      </c>
      <c r="AA222" s="8">
        <v>0.43045000000000044</v>
      </c>
      <c r="AB222" s="8">
        <v>7.1300000000007913E-2</v>
      </c>
      <c r="AC222" s="8">
        <v>0.19330000000002201</v>
      </c>
      <c r="AD222" s="8">
        <v>1.164749999999998</v>
      </c>
      <c r="AF222" s="8">
        <v>3.0849999999986721E-2</v>
      </c>
      <c r="AG222" s="8">
        <v>2.2575000000000074</v>
      </c>
      <c r="AH222" s="8">
        <v>0.145150000000001</v>
      </c>
      <c r="AI222" s="8">
        <v>0.18054999999999666</v>
      </c>
      <c r="AJ222" s="8">
        <v>1.5950000000003683E-2</v>
      </c>
      <c r="AL222" s="8">
        <v>0.60324999999998852</v>
      </c>
      <c r="AT222" s="8">
        <v>1.1349999999999909</v>
      </c>
      <c r="AW222" s="8">
        <v>1.6622500000000002</v>
      </c>
      <c r="AY222" s="8">
        <v>7.0149999999998158E-2</v>
      </c>
      <c r="BB222" s="8">
        <v>0.16365000000000407</v>
      </c>
      <c r="BC222" s="8">
        <v>5.367999999999995</v>
      </c>
      <c r="BD222" s="8">
        <v>0.19764999999999588</v>
      </c>
      <c r="BE222" s="8">
        <v>0.10654999999999859</v>
      </c>
      <c r="BF222" s="8">
        <v>0.39564999999998918</v>
      </c>
      <c r="BG222" s="8">
        <v>0.33715000000000828</v>
      </c>
      <c r="BH222" s="8">
        <v>5.7399999999987017E-2</v>
      </c>
      <c r="BI222" s="8">
        <v>0.12794999999999845</v>
      </c>
      <c r="BK222" s="8">
        <v>0.16935000000000855</v>
      </c>
      <c r="BM222" s="8">
        <v>0.29635000000000389</v>
      </c>
      <c r="BP222" s="8">
        <v>0.17140000000000555</v>
      </c>
      <c r="BQ222" s="8">
        <v>8.1499999999991246E-2</v>
      </c>
      <c r="BR222" s="8">
        <v>1.3118000000000052</v>
      </c>
      <c r="BS222" s="8">
        <v>0.63195000000000334</v>
      </c>
      <c r="BW222" s="8">
        <v>0.26099999999999568</v>
      </c>
      <c r="CA222" s="8">
        <v>7.9549999999997567E-2</v>
      </c>
      <c r="CB222" s="8">
        <v>0.21625000000000227</v>
      </c>
      <c r="CC222" s="8">
        <v>0.86590000000001055</v>
      </c>
      <c r="CD222" s="8">
        <v>0.50960000000000605</v>
      </c>
      <c r="CE222" s="8">
        <v>2.9644499999999994</v>
      </c>
      <c r="CG222" s="8">
        <v>0.38900000000001</v>
      </c>
      <c r="CJ222" s="8">
        <v>7.449999999991519E-3</v>
      </c>
      <c r="CN222" s="8">
        <v>0.220799999999997</v>
      </c>
    </row>
    <row r="223" spans="11:92">
      <c r="K223" s="8">
        <v>2.1999999999998465E-2</v>
      </c>
      <c r="L223" s="8">
        <v>0.15384999999997717</v>
      </c>
      <c r="N223" s="8">
        <v>0.72779999999998779</v>
      </c>
      <c r="S223" s="8">
        <v>0.59825000000000728</v>
      </c>
      <c r="U223" s="8">
        <v>0.35464999999999236</v>
      </c>
      <c r="W223" s="8">
        <v>0.15270000000000294</v>
      </c>
      <c r="X223" s="8">
        <v>0.47025000000002137</v>
      </c>
      <c r="Y223" s="8">
        <v>0.66574999999997431</v>
      </c>
      <c r="AA223" s="8">
        <v>0.53755000000000308</v>
      </c>
      <c r="AB223" s="8">
        <v>0.75079999999999814</v>
      </c>
      <c r="AC223" s="8">
        <v>0.24169999999998026</v>
      </c>
      <c r="AD223" s="8">
        <v>0.7806500000000085</v>
      </c>
      <c r="AF223" s="8">
        <v>0.11770000000001346</v>
      </c>
      <c r="AG223" s="8">
        <v>9.8749999999995453E-2</v>
      </c>
      <c r="AH223" s="8">
        <v>5.3100000000000591E-2</v>
      </c>
      <c r="AI223" s="8">
        <v>1.4808000000000021</v>
      </c>
      <c r="AJ223" s="8">
        <v>0.77960000000000207</v>
      </c>
      <c r="AL223" s="8">
        <v>0.81310000000000571</v>
      </c>
      <c r="AT223" s="8">
        <v>0.11385000000001355</v>
      </c>
      <c r="AW223" s="8">
        <v>0.39080000000001291</v>
      </c>
      <c r="AY223" s="8">
        <v>7.545000000000357E-2</v>
      </c>
      <c r="BB223" s="8">
        <v>0.53204999999999814</v>
      </c>
      <c r="BC223" s="8">
        <v>0.81550000000001432</v>
      </c>
      <c r="BD223" s="8">
        <v>0.22855000000000558</v>
      </c>
      <c r="BE223" s="8">
        <v>1.7399999999994975E-2</v>
      </c>
      <c r="BF223" s="8">
        <v>1.435600000000008</v>
      </c>
      <c r="BG223" s="8">
        <v>0.28855000000000075</v>
      </c>
      <c r="BH223" s="8">
        <v>0.42415000000001157</v>
      </c>
      <c r="BI223" s="8">
        <v>0.21720000000000539</v>
      </c>
      <c r="BK223" s="8">
        <v>0.14189999999999259</v>
      </c>
      <c r="BM223" s="8">
        <v>0.42634999999999934</v>
      </c>
      <c r="BP223" s="8">
        <v>0.12954999999999472</v>
      </c>
      <c r="BQ223" s="8">
        <v>0.15185000000001025</v>
      </c>
      <c r="BR223" s="8">
        <v>2.3550000000000182E-2</v>
      </c>
      <c r="BS223" s="8">
        <v>0.13929999999999865</v>
      </c>
      <c r="BW223" s="8">
        <v>1.4350000000007412E-2</v>
      </c>
      <c r="CA223" s="8">
        <v>0.16660000000000252</v>
      </c>
      <c r="CB223" s="8">
        <v>0.15204999999998847</v>
      </c>
      <c r="CC223" s="8">
        <v>2.2616000000000014</v>
      </c>
      <c r="CD223" s="8">
        <v>4.4800000000009277E-2</v>
      </c>
      <c r="CE223" s="8">
        <v>0.1860499999999945</v>
      </c>
      <c r="CG223" s="8">
        <v>0.29339999999999122</v>
      </c>
      <c r="CJ223" s="8">
        <v>0.16785000000000139</v>
      </c>
      <c r="CN223" s="8">
        <v>0.2161999999999864</v>
      </c>
    </row>
    <row r="224" spans="11:92">
      <c r="K224" s="8">
        <v>0.15834999999999866</v>
      </c>
      <c r="L224" s="8">
        <v>8.845000000002301E-2</v>
      </c>
      <c r="N224" s="8">
        <v>0.75735000000000241</v>
      </c>
      <c r="S224" s="8">
        <v>1.3388999999999953</v>
      </c>
      <c r="U224" s="8">
        <v>3.1411999999999978</v>
      </c>
      <c r="W224" s="8">
        <v>0.19480000000000075</v>
      </c>
      <c r="X224" s="8">
        <v>1.2333999999999889</v>
      </c>
      <c r="Y224" s="8">
        <v>0.57680000000001996</v>
      </c>
      <c r="AA224" s="8">
        <v>0.32134999999999536</v>
      </c>
      <c r="AB224" s="8">
        <v>0.33029999999999404</v>
      </c>
      <c r="AC224" s="8">
        <v>1.1701500000000067</v>
      </c>
      <c r="AD224" s="8">
        <v>1.5052000000000021</v>
      </c>
      <c r="AF224" s="8">
        <v>0.11709999999999354</v>
      </c>
      <c r="AG224" s="8">
        <v>2.213949999999997</v>
      </c>
      <c r="AH224" s="8">
        <v>0.92599999999998772</v>
      </c>
      <c r="AI224" s="8">
        <v>0.38394999999999868</v>
      </c>
      <c r="AJ224" s="8">
        <v>5.3649999999990428E-2</v>
      </c>
      <c r="AL224" s="8">
        <v>0.10670000000000357</v>
      </c>
      <c r="AW224" s="8">
        <v>2.2796999999999912</v>
      </c>
      <c r="AY224" s="8">
        <v>9.8799999999997112E-2</v>
      </c>
      <c r="BB224" s="8">
        <v>0.60360000000000014</v>
      </c>
      <c r="BC224" s="8">
        <v>2.9163499999999942</v>
      </c>
      <c r="BD224" s="8">
        <v>0.1609499999999997</v>
      </c>
      <c r="BE224" s="8">
        <v>8.7649999999996453E-2</v>
      </c>
      <c r="BF224" s="8">
        <v>1.8161499999999933</v>
      </c>
      <c r="BG224" s="8">
        <v>0.90494999999999948</v>
      </c>
      <c r="BH224" s="8">
        <v>6.2749999999994088E-2</v>
      </c>
      <c r="BI224" s="8">
        <v>7.1100000000001273E-2</v>
      </c>
      <c r="BK224" s="8">
        <v>5.3449999999997999E-2</v>
      </c>
      <c r="BM224" s="8">
        <v>1.1529500000000041</v>
      </c>
      <c r="BP224" s="8">
        <v>3.1450000000006639E-2</v>
      </c>
      <c r="BQ224" s="8">
        <v>0.20899999999998897</v>
      </c>
      <c r="BR224" s="8">
        <v>0.29069999999998686</v>
      </c>
      <c r="BS224" s="8">
        <v>0.10984999999999445</v>
      </c>
      <c r="BW224" s="8">
        <v>1.9668000000000063</v>
      </c>
      <c r="CA224" s="8">
        <v>0.22834999999999184</v>
      </c>
      <c r="CB224" s="8">
        <v>5.0400000000010436E-2</v>
      </c>
      <c r="CC224" s="8">
        <v>1.0149999999995885E-2</v>
      </c>
      <c r="CD224" s="8">
        <v>0.32665000000000077</v>
      </c>
      <c r="CE224" s="8">
        <v>0.45455000000001178</v>
      </c>
      <c r="CG224" s="8">
        <v>0.24000000000000909</v>
      </c>
      <c r="CJ224" s="8">
        <v>8.2599999999999341E-2</v>
      </c>
      <c r="CN224" s="8">
        <v>0.37300000000001887</v>
      </c>
    </row>
    <row r="225" spans="11:92">
      <c r="K225" s="8">
        <v>0.102800000000002</v>
      </c>
      <c r="L225" s="8">
        <v>1.3804499999999962</v>
      </c>
      <c r="N225" s="8">
        <v>1.0794000000000068</v>
      </c>
      <c r="S225" s="8">
        <v>0.87485000000000923</v>
      </c>
      <c r="U225" s="8">
        <v>0.71119999999999095</v>
      </c>
      <c r="W225" s="8">
        <v>0.33639999999999759</v>
      </c>
      <c r="X225" s="8">
        <v>1.0938999999999908</v>
      </c>
      <c r="Y225" s="8">
        <v>7.2149999999993497E-2</v>
      </c>
      <c r="AA225" s="8">
        <v>0.37284999999999968</v>
      </c>
      <c r="AB225" s="8">
        <v>2.8000000000005798E-2</v>
      </c>
      <c r="AC225" s="8">
        <v>0.16564999999999941</v>
      </c>
      <c r="AD225" s="8">
        <v>0.27379999999999427</v>
      </c>
      <c r="AF225" s="8">
        <v>2.4349999999998317E-2</v>
      </c>
      <c r="AG225" s="8">
        <v>0.43309999999999604</v>
      </c>
      <c r="AH225" s="8">
        <v>1.4674500000000137</v>
      </c>
      <c r="AI225" s="8">
        <v>0.85184999999999889</v>
      </c>
      <c r="AJ225" s="8">
        <v>6.0400000000001342E-2</v>
      </c>
      <c r="AL225" s="8">
        <v>0.16209999999999525</v>
      </c>
      <c r="AW225" s="8">
        <v>0.1960499999999854</v>
      </c>
      <c r="AY225" s="8">
        <v>0.11100000000000421</v>
      </c>
      <c r="BB225" s="8">
        <v>0.57874999999999943</v>
      </c>
      <c r="BC225" s="8">
        <v>0.49914999999998599</v>
      </c>
      <c r="BD225" s="8">
        <v>3.9899999999995828E-2</v>
      </c>
      <c r="BE225" s="8">
        <v>5.7900000000003615E-2</v>
      </c>
      <c r="BF225" s="8">
        <v>0.30445000000000277</v>
      </c>
      <c r="BG225" s="8">
        <v>4.0250000000000341E-2</v>
      </c>
      <c r="BH225" s="8">
        <v>0.1194500000000005</v>
      </c>
      <c r="BI225" s="8">
        <v>0.13069999999999027</v>
      </c>
      <c r="BK225" s="8">
        <v>0.1748500000000206</v>
      </c>
      <c r="BM225" s="8">
        <v>0.1726499999999902</v>
      </c>
      <c r="BP225" s="8">
        <v>6.3549999999992224E-2</v>
      </c>
      <c r="BQ225" s="8">
        <v>0.79990000000000805</v>
      </c>
      <c r="BR225" s="8">
        <v>2.1480000000000246</v>
      </c>
      <c r="BS225" s="8">
        <v>0.20785000000000053</v>
      </c>
      <c r="BW225" s="8">
        <v>0.66669999999999163</v>
      </c>
      <c r="CA225" s="8">
        <v>0.45770000000000266</v>
      </c>
      <c r="CB225" s="8">
        <v>0.55734999999999957</v>
      </c>
      <c r="CC225" s="8">
        <v>0.66495000000000459</v>
      </c>
      <c r="CD225" s="8">
        <v>0.76574999999999704</v>
      </c>
      <c r="CE225" s="8">
        <v>1.0312999999999874</v>
      </c>
      <c r="CG225" s="8">
        <v>1.2325999999999908</v>
      </c>
      <c r="CJ225" s="8">
        <v>0.21045000000000869</v>
      </c>
      <c r="CN225" s="8">
        <v>0.36924999999999386</v>
      </c>
    </row>
    <row r="226" spans="11:92">
      <c r="K226" s="8">
        <v>0.12134999999999962</v>
      </c>
      <c r="L226" s="8">
        <v>1.6199499999999887</v>
      </c>
      <c r="N226" s="8">
        <v>0.14399999999999125</v>
      </c>
      <c r="S226" s="8">
        <v>0.69225000000000136</v>
      </c>
      <c r="U226" s="8">
        <v>0.45340000000001623</v>
      </c>
      <c r="W226" s="8">
        <v>1.554999999999751E-2</v>
      </c>
      <c r="X226" s="8">
        <v>0.26134999999999309</v>
      </c>
      <c r="Y226" s="8">
        <v>0.36914999999999054</v>
      </c>
      <c r="AA226" s="8">
        <v>0.20265000000000555</v>
      </c>
      <c r="AB226" s="8">
        <v>6.239999999999668E-2</v>
      </c>
      <c r="AC226" s="8">
        <v>0.45279999999999632</v>
      </c>
      <c r="AD226" s="8">
        <v>2.9036999999999864</v>
      </c>
      <c r="AF226" s="8">
        <v>5.2799999999990632E-2</v>
      </c>
      <c r="AG226" s="8">
        <v>0.61785000000000423</v>
      </c>
      <c r="AH226" s="8">
        <v>1.7641500000000008</v>
      </c>
      <c r="AI226" s="8">
        <v>1.2694000000000045</v>
      </c>
      <c r="AJ226" s="8">
        <v>0.54949999999999477</v>
      </c>
      <c r="AL226" s="8">
        <v>0.48144999999999527</v>
      </c>
      <c r="AW226" s="8">
        <v>1.3886500000000126</v>
      </c>
      <c r="AY226" s="8">
        <v>0.15589999999999549</v>
      </c>
      <c r="BB226" s="8">
        <v>0.40310000000000912</v>
      </c>
      <c r="BC226" s="8">
        <v>0.56305000000000405</v>
      </c>
      <c r="BD226" s="8">
        <v>0.24535000000000196</v>
      </c>
      <c r="BE226" s="8">
        <v>0.10535000000000139</v>
      </c>
      <c r="BF226" s="8">
        <v>3.6604499999999973</v>
      </c>
      <c r="BG226" s="8">
        <v>2.084699999999998</v>
      </c>
      <c r="BH226" s="8">
        <v>0.23829999999999529</v>
      </c>
      <c r="BI226" s="8">
        <v>2.575000000000216E-2</v>
      </c>
      <c r="BK226" s="8">
        <v>0.23714999999998554</v>
      </c>
      <c r="BM226" s="8">
        <v>0.36585000000000889</v>
      </c>
      <c r="BP226" s="8">
        <v>0.92710000000001003</v>
      </c>
      <c r="BQ226" s="8">
        <v>1.7150000000000887E-2</v>
      </c>
      <c r="BR226" s="8">
        <v>2.3982000000000028</v>
      </c>
      <c r="BS226" s="8">
        <v>0.16885000000000616</v>
      </c>
      <c r="BW226" s="8">
        <v>1.3067000000000064</v>
      </c>
      <c r="CA226" s="8">
        <v>0.26104999999999734</v>
      </c>
      <c r="CB226" s="8">
        <v>0.34484999999999388</v>
      </c>
      <c r="CC226" s="8">
        <v>0.82484999999999786</v>
      </c>
      <c r="CD226" s="8">
        <v>0.33404999999999063</v>
      </c>
      <c r="CE226" s="8">
        <v>1.4433999999999969</v>
      </c>
      <c r="CG226" s="8">
        <v>0.50270000000000437</v>
      </c>
      <c r="CJ226" s="8">
        <v>6.0800000000000409E-2</v>
      </c>
      <c r="CN226" s="8">
        <v>0.1129500000000121</v>
      </c>
    </row>
    <row r="227" spans="11:92">
      <c r="K227" s="8">
        <v>0.1507000000000005</v>
      </c>
      <c r="L227" s="8">
        <v>1.529500000000013</v>
      </c>
      <c r="N227" s="8">
        <v>4.2803000000000111</v>
      </c>
      <c r="S227" s="8">
        <v>0.41249999999999432</v>
      </c>
      <c r="U227" s="8">
        <v>7.1049999999985403E-2</v>
      </c>
      <c r="W227" s="8">
        <v>0.23030000000000683</v>
      </c>
      <c r="X227" s="8">
        <v>0.26110000000002742</v>
      </c>
      <c r="Y227" s="8">
        <v>0.66235000000000355</v>
      </c>
      <c r="AA227" s="8">
        <v>0.2061999999999955</v>
      </c>
      <c r="AB227" s="8">
        <v>0.24970000000000425</v>
      </c>
      <c r="AC227" s="8">
        <v>0.26980000000000359</v>
      </c>
      <c r="AD227" s="8">
        <v>1.0009500000000173</v>
      </c>
      <c r="AF227" s="8">
        <v>0.11289999999999623</v>
      </c>
      <c r="AG227" s="8">
        <v>1.2515000000000072</v>
      </c>
      <c r="AH227" s="8">
        <v>1.4720499999999959</v>
      </c>
      <c r="AI227" s="8">
        <v>0.60969999999998947</v>
      </c>
      <c r="AJ227" s="8">
        <v>0.41525000000000034</v>
      </c>
      <c r="AL227" s="8">
        <v>0.34685000000000343</v>
      </c>
      <c r="AW227" s="8">
        <v>6.8629999999999995</v>
      </c>
      <c r="AY227" s="8">
        <v>8.9800000000003877E-2</v>
      </c>
      <c r="BB227" s="8">
        <v>0.10884999999998968</v>
      </c>
      <c r="BC227" s="8">
        <v>0.43600000000000705</v>
      </c>
      <c r="BD227" s="8">
        <v>3.5649999999996851E-2</v>
      </c>
      <c r="BE227" s="8">
        <v>9.9100000000007071E-2</v>
      </c>
      <c r="BF227" s="8">
        <v>0.8907000000000096</v>
      </c>
      <c r="BG227" s="8">
        <v>0.5224500000000063</v>
      </c>
      <c r="BH227" s="8">
        <v>7.3900000000008959E-2</v>
      </c>
      <c r="BI227" s="8">
        <v>0.12435000000000684</v>
      </c>
      <c r="BK227" s="8">
        <v>8.6500000000000909E-2</v>
      </c>
      <c r="BM227" s="8">
        <v>2.27409999999999</v>
      </c>
      <c r="BP227" s="8">
        <v>0.10164999999999225</v>
      </c>
      <c r="BQ227" s="8">
        <v>0.79290000000000305</v>
      </c>
      <c r="BR227" s="8">
        <v>5.1812499999999773</v>
      </c>
      <c r="BS227" s="8">
        <v>0.50549999999999784</v>
      </c>
      <c r="BW227" s="8">
        <v>1.2989499999999907</v>
      </c>
      <c r="CA227" s="8">
        <v>0.28645000000000209</v>
      </c>
      <c r="CB227" s="8">
        <v>0.92835000000000889</v>
      </c>
      <c r="CC227" s="8">
        <v>0.77044999999999675</v>
      </c>
      <c r="CD227" s="8">
        <v>0.69939999999999714</v>
      </c>
      <c r="CE227" s="8">
        <v>1.0050999999999988</v>
      </c>
      <c r="CG227" s="8">
        <v>0.60155000000000314</v>
      </c>
      <c r="CJ227" s="8">
        <v>1.9700000000000273E-2</v>
      </c>
      <c r="CN227" s="8">
        <v>0.202699999999993</v>
      </c>
    </row>
    <row r="228" spans="11:92">
      <c r="K228" s="8">
        <v>0.26030000000000086</v>
      </c>
      <c r="L228" s="8">
        <v>0.12649999999999295</v>
      </c>
      <c r="N228" s="8">
        <v>0.91559999999999775</v>
      </c>
      <c r="S228" s="8">
        <v>1.5338999999999885</v>
      </c>
      <c r="U228" s="8">
        <v>0.734800000000007</v>
      </c>
      <c r="W228" s="8">
        <v>3.6399999999993327E-2</v>
      </c>
      <c r="X228" s="8">
        <v>0.10119999999997731</v>
      </c>
      <c r="Y228" s="8">
        <v>0.26474999999999227</v>
      </c>
      <c r="AA228" s="8">
        <v>0.46135000000000304</v>
      </c>
      <c r="AB228" s="8">
        <v>1.5717499999999944</v>
      </c>
      <c r="AC228" s="8">
        <v>0.75550000000001205</v>
      </c>
      <c r="AD228" s="8">
        <v>4.1307499999999777</v>
      </c>
      <c r="AF228" s="8">
        <v>3.6050000000017235E-2</v>
      </c>
      <c r="AG228" s="8">
        <v>0.35299999999999443</v>
      </c>
      <c r="AH228" s="8">
        <v>1.7528000000000077</v>
      </c>
      <c r="AI228" s="8">
        <v>0.65230000000001098</v>
      </c>
      <c r="AJ228" s="8">
        <v>0.13470000000000937</v>
      </c>
      <c r="AL228" s="8">
        <v>7.4449999999998795E-2</v>
      </c>
      <c r="AW228" s="8">
        <v>0.1436999999999955</v>
      </c>
      <c r="AY228" s="8">
        <v>0.18359999999999843</v>
      </c>
      <c r="BB228" s="8">
        <v>9.0550000000007458E-2</v>
      </c>
      <c r="BC228" s="8">
        <v>0.87465000000000259</v>
      </c>
      <c r="BD228" s="8">
        <v>4.6450000000000102E-2</v>
      </c>
      <c r="BE228" s="8">
        <v>1.1299999999991428E-2</v>
      </c>
      <c r="BF228" s="8">
        <v>0.82859999999999445</v>
      </c>
      <c r="BG228" s="8">
        <v>0.17099999999999227</v>
      </c>
      <c r="BH228" s="8">
        <v>0.63179999999999836</v>
      </c>
      <c r="BI228" s="8">
        <v>4.8649999999994975E-2</v>
      </c>
      <c r="BK228" s="8">
        <v>4.615000000001146E-2</v>
      </c>
      <c r="BM228" s="8">
        <v>0.14209999999999923</v>
      </c>
      <c r="BP228" s="8">
        <v>0.37680000000000291</v>
      </c>
      <c r="BQ228" s="8">
        <v>0.19140000000000157</v>
      </c>
      <c r="BR228" s="8">
        <v>2.2549000000000206</v>
      </c>
      <c r="BS228" s="8">
        <v>0.33634999999999593</v>
      </c>
      <c r="BW228" s="8">
        <v>0.60525000000001228</v>
      </c>
      <c r="CA228" s="8">
        <v>0.62895000000000323</v>
      </c>
      <c r="CB228" s="8">
        <v>0.18839999999998724</v>
      </c>
      <c r="CC228" s="8">
        <v>0.58400000000000318</v>
      </c>
      <c r="CD228" s="8">
        <v>0.53665000000000873</v>
      </c>
      <c r="CE228" s="8">
        <v>0.22530000000000427</v>
      </c>
      <c r="CG228" s="8">
        <v>0.27240000000000464</v>
      </c>
      <c r="CJ228" s="8">
        <v>3.9899999999988722E-2</v>
      </c>
      <c r="CN228" s="8">
        <v>0.64699999999999136</v>
      </c>
    </row>
    <row r="229" spans="11:92">
      <c r="K229" s="8">
        <v>7.5199999999995271E-2</v>
      </c>
      <c r="L229" s="8">
        <v>0.20144999999999413</v>
      </c>
      <c r="N229" s="8">
        <v>1.234250000000003</v>
      </c>
      <c r="S229" s="8">
        <v>0.68420000000000414</v>
      </c>
      <c r="U229" s="8">
        <v>0.26734999999999332</v>
      </c>
      <c r="W229" s="8">
        <v>9.655000000000058E-2</v>
      </c>
      <c r="X229" s="8">
        <v>0.60705000000001519</v>
      </c>
      <c r="Y229" s="8">
        <v>0.66335000000000832</v>
      </c>
      <c r="AA229" s="8">
        <v>0.96654999999999802</v>
      </c>
      <c r="AB229" s="8">
        <v>0.71240000000000236</v>
      </c>
      <c r="AC229" s="8">
        <v>0.24029999999999063</v>
      </c>
      <c r="AD229" s="8">
        <v>0.72485000000000355</v>
      </c>
      <c r="AF229" s="8">
        <v>3.6149999999992133E-2</v>
      </c>
      <c r="AG229" s="8">
        <v>5.8350000000004343E-2</v>
      </c>
      <c r="AH229" s="8">
        <v>8.7799999999987222E-2</v>
      </c>
      <c r="AI229" s="8">
        <v>0.93534999999999968</v>
      </c>
      <c r="AJ229" s="8">
        <v>0.42810000000000059</v>
      </c>
      <c r="AL229" s="8">
        <v>0.20700000000000784</v>
      </c>
      <c r="AW229" s="8">
        <v>1.6945499999999925</v>
      </c>
      <c r="AY229" s="8">
        <v>9.1999999999998749E-3</v>
      </c>
      <c r="BB229" s="8">
        <v>0.8382000000000005</v>
      </c>
      <c r="BC229" s="8">
        <v>1.322749999999985</v>
      </c>
      <c r="BD229" s="8">
        <v>1.9700000000000273E-2</v>
      </c>
      <c r="BE229" s="8">
        <v>0.24040000000000816</v>
      </c>
      <c r="BF229" s="8">
        <v>3.1563500000000033</v>
      </c>
      <c r="BG229" s="8">
        <v>4.0735499999999973</v>
      </c>
      <c r="BH229" s="8">
        <v>0.13124999999999432</v>
      </c>
      <c r="BI229" s="8">
        <v>0.42260000000000275</v>
      </c>
      <c r="BK229" s="8">
        <v>0.53045000000000186</v>
      </c>
      <c r="BM229" s="8">
        <v>0.91315000000000168</v>
      </c>
      <c r="BP229" s="8">
        <v>0.24340000000000828</v>
      </c>
      <c r="BQ229" s="8">
        <v>6.5699999999992542E-2</v>
      </c>
      <c r="BR229" s="8">
        <v>1.4033000000000015</v>
      </c>
      <c r="BS229" s="8">
        <v>7.4049999999999727E-2</v>
      </c>
      <c r="BW229" s="8">
        <v>2.4341000000000008</v>
      </c>
      <c r="CA229" s="8">
        <v>0.24394999999999811</v>
      </c>
      <c r="CB229" s="8">
        <v>4.3850000000006162E-2</v>
      </c>
      <c r="CC229" s="8">
        <v>0.25709999999999411</v>
      </c>
      <c r="CD229" s="8">
        <v>0.26599999999999113</v>
      </c>
      <c r="CE229" s="8">
        <v>0.45324999999999704</v>
      </c>
      <c r="CG229" s="8">
        <v>1.082099999999997</v>
      </c>
      <c r="CJ229" s="8">
        <v>0.65030000000000143</v>
      </c>
      <c r="CN229" s="8">
        <v>7.1550000000002001E-2</v>
      </c>
    </row>
    <row r="230" spans="11:92">
      <c r="K230" s="8">
        <v>6.0299999999998022E-2</v>
      </c>
      <c r="L230" s="8">
        <v>0.51480000000000814</v>
      </c>
      <c r="N230" s="8">
        <v>0.71274999999999977</v>
      </c>
      <c r="S230" s="8">
        <v>0.1436999999999955</v>
      </c>
      <c r="U230" s="8">
        <v>0.46665000000001555</v>
      </c>
      <c r="W230" s="8">
        <v>0.29825000000000301</v>
      </c>
      <c r="X230" s="8">
        <v>0.78655000000000541</v>
      </c>
      <c r="Y230" s="8">
        <v>0.11965000000000714</v>
      </c>
      <c r="AA230" s="8">
        <v>0.33785000000000309</v>
      </c>
      <c r="AB230" s="8">
        <v>0.46495000000000175</v>
      </c>
      <c r="AC230" s="8">
        <v>1.913250000000005</v>
      </c>
      <c r="AD230" s="8">
        <v>0.23080000000001633</v>
      </c>
      <c r="AF230" s="8">
        <v>8.0700000000007321E-2</v>
      </c>
      <c r="AG230" s="8">
        <v>2.5499999999993861E-2</v>
      </c>
      <c r="AH230" s="8">
        <v>1.1546500000000037</v>
      </c>
      <c r="AI230" s="8">
        <v>4.0649999999999409E-2</v>
      </c>
      <c r="AJ230" s="8">
        <v>0.44489999999998986</v>
      </c>
      <c r="AL230" s="8">
        <v>0.2765500000000003</v>
      </c>
      <c r="AW230" s="8">
        <v>2.5411000000000001</v>
      </c>
      <c r="AY230" s="8">
        <v>3.6500000000003752E-2</v>
      </c>
      <c r="BB230" s="8">
        <v>0.56364999999999554</v>
      </c>
      <c r="BC230" s="8">
        <v>0.46300000000002228</v>
      </c>
      <c r="BD230" s="8">
        <v>0.38564999999999827</v>
      </c>
      <c r="BE230" s="8">
        <v>0.15659999999999741</v>
      </c>
      <c r="BF230" s="8">
        <v>1.8394999999999868</v>
      </c>
      <c r="BG230" s="8">
        <v>0.93440000000001078</v>
      </c>
      <c r="BH230" s="8">
        <v>0.42355000000000587</v>
      </c>
      <c r="BI230" s="8">
        <v>0.16145000000000209</v>
      </c>
      <c r="BK230" s="8">
        <v>0.113900000000001</v>
      </c>
      <c r="BM230" s="8">
        <v>0.55514999999999759</v>
      </c>
      <c r="BP230" s="8">
        <v>1.7755499999999955</v>
      </c>
      <c r="BQ230" s="8">
        <v>0.49765000000000725</v>
      </c>
      <c r="BR230" s="8">
        <v>0.98569999999998004</v>
      </c>
      <c r="BS230" s="8">
        <v>0.62080000000000268</v>
      </c>
      <c r="BW230" s="8">
        <v>0.62334999999998786</v>
      </c>
      <c r="CA230" s="8">
        <v>6.0400000000001342E-2</v>
      </c>
      <c r="CB230" s="8">
        <v>0.12069999999999936</v>
      </c>
      <c r="CC230" s="8">
        <v>0.20300000000000296</v>
      </c>
      <c r="CD230" s="8">
        <v>0.78294999999999959</v>
      </c>
      <c r="CE230" s="8">
        <v>1.1864500000000078</v>
      </c>
      <c r="CG230" s="8">
        <v>0.20435000000000514</v>
      </c>
      <c r="CJ230" s="8">
        <v>4.4400000000010209E-2</v>
      </c>
      <c r="CN230" s="8">
        <v>1.0665500000000065</v>
      </c>
    </row>
    <row r="231" spans="11:92">
      <c r="K231" s="8">
        <v>4.1650000000004184E-2</v>
      </c>
      <c r="L231" s="8">
        <v>0.32349999999999568</v>
      </c>
      <c r="N231" s="8">
        <v>0.52129999999999654</v>
      </c>
      <c r="S231" s="8">
        <v>0.58360000000001833</v>
      </c>
      <c r="U231" s="8">
        <v>0.34774999999999068</v>
      </c>
      <c r="W231" s="8">
        <v>9.6099999999999852E-2</v>
      </c>
      <c r="X231" s="8">
        <v>1.6053499999999872</v>
      </c>
      <c r="Y231" s="8">
        <v>1.3094000000000108</v>
      </c>
      <c r="AA231" s="8">
        <v>0.13025000000000375</v>
      </c>
      <c r="AB231" s="8">
        <v>0.15729999999999222</v>
      </c>
      <c r="AC231" s="8">
        <v>0.63429999999999609</v>
      </c>
      <c r="AD231" s="8">
        <v>0.62989999999999213</v>
      </c>
      <c r="AF231" s="8">
        <v>7.2100000000006048E-2</v>
      </c>
      <c r="AG231" s="8">
        <v>2.3200000000002774E-2</v>
      </c>
      <c r="AH231" s="8">
        <v>2.5100000000009004E-2</v>
      </c>
      <c r="AI231" s="8">
        <v>0.47159999999999513</v>
      </c>
      <c r="AJ231" s="8">
        <v>7.4100000000001387E-2</v>
      </c>
      <c r="AL231" s="8">
        <v>0.73819999999999197</v>
      </c>
      <c r="AW231" s="8">
        <v>3.3969500000000039</v>
      </c>
      <c r="AY231" s="8">
        <v>6.8549999999994782E-2</v>
      </c>
      <c r="BB231" s="8">
        <v>0.19689999999999941</v>
      </c>
      <c r="BC231" s="8">
        <v>0.12734999999997854</v>
      </c>
      <c r="BD231" s="8">
        <v>5.9000000000004604E-2</v>
      </c>
      <c r="BE231" s="8">
        <v>4.2349999999999E-2</v>
      </c>
      <c r="BF231" s="8">
        <v>0.85480000000001155</v>
      </c>
      <c r="BG231" s="8">
        <v>0.54084999999999184</v>
      </c>
      <c r="BH231" s="8">
        <v>0.46219999999999573</v>
      </c>
      <c r="BI231" s="8">
        <v>2.8099999999994907E-2</v>
      </c>
      <c r="BK231" s="8">
        <v>7.4899999999985312E-2</v>
      </c>
      <c r="BM231" s="8">
        <v>0.27780000000001337</v>
      </c>
      <c r="BP231" s="8">
        <v>1.0495499999999964</v>
      </c>
      <c r="BQ231" s="8">
        <v>5.7499999999990337E-2</v>
      </c>
      <c r="BR231" s="8">
        <v>1.5127500000000111</v>
      </c>
      <c r="BS231" s="8">
        <v>0.15245000000000175</v>
      </c>
      <c r="BW231" s="8">
        <v>1.0773000000000081</v>
      </c>
      <c r="CA231" s="8">
        <v>0.39015000000000555</v>
      </c>
      <c r="CB231" s="8">
        <v>0.60859999999999559</v>
      </c>
      <c r="CC231" s="8">
        <v>0.54604999999999393</v>
      </c>
      <c r="CD231" s="8">
        <v>0.61430000000001428</v>
      </c>
      <c r="CE231" s="8">
        <v>0.43534999999999968</v>
      </c>
      <c r="CG231" s="8">
        <v>2.5335499999999911</v>
      </c>
      <c r="CJ231" s="8">
        <v>9.5699999999993679E-2</v>
      </c>
      <c r="CN231" s="8">
        <v>0.72764999999998281</v>
      </c>
    </row>
    <row r="232" spans="11:92">
      <c r="K232" s="8">
        <v>0.240949999999998</v>
      </c>
      <c r="L232" s="8">
        <v>0.18739999999999668</v>
      </c>
      <c r="N232" s="8">
        <v>13.958849999999998</v>
      </c>
      <c r="S232" s="8">
        <v>1.4494499999999846</v>
      </c>
      <c r="U232" s="8">
        <v>1.1648000000000138</v>
      </c>
      <c r="W232" s="8">
        <v>0.23884999999999934</v>
      </c>
      <c r="X232" s="8">
        <v>1.3585999999999956</v>
      </c>
      <c r="Y232" s="8">
        <v>0.84634999999997262</v>
      </c>
      <c r="AA232" s="8">
        <v>0.81824999999999193</v>
      </c>
      <c r="AB232" s="8">
        <v>1.04525000000001</v>
      </c>
      <c r="AC232" s="8">
        <v>0.214650000000006</v>
      </c>
      <c r="AD232" s="8">
        <v>0.11860000000001492</v>
      </c>
      <c r="AF232" s="8">
        <v>2.009999999998513E-2</v>
      </c>
      <c r="AG232" s="8">
        <v>3.9649999999994634E-2</v>
      </c>
      <c r="AH232" s="8">
        <v>0.53714999999999691</v>
      </c>
      <c r="AI232" s="8">
        <v>1.8002500000000055</v>
      </c>
      <c r="AJ232" s="8">
        <v>0.30445000000000277</v>
      </c>
      <c r="AL232" s="8">
        <v>0.85670000000000357</v>
      </c>
      <c r="AW232" s="8">
        <v>0.36265000000000214</v>
      </c>
      <c r="AY232" s="8">
        <v>0.12490000000000379</v>
      </c>
      <c r="BB232" s="8">
        <v>0.31459999999999866</v>
      </c>
      <c r="BC232" s="8">
        <v>0.24735000000001151</v>
      </c>
      <c r="BD232" s="8">
        <v>4.3950000000002376E-2</v>
      </c>
      <c r="BE232" s="8">
        <v>4.9300000000002342E-2</v>
      </c>
      <c r="BF232" s="8">
        <v>1.5124500000000012</v>
      </c>
      <c r="BG232" s="8">
        <v>0.56390000000000384</v>
      </c>
      <c r="BH232" s="8">
        <v>3.4099999999995134E-2</v>
      </c>
      <c r="BI232" s="8">
        <v>0.47090000000000032</v>
      </c>
      <c r="BK232" s="8">
        <v>0.68094999999999573</v>
      </c>
      <c r="BM232" s="8">
        <v>0.80109999999999104</v>
      </c>
      <c r="BP232" s="8">
        <v>0.3057500000000033</v>
      </c>
      <c r="BQ232" s="8">
        <v>0.98460000000000036</v>
      </c>
      <c r="BR232" s="8">
        <v>0.84244999999998527</v>
      </c>
      <c r="BS232" s="8">
        <v>8.5599999999999454E-2</v>
      </c>
      <c r="BW232" s="8">
        <v>0.2827999999999804</v>
      </c>
      <c r="CA232" s="8">
        <v>2.204999999999302E-2</v>
      </c>
      <c r="CB232" s="8">
        <v>3.1649999999999068E-2</v>
      </c>
      <c r="CC232" s="8">
        <v>0.50175000000000125</v>
      </c>
      <c r="CD232" s="8">
        <v>1.0445999999999742</v>
      </c>
      <c r="CE232" s="8">
        <v>0.65690000000000737</v>
      </c>
      <c r="CG232" s="8">
        <v>0.26595000000000368</v>
      </c>
      <c r="CJ232" s="8">
        <v>7.0899999999994634E-2</v>
      </c>
      <c r="CN232" s="8">
        <v>0.65360000000001151</v>
      </c>
    </row>
    <row r="233" spans="11:92">
      <c r="K233" s="8">
        <v>5.5350000000004229E-2</v>
      </c>
      <c r="L233" s="8">
        <v>0.12975000000000136</v>
      </c>
      <c r="N233" s="8">
        <v>1.5202500000000043</v>
      </c>
      <c r="S233" s="8">
        <v>0.19920000000001892</v>
      </c>
      <c r="U233" s="8">
        <v>0.57264999999998167</v>
      </c>
      <c r="W233" s="8">
        <v>2.1050000000002456E-2</v>
      </c>
      <c r="X233" s="8">
        <v>0.57325000000000159</v>
      </c>
      <c r="Y233" s="8">
        <v>0.63480000000001269</v>
      </c>
      <c r="AA233" s="8">
        <v>0.14920000000000755</v>
      </c>
      <c r="AB233" s="8">
        <v>0.11904999999998722</v>
      </c>
      <c r="AC233" s="8">
        <v>0.50819999999998799</v>
      </c>
      <c r="AD233" s="8">
        <v>1.3322000000000003</v>
      </c>
      <c r="AF233" s="8">
        <v>6.985000000000241E-2</v>
      </c>
      <c r="AG233" s="8">
        <v>0.28675000000001205</v>
      </c>
      <c r="AH233" s="8">
        <v>0.13585000000000491</v>
      </c>
      <c r="AI233" s="8">
        <v>1.0501500000000021</v>
      </c>
      <c r="AJ233" s="8">
        <v>0.28810000000000002</v>
      </c>
      <c r="AL233" s="8">
        <v>0.14809999999999945</v>
      </c>
      <c r="AW233" s="8">
        <v>0.761099999999999</v>
      </c>
      <c r="AY233" s="8">
        <v>4.2549999999998533E-2</v>
      </c>
      <c r="BB233" s="8">
        <v>0.16340000000000998</v>
      </c>
      <c r="BC233" s="8">
        <v>4.5999999999992269E-2</v>
      </c>
      <c r="BD233" s="8">
        <v>1.8649999999993838E-2</v>
      </c>
      <c r="BE233" s="8">
        <v>0.1717000000000013</v>
      </c>
      <c r="BF233" s="8">
        <v>2.1769999999999925</v>
      </c>
      <c r="BG233" s="8">
        <v>0.18404999999999916</v>
      </c>
      <c r="BH233" s="8">
        <v>0.35430000000000916</v>
      </c>
      <c r="BI233" s="8">
        <v>0.79064999999999941</v>
      </c>
      <c r="BK233" s="8">
        <v>7.0199999999999818E-2</v>
      </c>
      <c r="BM233" s="8">
        <v>2.1937500000000085</v>
      </c>
      <c r="BP233" s="8">
        <v>0.63795000000000357</v>
      </c>
      <c r="BQ233" s="8">
        <v>0.78185000000000571</v>
      </c>
      <c r="BR233" s="8">
        <v>5.530000000001678E-2</v>
      </c>
      <c r="BS233" s="8">
        <v>0.30369999999999919</v>
      </c>
      <c r="BW233" s="8">
        <v>0.10054999999999836</v>
      </c>
      <c r="CA233" s="8">
        <v>0.48375000000000057</v>
      </c>
      <c r="CB233" s="8">
        <v>0.24784999999999968</v>
      </c>
      <c r="CC233" s="8">
        <v>7.9949999999996635E-2</v>
      </c>
      <c r="CD233" s="8">
        <v>0.63255000000000905</v>
      </c>
      <c r="CE233" s="8">
        <v>0.97499999999999432</v>
      </c>
      <c r="CG233" s="8">
        <v>0.20265000000000555</v>
      </c>
      <c r="CJ233" s="8">
        <v>7.1500000000000341E-2</v>
      </c>
      <c r="CN233" s="8">
        <v>0.12340000000000373</v>
      </c>
    </row>
    <row r="234" spans="11:92">
      <c r="K234" s="8">
        <v>8.4799999999994213E-2</v>
      </c>
      <c r="L234" s="8">
        <v>0.98855000000000359</v>
      </c>
      <c r="N234" s="8">
        <v>0.74779999999998381</v>
      </c>
      <c r="S234" s="8">
        <v>6.8899999999985084E-2</v>
      </c>
      <c r="U234" s="8">
        <v>0.76795000000001323</v>
      </c>
      <c r="W234" s="8">
        <v>0.1276499999999956</v>
      </c>
      <c r="X234" s="8">
        <v>0.8755999999999915</v>
      </c>
      <c r="Y234" s="8">
        <v>0.27039999999999509</v>
      </c>
      <c r="AA234" s="8">
        <v>3.5550000000000637E-2</v>
      </c>
      <c r="AB234" s="8">
        <v>1.4191000000000003</v>
      </c>
      <c r="AC234" s="8">
        <v>0.19505000000000905</v>
      </c>
      <c r="AD234" s="8">
        <v>1.5134999999999934</v>
      </c>
      <c r="AF234" s="8">
        <v>4.8850000000015825E-2</v>
      </c>
      <c r="AG234" s="8">
        <v>1.1999999999986244E-2</v>
      </c>
      <c r="AH234" s="8">
        <v>0.20114999999998417</v>
      </c>
      <c r="AI234" s="8">
        <v>0.18479999999999563</v>
      </c>
      <c r="AJ234" s="8">
        <v>6.3200000000009027E-2</v>
      </c>
      <c r="AL234" s="8">
        <v>0.43325000000000102</v>
      </c>
      <c r="AW234" s="8">
        <v>1.5210500000000025</v>
      </c>
      <c r="AY234" s="8">
        <v>7.5499999999998124E-2</v>
      </c>
      <c r="BB234" s="8">
        <v>0.18719999999999004</v>
      </c>
      <c r="BC234" s="8">
        <v>0.41464999999999463</v>
      </c>
      <c r="BD234" s="8">
        <v>1.8350000000005195E-2</v>
      </c>
      <c r="BE234" s="8">
        <v>0.30734999999999957</v>
      </c>
      <c r="BF234" s="8">
        <v>1.605700000000013</v>
      </c>
      <c r="BG234" s="8">
        <v>0.51654999999999518</v>
      </c>
      <c r="BH234" s="8">
        <v>0.30024999999999125</v>
      </c>
      <c r="BI234" s="8">
        <v>0.61030000000000939</v>
      </c>
      <c r="BK234" s="8">
        <v>1.5649999999993724E-2</v>
      </c>
      <c r="BM234" s="8">
        <v>0.3694500000000005</v>
      </c>
      <c r="BP234" s="8">
        <v>1.1834499999999935</v>
      </c>
      <c r="BQ234" s="8">
        <v>1.294249999999991</v>
      </c>
      <c r="BR234" s="8">
        <v>0.86634999999998286</v>
      </c>
      <c r="BS234" s="8">
        <v>0.11999999999999744</v>
      </c>
      <c r="BW234" s="8">
        <v>1.7697500000000161</v>
      </c>
      <c r="CA234" s="8">
        <v>3.6100000000004684E-2</v>
      </c>
      <c r="CB234" s="8">
        <v>0.10205000000000553</v>
      </c>
      <c r="CC234" s="8">
        <v>0.23295000000000243</v>
      </c>
      <c r="CD234" s="8">
        <v>6.1200000000013688E-2</v>
      </c>
      <c r="CE234" s="8">
        <v>0.90350000000000819</v>
      </c>
      <c r="CG234" s="8">
        <v>0.39034999999998377</v>
      </c>
      <c r="CJ234" s="8">
        <v>4.1350000000008436E-2</v>
      </c>
      <c r="CN234" s="8">
        <v>7.4199999999990496E-2</v>
      </c>
    </row>
    <row r="235" spans="11:92">
      <c r="K235" s="8">
        <v>0.17645000000000266</v>
      </c>
      <c r="L235" s="8">
        <v>0.66579999999999018</v>
      </c>
      <c r="N235" s="8">
        <v>0.50520000000000209</v>
      </c>
      <c r="S235" s="8">
        <v>0.65055000000000973</v>
      </c>
      <c r="U235" s="8">
        <v>0.39589999999998327</v>
      </c>
      <c r="W235" s="8">
        <v>6.4150000000005036E-2</v>
      </c>
      <c r="X235" s="8">
        <v>7.8900000000004411E-2</v>
      </c>
      <c r="Y235" s="8">
        <v>3.6872500000000059</v>
      </c>
      <c r="AA235" s="8">
        <v>0.10314999999999941</v>
      </c>
      <c r="AB235" s="8">
        <v>6.9600000000008322E-2</v>
      </c>
      <c r="AC235" s="8">
        <v>0.19075000000000841</v>
      </c>
      <c r="AD235" s="8">
        <v>1.559299999999979</v>
      </c>
      <c r="AF235" s="8">
        <v>0.18674999999998931</v>
      </c>
      <c r="AG235" s="8">
        <v>0.38945000000001073</v>
      </c>
      <c r="AH235" s="8">
        <v>1.5718999999999994</v>
      </c>
      <c r="AI235" s="8">
        <v>0.61310000000000286</v>
      </c>
      <c r="AJ235" s="8">
        <v>0.35584999999998956</v>
      </c>
      <c r="AL235" s="8">
        <v>0.39520000000000266</v>
      </c>
      <c r="AW235" s="8">
        <v>1.959699999999998</v>
      </c>
      <c r="AY235" s="8">
        <v>0.12085000000000434</v>
      </c>
      <c r="BB235" s="8">
        <v>5.4299999999997794E-2</v>
      </c>
      <c r="BC235" s="8">
        <v>1.3950000000022555E-2</v>
      </c>
      <c r="BD235" s="8">
        <v>0.11645000000000039</v>
      </c>
      <c r="BE235" s="8">
        <v>0.22764999999999702</v>
      </c>
      <c r="BF235" s="8">
        <v>0.88204999999999245</v>
      </c>
      <c r="BG235" s="8">
        <v>0.73080000000000211</v>
      </c>
      <c r="BH235" s="8">
        <v>0.35760000000000502</v>
      </c>
      <c r="BI235" s="8">
        <v>0.20069999999999766</v>
      </c>
      <c r="BK235" s="8">
        <v>1.1528500000000008</v>
      </c>
      <c r="BM235" s="8">
        <v>1.3485999999999905</v>
      </c>
      <c r="BP235" s="8">
        <v>0.20589999999999975</v>
      </c>
      <c r="BQ235" s="8">
        <v>9.010000000000673E-2</v>
      </c>
      <c r="BR235" s="8">
        <v>0.35335000000000605</v>
      </c>
      <c r="BS235" s="8">
        <v>0.10995000000000488</v>
      </c>
      <c r="BW235" s="8">
        <v>3.229299999999995</v>
      </c>
      <c r="CA235" s="8">
        <v>0.20439999999999259</v>
      </c>
      <c r="CB235" s="8">
        <v>4.8950000000004934E-2</v>
      </c>
      <c r="CC235" s="8">
        <v>8.5750000000004434E-2</v>
      </c>
      <c r="CD235" s="8">
        <v>0.36404999999999177</v>
      </c>
      <c r="CE235" s="8">
        <v>0.47969999999997981</v>
      </c>
      <c r="CG235" s="8">
        <v>1.0427999999999997</v>
      </c>
      <c r="CJ235" s="8">
        <v>0.60219999999999629</v>
      </c>
      <c r="CN235" s="8">
        <v>0.58605000000000018</v>
      </c>
    </row>
    <row r="236" spans="11:92">
      <c r="K236" s="8">
        <v>9.8599999999997578E-2</v>
      </c>
      <c r="L236" s="8">
        <v>9.4250000000016598E-2</v>
      </c>
      <c r="N236" s="8">
        <v>0.384050000000002</v>
      </c>
      <c r="S236" s="8">
        <v>2.1992999999999938</v>
      </c>
      <c r="U236" s="8">
        <v>1.6997000000000071</v>
      </c>
      <c r="W236" s="8">
        <v>3.3099999999997465E-2</v>
      </c>
      <c r="X236" s="8">
        <v>1.109499999999997</v>
      </c>
      <c r="Y236" s="8">
        <v>0.22245000000000914</v>
      </c>
      <c r="AA236" s="8">
        <v>0.1802499999999867</v>
      </c>
      <c r="AB236" s="8">
        <v>1.4949999999998909E-2</v>
      </c>
      <c r="AC236" s="8">
        <v>0.85669999999998936</v>
      </c>
      <c r="AD236" s="8">
        <v>0.24280000000001678</v>
      </c>
      <c r="AF236" s="8">
        <v>2.2600000000011278E-2</v>
      </c>
      <c r="AG236" s="8">
        <v>0.87465000000000259</v>
      </c>
      <c r="AH236" s="8">
        <v>0.55969999999999231</v>
      </c>
      <c r="AI236" s="8">
        <v>0.10575000000000045</v>
      </c>
      <c r="AJ236" s="8">
        <v>6.0100000000005593E-2</v>
      </c>
      <c r="AL236" s="8">
        <v>0.23234999999999673</v>
      </c>
      <c r="AW236" s="8">
        <v>1.2409000000000106</v>
      </c>
      <c r="AY236" s="8">
        <v>0.129099999999994</v>
      </c>
      <c r="BB236" s="8">
        <v>1.0172000000000168</v>
      </c>
      <c r="BC236" s="8">
        <v>0.4369999999999834</v>
      </c>
      <c r="BD236" s="8">
        <v>5.0300000000000011E-2</v>
      </c>
      <c r="BE236" s="8">
        <v>0.58875000000000455</v>
      </c>
      <c r="BF236" s="8">
        <v>0.69685000000001196</v>
      </c>
      <c r="BG236" s="8">
        <v>0.21580000000000155</v>
      </c>
      <c r="BH236" s="8">
        <v>5.5499999999994998E-2</v>
      </c>
      <c r="BI236" s="8">
        <v>0.57629999999998915</v>
      </c>
      <c r="BK236" s="8">
        <v>0.13215000000002419</v>
      </c>
      <c r="BM236" s="8">
        <v>1.6503500000000031</v>
      </c>
      <c r="BP236" s="8">
        <v>0.72164999999999679</v>
      </c>
      <c r="BQ236" s="8">
        <v>0.36499999999999488</v>
      </c>
      <c r="BR236" s="8">
        <v>0.68344999999999345</v>
      </c>
      <c r="BS236" s="8">
        <v>1.0005999999999986</v>
      </c>
      <c r="BW236" s="8">
        <v>1.323900000000009</v>
      </c>
      <c r="CA236" s="8">
        <v>0.49725000000000819</v>
      </c>
      <c r="CB236" s="8">
        <v>9.4449999999994816E-2</v>
      </c>
      <c r="CC236" s="8">
        <v>0.96189999999999998</v>
      </c>
      <c r="CD236" s="8">
        <v>0.76304999999999268</v>
      </c>
      <c r="CE236" s="8">
        <v>5.3950000000014597E-2</v>
      </c>
      <c r="CG236" s="8">
        <v>0.27709999999999013</v>
      </c>
      <c r="CJ236" s="8">
        <v>8.4100000000006503E-2</v>
      </c>
      <c r="CN236" s="8">
        <v>0.3518500000000131</v>
      </c>
    </row>
    <row r="237" spans="11:92">
      <c r="K237" s="8">
        <v>0.46710000000000207</v>
      </c>
      <c r="L237" s="8">
        <v>0.14859999999998763</v>
      </c>
      <c r="N237" s="8">
        <v>5.1581000000000188</v>
      </c>
      <c r="S237" s="8">
        <v>0.90919999999999845</v>
      </c>
      <c r="U237" s="8">
        <v>1.1694999999999993</v>
      </c>
      <c r="W237" s="8">
        <v>6.6049999999997056E-2</v>
      </c>
      <c r="X237" s="8">
        <v>0.50160000000002469</v>
      </c>
      <c r="Y237" s="8">
        <v>0.48399999999998045</v>
      </c>
      <c r="AA237" s="8">
        <v>0.85345000000000937</v>
      </c>
      <c r="AB237" s="8">
        <v>0.76909999999999457</v>
      </c>
      <c r="AC237" s="8">
        <v>0.490949999999998</v>
      </c>
      <c r="AD237" s="8">
        <v>0.19239999999999213</v>
      </c>
      <c r="AF237" s="8">
        <v>0.30069999999997776</v>
      </c>
      <c r="AG237" s="8">
        <v>0.78429999999998756</v>
      </c>
      <c r="AH237" s="8">
        <v>4.7250000000019554E-2</v>
      </c>
      <c r="AI237" s="8">
        <v>0.61514999999999986</v>
      </c>
      <c r="AJ237" s="8">
        <v>7.169999999999277E-2</v>
      </c>
      <c r="AL237" s="8">
        <v>0.12220000000000653</v>
      </c>
      <c r="AY237" s="8">
        <v>8.1249999999997158E-2</v>
      </c>
      <c r="BB237" s="8">
        <v>0.4541499999999985</v>
      </c>
      <c r="BC237" s="8">
        <v>5.4699999999996862E-2</v>
      </c>
      <c r="BD237" s="8">
        <v>0.12754999999999939</v>
      </c>
      <c r="BE237" s="8">
        <v>0.22279999999999234</v>
      </c>
      <c r="BF237" s="8">
        <v>0.62179999999997904</v>
      </c>
      <c r="BG237" s="8">
        <v>0.18269999999999698</v>
      </c>
      <c r="BH237" s="8">
        <v>1.4951000000000079</v>
      </c>
      <c r="BI237" s="8">
        <v>0.34380000000000166</v>
      </c>
      <c r="BK237" s="8">
        <v>3.7799999999975853E-2</v>
      </c>
      <c r="BM237" s="8">
        <v>1.6657000000000011</v>
      </c>
      <c r="BP237" s="8">
        <v>0.13250000000000739</v>
      </c>
      <c r="BQ237" s="8">
        <v>1.4887500000000102</v>
      </c>
      <c r="BR237" s="8">
        <v>0.551400000000001</v>
      </c>
      <c r="BS237" s="8">
        <v>0.70889999999999986</v>
      </c>
      <c r="BW237" s="8">
        <v>4.072749999999985</v>
      </c>
      <c r="CA237" s="8">
        <v>1.9037500000000023</v>
      </c>
      <c r="CB237" s="8">
        <v>6.6349999999999909E-2</v>
      </c>
      <c r="CC237" s="8">
        <v>0.18415000000000248</v>
      </c>
      <c r="CD237" s="8">
        <v>0.65559999999999263</v>
      </c>
      <c r="CE237" s="8">
        <v>0.98230000000000928</v>
      </c>
      <c r="CG237" s="8">
        <v>1.6819500000000005</v>
      </c>
      <c r="CJ237" s="8">
        <v>7.4950000000001182E-2</v>
      </c>
      <c r="CN237" s="8">
        <v>0.10304999999999609</v>
      </c>
    </row>
    <row r="238" spans="11:92">
      <c r="K238" s="8">
        <v>0.25045000000000073</v>
      </c>
      <c r="L238" s="8">
        <v>0.64590000000001169</v>
      </c>
      <c r="N238" s="8">
        <v>2.3733000000000004</v>
      </c>
      <c r="S238" s="8">
        <v>0.94024999999999181</v>
      </c>
      <c r="U238" s="8">
        <v>1.2713500000000124</v>
      </c>
      <c r="W238" s="8">
        <v>4.1650000000004184E-2</v>
      </c>
      <c r="X238" s="8">
        <v>0.1194500000000005</v>
      </c>
      <c r="Y238" s="8">
        <v>1.4820500000000152</v>
      </c>
      <c r="AA238" s="8">
        <v>0.18455000000000155</v>
      </c>
      <c r="AB238" s="8">
        <v>0.45695000000000618</v>
      </c>
      <c r="AC238" s="8">
        <v>1.4942499999999939</v>
      </c>
      <c r="AD238" s="8">
        <v>0.1980000000000075</v>
      </c>
      <c r="AF238" s="8">
        <v>0.1164500000000146</v>
      </c>
      <c r="AG238" s="8">
        <v>0.35229999999999961</v>
      </c>
      <c r="AH238" s="8">
        <v>2.179999999998472E-2</v>
      </c>
      <c r="AI238" s="8">
        <v>0.46259999999999479</v>
      </c>
      <c r="AJ238" s="8">
        <v>0.48550000000000182</v>
      </c>
      <c r="AL238" s="8">
        <v>1.1511999999999887</v>
      </c>
      <c r="AY238" s="8">
        <v>4.6649999999999636E-2</v>
      </c>
      <c r="BB238" s="8">
        <v>0.52484999999998649</v>
      </c>
      <c r="BC238" s="8">
        <v>0.67050000000000409</v>
      </c>
      <c r="BD238" s="8">
        <v>0.1062999999999974</v>
      </c>
      <c r="BE238" s="8">
        <v>0.16129999999999711</v>
      </c>
      <c r="BF238" s="8">
        <v>0.28190000000000737</v>
      </c>
      <c r="BG238" s="8">
        <v>0.24510000000000787</v>
      </c>
      <c r="BH238" s="8">
        <v>4.7899999999998499E-2</v>
      </c>
      <c r="BI238" s="8">
        <v>1.156800000000004</v>
      </c>
      <c r="BK238" s="8">
        <v>1.4446000000000083</v>
      </c>
      <c r="BM238" s="8">
        <v>0.16809999999999548</v>
      </c>
      <c r="BP238" s="8">
        <v>0.24074999999999136</v>
      </c>
      <c r="BQ238" s="8">
        <v>0.12874999999999659</v>
      </c>
      <c r="BR238" s="8">
        <v>0.52875000000000227</v>
      </c>
      <c r="BS238" s="8">
        <v>0.22419999999999618</v>
      </c>
      <c r="BW238" s="8">
        <v>1.4484999999999957</v>
      </c>
      <c r="CA238" s="8">
        <v>5.8399999999991792E-2</v>
      </c>
      <c r="CB238" s="8">
        <v>9.5000000000027285E-3</v>
      </c>
      <c r="CC238" s="8">
        <v>3.4499999999994202E-2</v>
      </c>
      <c r="CD238" s="8">
        <v>1.9497000000000071</v>
      </c>
      <c r="CG238" s="8">
        <v>2.2381500000000187</v>
      </c>
      <c r="CJ238" s="8">
        <v>0.2152499999999975</v>
      </c>
      <c r="CN238" s="8">
        <v>0.4480000000000075</v>
      </c>
    </row>
    <row r="239" spans="11:92">
      <c r="K239" s="8">
        <v>0.97970000000000113</v>
      </c>
      <c r="L239" s="8">
        <v>0.19964999999999122</v>
      </c>
      <c r="N239" s="8">
        <v>1.9064999999999941</v>
      </c>
      <c r="S239" s="8">
        <v>1.8988000000000227</v>
      </c>
      <c r="U239" s="8">
        <v>0.50434999999998809</v>
      </c>
      <c r="W239" s="8">
        <v>9.6099999999999852E-2</v>
      </c>
      <c r="X239" s="8">
        <v>0.53744999999997844</v>
      </c>
      <c r="Y239" s="8">
        <v>0.21885000000000332</v>
      </c>
      <c r="AA239" s="8">
        <v>0.70924999999999727</v>
      </c>
      <c r="AB239" s="8">
        <v>0.22324999999999307</v>
      </c>
      <c r="AC239" s="8">
        <v>1.268950000000018</v>
      </c>
      <c r="AD239" s="8">
        <v>0.71399999999999864</v>
      </c>
      <c r="AF239" s="8">
        <v>5.679999999998131E-2</v>
      </c>
      <c r="AG239" s="8">
        <v>0.11335000000001116</v>
      </c>
      <c r="AH239" s="8">
        <v>8.1649999999996226E-2</v>
      </c>
      <c r="AI239" s="8">
        <v>1.0194999999999936</v>
      </c>
      <c r="AJ239" s="8">
        <v>0.19944999999999879</v>
      </c>
      <c r="AL239" s="8">
        <v>1.1042500000000075</v>
      </c>
      <c r="AY239" s="8">
        <v>0.16595000000000937</v>
      </c>
      <c r="BB239" s="8">
        <v>0.3629500000000121</v>
      </c>
      <c r="BC239" s="8">
        <v>0.31749999999999545</v>
      </c>
      <c r="BD239" s="8">
        <v>0.15639999999999787</v>
      </c>
      <c r="BE239" s="8">
        <v>0.11530000000000484</v>
      </c>
      <c r="BF239" s="8">
        <v>0.627049999999997</v>
      </c>
      <c r="BG239" s="8">
        <v>2.6749999999992724E-2</v>
      </c>
      <c r="BH239" s="8">
        <v>0.43975000000000364</v>
      </c>
      <c r="BI239" s="8">
        <v>0.25</v>
      </c>
      <c r="BK239" s="8">
        <v>0.40534999999999854</v>
      </c>
      <c r="BM239" s="8">
        <v>0.87494999999999834</v>
      </c>
      <c r="BP239" s="8">
        <v>0.56330000000001235</v>
      </c>
      <c r="BQ239" s="8">
        <v>0.42849999999999966</v>
      </c>
      <c r="BR239" s="8">
        <v>0.22055000000000291</v>
      </c>
      <c r="BS239" s="8">
        <v>6.6750000000006082E-2</v>
      </c>
      <c r="BW239" s="8">
        <v>0.84140000000002146</v>
      </c>
      <c r="CA239" s="8">
        <v>1.0985000000000014</v>
      </c>
      <c r="CB239" s="8">
        <v>0.23024999999999807</v>
      </c>
      <c r="CC239" s="8">
        <v>0.3560499999999962</v>
      </c>
      <c r="CD239" s="8">
        <v>0.3130000000000166</v>
      </c>
      <c r="CG239" s="8">
        <v>0.13245000000000573</v>
      </c>
      <c r="CJ239" s="8">
        <v>0.15139999999999532</v>
      </c>
      <c r="CN239" s="8">
        <v>8.7999999999993861E-2</v>
      </c>
    </row>
    <row r="240" spans="11:92">
      <c r="K240" s="8">
        <v>3.4749999999995396E-2</v>
      </c>
      <c r="L240" s="8">
        <v>0.55029999999999291</v>
      </c>
      <c r="N240" s="8">
        <v>1.3791999999999973</v>
      </c>
      <c r="S240" s="8">
        <v>3.489999999999327E-2</v>
      </c>
      <c r="U240" s="8">
        <v>2.0489499999999907</v>
      </c>
      <c r="W240" s="8">
        <v>2.2649999999998727E-2</v>
      </c>
      <c r="X240" s="8">
        <v>5.0049999999998818E-2</v>
      </c>
      <c r="Y240" s="8">
        <v>1.8226999999999975</v>
      </c>
      <c r="AA240" s="8">
        <v>0.32335000000000491</v>
      </c>
      <c r="AB240" s="8">
        <v>2.6400000000009527E-2</v>
      </c>
      <c r="AC240" s="8">
        <v>0.41029999999997813</v>
      </c>
      <c r="AD240" s="8">
        <v>1.3070999999999913</v>
      </c>
      <c r="AF240" s="8">
        <v>0.14380000000002724</v>
      </c>
      <c r="AG240" s="8">
        <v>1.488349999999997</v>
      </c>
      <c r="AH240" s="8">
        <v>9.7000000000093678E-3</v>
      </c>
      <c r="AI240" s="8">
        <v>0.49375000000000568</v>
      </c>
      <c r="AJ240" s="8">
        <v>1.7142500000000069</v>
      </c>
      <c r="AL240" s="8">
        <v>0.17889999999999873</v>
      </c>
      <c r="AY240" s="8">
        <v>0.24114999999999043</v>
      </c>
      <c r="BB240" s="8">
        <v>0.65609999999998081</v>
      </c>
      <c r="BC240" s="8">
        <v>0.35495000000000232</v>
      </c>
      <c r="BD240" s="8">
        <v>0.29110000000000014</v>
      </c>
      <c r="BE240" s="8">
        <v>1.4549999999999841E-2</v>
      </c>
      <c r="BF240" s="8">
        <v>1.1620000000000061</v>
      </c>
      <c r="BG240" s="8">
        <v>0.71800000000000352</v>
      </c>
      <c r="BH240" s="8">
        <v>0.94664999999999111</v>
      </c>
      <c r="BI240" s="8">
        <v>5.8700000000001751E-2</v>
      </c>
      <c r="BK240" s="8">
        <v>0.92840000000001055</v>
      </c>
      <c r="BM240" s="8">
        <v>0.43605000000000871</v>
      </c>
      <c r="BP240" s="8">
        <v>7.8149999999993724E-2</v>
      </c>
      <c r="BQ240" s="8">
        <v>4.0649999999999409E-2</v>
      </c>
      <c r="BR240" s="8">
        <v>0.76345000000000596</v>
      </c>
      <c r="BS240" s="8">
        <v>0.15090000000000003</v>
      </c>
      <c r="BW240" s="8">
        <v>0.71709999999998786</v>
      </c>
      <c r="CA240" s="8">
        <v>7.9250000000001819E-2</v>
      </c>
      <c r="CB240" s="8">
        <v>0.40730000000000643</v>
      </c>
      <c r="CC240" s="8">
        <v>3.3400000000000318E-2</v>
      </c>
      <c r="CD240" s="8">
        <v>0.30355000000000132</v>
      </c>
      <c r="CG240" s="8">
        <v>2.4444000000000017</v>
      </c>
      <c r="CJ240" s="8">
        <v>0.10989999999999611</v>
      </c>
      <c r="CN240" s="8">
        <v>0.19264999999998622</v>
      </c>
    </row>
    <row r="241" spans="11:92">
      <c r="K241" s="8">
        <v>0.86565000000000225</v>
      </c>
      <c r="L241" s="8">
        <v>0.39130000000000109</v>
      </c>
      <c r="N241" s="8">
        <v>1.5146499999999889</v>
      </c>
      <c r="S241" s="8">
        <v>1.1026999999999987</v>
      </c>
      <c r="U241" s="8">
        <v>0.2736500000000035</v>
      </c>
      <c r="W241" s="8">
        <v>3.135000000000332E-2</v>
      </c>
      <c r="X241" s="8">
        <v>4.6450000000021419E-2</v>
      </c>
      <c r="Y241" s="8">
        <v>3.6964999999999861</v>
      </c>
      <c r="AA241" s="8">
        <v>0.58135000000000048</v>
      </c>
      <c r="AB241" s="8">
        <v>9.3049999999990973E-2</v>
      </c>
      <c r="AC241" s="8">
        <v>1.7350000000021737E-2</v>
      </c>
      <c r="AD241" s="8">
        <v>0.97495000000000687</v>
      </c>
      <c r="AF241" s="8">
        <v>0.22594999999998322</v>
      </c>
      <c r="AG241" s="8">
        <v>0.79784999999999684</v>
      </c>
      <c r="AH241" s="8">
        <v>0.48879999999999768</v>
      </c>
      <c r="AI241" s="8">
        <v>0.52889999999999304</v>
      </c>
      <c r="AJ241" s="8">
        <v>6.7399999999992133E-2</v>
      </c>
      <c r="AL241" s="8">
        <v>0.26415000000000077</v>
      </c>
      <c r="AY241" s="8">
        <v>0.17175000000000296</v>
      </c>
      <c r="BB241" s="8">
        <v>1.3132999999999981</v>
      </c>
      <c r="BC241" s="8">
        <v>0.58815000000001305</v>
      </c>
      <c r="BD241" s="8">
        <v>0.27735000000000554</v>
      </c>
      <c r="BE241" s="8">
        <v>0.32500000000000284</v>
      </c>
      <c r="BF241" s="8">
        <v>0.65584999999998672</v>
      </c>
      <c r="BG241" s="8">
        <v>0.60904999999999632</v>
      </c>
      <c r="BH241" s="8">
        <v>8.8450000000008799E-2</v>
      </c>
      <c r="BI241" s="8">
        <v>0.24549999999999272</v>
      </c>
      <c r="BK241" s="8">
        <v>0.87979999999998881</v>
      </c>
      <c r="BM241" s="8">
        <v>1.3778999999999968</v>
      </c>
      <c r="BP241" s="8">
        <v>8.9399999999997704E-2</v>
      </c>
      <c r="BQ241" s="8">
        <v>0.54524999999999579</v>
      </c>
      <c r="BR241" s="8">
        <v>0.17240000000001032</v>
      </c>
      <c r="BS241" s="8">
        <v>6.1149999999997817E-2</v>
      </c>
      <c r="BW241" s="8">
        <v>7.1500000000014552E-2</v>
      </c>
      <c r="CA241" s="8">
        <v>0.59489999999999554</v>
      </c>
      <c r="CB241" s="8">
        <v>3.3149999999992019E-2</v>
      </c>
      <c r="CC241" s="8">
        <v>7.9600000000013438E-2</v>
      </c>
      <c r="CD241" s="8">
        <v>2.0832499999999925</v>
      </c>
      <c r="CG241" s="8">
        <v>0.45489999999998076</v>
      </c>
      <c r="CJ241" s="8">
        <v>8.4350000000000591E-2</v>
      </c>
      <c r="CN241" s="8">
        <v>2.5350000000003092E-2</v>
      </c>
    </row>
    <row r="242" spans="11:92">
      <c r="K242" s="8">
        <v>0.24375000000000568</v>
      </c>
      <c r="L242" s="8">
        <v>0.14375000000001137</v>
      </c>
      <c r="N242" s="8">
        <v>0.58475000000001387</v>
      </c>
      <c r="S242" s="8">
        <v>0.24224999999998431</v>
      </c>
      <c r="U242" s="8">
        <v>0.73395000000002142</v>
      </c>
      <c r="W242" s="8">
        <v>1.8699999999995498E-2</v>
      </c>
      <c r="X242" s="8">
        <v>2.2649999999998727E-2</v>
      </c>
      <c r="Y242" s="8">
        <v>1.3376499999999965</v>
      </c>
      <c r="AA242" s="8">
        <v>6.9199999999995043E-2</v>
      </c>
      <c r="AB242" s="8">
        <v>8.7950000000006412E-2</v>
      </c>
      <c r="AC242" s="8">
        <v>6.4099999999996271E-2</v>
      </c>
      <c r="AD242" s="8">
        <v>0.68590000000000373</v>
      </c>
      <c r="AF242" s="8">
        <v>4.5350000000013324E-2</v>
      </c>
      <c r="AG242" s="8">
        <v>0.3516000000000048</v>
      </c>
      <c r="AH242" s="8">
        <v>1.8599999999992178E-2</v>
      </c>
      <c r="AI242" s="8">
        <v>0.58420000000000982</v>
      </c>
      <c r="AJ242" s="8">
        <v>0.75850000000001216</v>
      </c>
      <c r="AL242" s="8">
        <v>0.25539999999999452</v>
      </c>
      <c r="AY242" s="8">
        <v>7.7750000000008868E-2</v>
      </c>
      <c r="BB242" s="8">
        <v>0.37260000000000559</v>
      </c>
      <c r="BC242" s="8">
        <v>3.216700000000003</v>
      </c>
      <c r="BD242" s="8">
        <v>2.1699999999995612E-2</v>
      </c>
      <c r="BE242" s="8">
        <v>0.64565000000000339</v>
      </c>
      <c r="BF242" s="8">
        <v>0.1153500000000065</v>
      </c>
      <c r="BG242" s="8">
        <v>1.1439000000000021</v>
      </c>
      <c r="BH242" s="8">
        <v>0.75600000000000023</v>
      </c>
      <c r="BI242" s="8">
        <v>7.0050000000009049E-2</v>
      </c>
      <c r="BK242" s="8">
        <v>0.51850000000001728</v>
      </c>
      <c r="BM242" s="8">
        <v>0.28709999999999525</v>
      </c>
      <c r="BP242" s="8">
        <v>0.542349999999999</v>
      </c>
      <c r="BQ242" s="8">
        <v>0.61124999999999829</v>
      </c>
      <c r="BR242" s="8">
        <v>0.90994999999998072</v>
      </c>
      <c r="BS242" s="8">
        <v>4.3849999999999056E-2</v>
      </c>
      <c r="BW242" s="8">
        <v>2.5299999999987222E-2</v>
      </c>
      <c r="CA242" s="8">
        <v>0.46820000000001016</v>
      </c>
      <c r="CB242" s="8">
        <v>0.40840000000000032</v>
      </c>
      <c r="CC242" s="8">
        <v>0.22829999999999018</v>
      </c>
      <c r="CD242" s="8">
        <v>0.70879999999999654</v>
      </c>
      <c r="CG242" s="8">
        <v>0.83270000000001687</v>
      </c>
      <c r="CJ242" s="8">
        <v>0.20215000000000316</v>
      </c>
      <c r="CN242" s="8">
        <v>0.7324000000000126</v>
      </c>
    </row>
    <row r="243" spans="11:92">
      <c r="K243" s="8">
        <v>0.36359999999999104</v>
      </c>
      <c r="L243" s="8">
        <v>1.1194999999999879</v>
      </c>
      <c r="N243" s="8">
        <v>0.10739999999998417</v>
      </c>
      <c r="S243" s="8">
        <v>1.7276500000000112</v>
      </c>
      <c r="U243" s="8">
        <v>9.1999999999927695E-3</v>
      </c>
      <c r="W243" s="8">
        <v>3.6900000000002819E-2</v>
      </c>
      <c r="X243" s="8">
        <v>0.4133499999999799</v>
      </c>
      <c r="Y243" s="8">
        <v>0.7490500000000111</v>
      </c>
      <c r="AA243" s="8">
        <v>9.6149999999994407E-2</v>
      </c>
      <c r="AB243" s="8">
        <v>0.20125000000000171</v>
      </c>
      <c r="AC243" s="8">
        <v>0.14284999999998149</v>
      </c>
      <c r="AD243" s="8">
        <v>0.75665000000000759</v>
      </c>
      <c r="AF243" s="8">
        <v>0.11144999999999072</v>
      </c>
      <c r="AG243" s="8">
        <v>9.0400000000002478E-2</v>
      </c>
      <c r="AH243" s="8">
        <v>0.20120000000000005</v>
      </c>
      <c r="AI243" s="8">
        <v>0.58050000000000068</v>
      </c>
      <c r="AJ243" s="8">
        <v>0.19039999999999679</v>
      </c>
      <c r="AL243" s="8">
        <v>3.305000000000291E-2</v>
      </c>
      <c r="AY243" s="8">
        <v>9.2199999999991178E-2</v>
      </c>
      <c r="BB243" s="8">
        <v>0.66429999999999723</v>
      </c>
      <c r="BC243" s="8">
        <v>1.5959499999999878</v>
      </c>
      <c r="BD243" s="8">
        <v>0.10030000000000427</v>
      </c>
      <c r="BE243" s="8">
        <v>4.9949999999995498E-2</v>
      </c>
      <c r="BF243" s="8">
        <v>1.7770000000000152</v>
      </c>
      <c r="BG243" s="8">
        <v>1.4579499999999967</v>
      </c>
      <c r="BH243" s="8">
        <v>0.53964999999999463</v>
      </c>
      <c r="BI243" s="8">
        <v>0.33174999999999955</v>
      </c>
      <c r="BK243" s="8">
        <v>0.20074999999999932</v>
      </c>
      <c r="BM243" s="8">
        <v>0.80035000000000878</v>
      </c>
      <c r="BP243" s="8">
        <v>1.1274000000000086</v>
      </c>
      <c r="BQ243" s="8">
        <v>8.5450000000008686E-2</v>
      </c>
      <c r="BR243" s="8">
        <v>1.4975500000000181</v>
      </c>
      <c r="BS243" s="8">
        <v>6.0349999999999682E-2</v>
      </c>
      <c r="BW243" s="8">
        <v>0.10249999999999204</v>
      </c>
      <c r="CA243" s="8">
        <v>0.21920000000000073</v>
      </c>
      <c r="CB243" s="8">
        <v>5.2599999999998204E-2</v>
      </c>
      <c r="CC243" s="8">
        <v>0.80209999999999582</v>
      </c>
      <c r="CD243" s="8">
        <v>1.3842999999999961</v>
      </c>
      <c r="CG243" s="8">
        <v>0.76704999999998336</v>
      </c>
      <c r="CJ243" s="8">
        <v>4.5199999999994134E-2</v>
      </c>
      <c r="CN243" s="8">
        <v>1.9749999999987722E-2</v>
      </c>
    </row>
    <row r="244" spans="11:92">
      <c r="K244" s="8">
        <v>0.15205000000000268</v>
      </c>
      <c r="L244" s="8">
        <v>0.50540000000000873</v>
      </c>
      <c r="N244" s="8">
        <v>0.13349999999999795</v>
      </c>
      <c r="S244" s="8">
        <v>1.6023999999999887</v>
      </c>
      <c r="U244" s="8">
        <v>0.46125000000000682</v>
      </c>
      <c r="W244" s="8">
        <v>4.6299999999995123E-2</v>
      </c>
      <c r="X244" s="8">
        <v>0.31475000000000364</v>
      </c>
      <c r="Y244" s="8">
        <v>2.5450000000006412E-2</v>
      </c>
      <c r="AA244" s="8">
        <v>6.6349999999999909E-2</v>
      </c>
      <c r="AB244" s="8">
        <v>0.14249999999999829</v>
      </c>
      <c r="AC244" s="8">
        <v>0.86129999999999995</v>
      </c>
      <c r="AD244" s="8">
        <v>0.84364999999999668</v>
      </c>
      <c r="AF244" s="8">
        <v>6.6349999999999909E-2</v>
      </c>
      <c r="AG244" s="8">
        <v>0.61709999999999354</v>
      </c>
      <c r="AH244" s="8">
        <v>1.5166000000000111</v>
      </c>
      <c r="AI244" s="8">
        <v>0.33525000000000205</v>
      </c>
      <c r="AJ244" s="8">
        <v>0.23845000000000027</v>
      </c>
      <c r="AL244" s="8">
        <v>0.16580000000000439</v>
      </c>
      <c r="AY244" s="8">
        <v>0.11339999999999861</v>
      </c>
      <c r="BB244" s="8">
        <v>0.14209999999999923</v>
      </c>
      <c r="BC244" s="8">
        <v>3.9600000000007185E-2</v>
      </c>
      <c r="BD244" s="8">
        <v>0.23369999999999891</v>
      </c>
      <c r="BE244" s="8">
        <v>0.16679999999999495</v>
      </c>
      <c r="BF244" s="8">
        <v>0.98274999999998158</v>
      </c>
      <c r="BG244" s="8">
        <v>0.14724999999999966</v>
      </c>
      <c r="BH244" s="8">
        <v>0.2064500000000038</v>
      </c>
      <c r="BI244" s="8">
        <v>1.0722999999999985</v>
      </c>
      <c r="BK244" s="8">
        <v>0.76669999999998595</v>
      </c>
      <c r="BM244" s="8">
        <v>0.32580000000000098</v>
      </c>
      <c r="BP244" s="8">
        <v>0.2663999999999902</v>
      </c>
      <c r="BQ244" s="8">
        <v>0.22344999999998549</v>
      </c>
      <c r="BR244" s="8">
        <v>0.55904999999998495</v>
      </c>
      <c r="BS244" s="8">
        <v>0.31280000000000285</v>
      </c>
      <c r="BW244" s="8">
        <v>1.3759000000000015</v>
      </c>
      <c r="CA244" s="8">
        <v>1.6643499999999989</v>
      </c>
      <c r="CB244" s="8">
        <v>0.19715000000000771</v>
      </c>
      <c r="CC244" s="8">
        <v>0.14990000000000236</v>
      </c>
      <c r="CD244" s="8">
        <v>0.23859999999999104</v>
      </c>
      <c r="CG244" s="8">
        <v>0.19060000000001764</v>
      </c>
      <c r="CJ244" s="8">
        <v>9.8750000000009663E-2</v>
      </c>
      <c r="CN244" s="8">
        <v>0.25235000000000696</v>
      </c>
    </row>
    <row r="245" spans="11:92">
      <c r="K245" s="8">
        <v>0.35575000000000045</v>
      </c>
      <c r="L245" s="8">
        <v>4.4749999999993406E-2</v>
      </c>
      <c r="N245" s="8">
        <v>6.7650000000014643E-2</v>
      </c>
      <c r="U245" s="8">
        <v>3.2440999999999747</v>
      </c>
      <c r="W245" s="8">
        <v>3.0850000000000932E-2</v>
      </c>
      <c r="X245" s="8">
        <v>0.23785000000000878</v>
      </c>
      <c r="Y245" s="8">
        <v>0.18959999999998445</v>
      </c>
      <c r="AA245" s="8">
        <v>3.1400000000004979E-2</v>
      </c>
      <c r="AB245" s="8">
        <v>0.49569999999999936</v>
      </c>
      <c r="AC245" s="8">
        <v>0.15165000000001783</v>
      </c>
      <c r="AD245" s="8">
        <v>0.15399999999999636</v>
      </c>
      <c r="AF245" s="8">
        <v>0.127900000000011</v>
      </c>
      <c r="AG245" s="8">
        <v>0.73725000000000307</v>
      </c>
      <c r="AH245" s="8">
        <v>1.6654499999999928</v>
      </c>
      <c r="AI245" s="8">
        <v>0.54419999999998936</v>
      </c>
      <c r="AJ245" s="8">
        <v>0.24249999999999261</v>
      </c>
      <c r="AL245" s="8">
        <v>0.40564999999999429</v>
      </c>
      <c r="AY245" s="8">
        <v>0.41904999999999859</v>
      </c>
      <c r="BB245" s="8">
        <v>7.8200000000009595E-2</v>
      </c>
      <c r="BC245" s="8">
        <v>1.501499999999993</v>
      </c>
      <c r="BD245" s="8">
        <v>3.5199999999996123E-2</v>
      </c>
      <c r="BE245" s="8">
        <v>6.4650000000000318E-2</v>
      </c>
      <c r="BF245" s="8">
        <v>1.1595000000000084</v>
      </c>
      <c r="BG245" s="8">
        <v>0.37170000000000414</v>
      </c>
      <c r="BH245" s="8">
        <v>0.34420000000000073</v>
      </c>
      <c r="BI245" s="8">
        <v>1.0413499999999942</v>
      </c>
      <c r="BK245" s="8">
        <v>0.22855000000001269</v>
      </c>
      <c r="BM245" s="8">
        <v>1.2968999999999937</v>
      </c>
      <c r="BP245" s="8">
        <v>1.4143499999999989</v>
      </c>
      <c r="BQ245" s="8">
        <v>0.50075000000001069</v>
      </c>
      <c r="BR245" s="8">
        <v>0.97239999999999327</v>
      </c>
      <c r="BS245" s="8">
        <v>0.21065000000000111</v>
      </c>
      <c r="BW245" s="8">
        <v>0.15500000000000114</v>
      </c>
      <c r="CA245" s="8">
        <v>1.2363999999999891</v>
      </c>
      <c r="CB245" s="8">
        <v>0.14860000000000184</v>
      </c>
      <c r="CC245" s="8">
        <v>1.761800000000008</v>
      </c>
      <c r="CD245" s="8">
        <v>0.17490000000000805</v>
      </c>
      <c r="CG245" s="8">
        <v>2.3721999999999923</v>
      </c>
      <c r="CJ245" s="8">
        <v>3.2200000000003115E-2</v>
      </c>
      <c r="CN245" s="8">
        <v>1.0186999999999955</v>
      </c>
    </row>
    <row r="246" spans="11:92">
      <c r="K246" s="8">
        <v>0.19785000000000252</v>
      </c>
      <c r="L246" s="8">
        <v>0.28135000000000332</v>
      </c>
      <c r="N246" s="8">
        <v>2.2457499999999868</v>
      </c>
      <c r="U246" s="8">
        <v>1.1469000000000165</v>
      </c>
      <c r="W246" s="8">
        <v>9.280000000000399E-2</v>
      </c>
      <c r="X246" s="8">
        <v>4.500000000007276E-4</v>
      </c>
      <c r="Y246" s="8">
        <v>0.57250000000001933</v>
      </c>
      <c r="AA246" s="8">
        <v>2.5754500000000036</v>
      </c>
      <c r="AB246" s="8">
        <v>0.36234999999999218</v>
      </c>
      <c r="AC246" s="8">
        <v>0.21569999999999823</v>
      </c>
      <c r="AD246" s="8">
        <v>2.6204500000000053</v>
      </c>
      <c r="AF246" s="8">
        <v>9.3849999999974898E-2</v>
      </c>
      <c r="AG246" s="8">
        <v>0.30934999999999491</v>
      </c>
      <c r="AH246" s="8">
        <v>0.65694999999999482</v>
      </c>
      <c r="AI246" s="8">
        <v>4.8900000000003274E-2</v>
      </c>
      <c r="AJ246" s="8">
        <v>0.20360000000000866</v>
      </c>
      <c r="AL246" s="8">
        <v>0.30724999999999625</v>
      </c>
      <c r="AY246" s="8">
        <v>9.2850000000012756E-2</v>
      </c>
      <c r="BB246" s="8">
        <v>1.1317999999999984</v>
      </c>
      <c r="BC246" s="8">
        <v>3.0461500000000115</v>
      </c>
      <c r="BD246" s="8">
        <v>0.14789999999999992</v>
      </c>
      <c r="BE246" s="8">
        <v>0.13205000000000666</v>
      </c>
      <c r="BF246" s="8">
        <v>0.75075000000001069</v>
      </c>
      <c r="BG246" s="8">
        <v>0.10174999999999557</v>
      </c>
      <c r="BH246" s="8">
        <v>1.6294999999999931</v>
      </c>
      <c r="BI246" s="8">
        <v>0.23185000000000855</v>
      </c>
      <c r="BK246" s="8">
        <v>0.91979999999998086</v>
      </c>
      <c r="BM246" s="8">
        <v>0.15229999999999677</v>
      </c>
      <c r="BP246" s="8">
        <v>0.20325000000001125</v>
      </c>
      <c r="BQ246" s="8">
        <v>0.11009999999998854</v>
      </c>
      <c r="BR246" s="8">
        <v>1.3102000000000089</v>
      </c>
      <c r="BS246" s="8">
        <v>0.55294999999999561</v>
      </c>
      <c r="BW246" s="8">
        <v>0.59180000000000632</v>
      </c>
      <c r="CA246" s="8">
        <v>1.8836500000000029</v>
      </c>
      <c r="CB246" s="8">
        <v>0.25709999999999411</v>
      </c>
      <c r="CC246" s="8">
        <v>0.29599999999999227</v>
      </c>
      <c r="CD246" s="8">
        <v>1.6742000000000132</v>
      </c>
      <c r="CG246" s="8">
        <v>1.9836999999999989</v>
      </c>
      <c r="CJ246" s="8">
        <v>9.5999999999918373E-3</v>
      </c>
      <c r="CN246" s="8">
        <v>3.7111500000000035</v>
      </c>
    </row>
    <row r="247" spans="11:92">
      <c r="K247" s="8">
        <v>0.60079999999999245</v>
      </c>
      <c r="L247" s="8">
        <v>0.25325000000000841</v>
      </c>
      <c r="N247" s="8">
        <v>2.6754500000000121</v>
      </c>
      <c r="U247" s="8">
        <v>1.2198999999999955</v>
      </c>
      <c r="W247" s="8">
        <v>0.20204999999999984</v>
      </c>
      <c r="X247" s="8">
        <v>1.2493499999999926</v>
      </c>
      <c r="Y247" s="8">
        <v>4.1550000000000864E-2</v>
      </c>
      <c r="AA247" s="8">
        <v>0.14234999999999332</v>
      </c>
      <c r="AB247" s="8">
        <v>0.20125000000000171</v>
      </c>
      <c r="AC247" s="8">
        <v>0.85114999999998986</v>
      </c>
      <c r="AD247" s="8">
        <v>0.56389999999998963</v>
      </c>
      <c r="AF247" s="8">
        <v>9.0700000000026648E-2</v>
      </c>
      <c r="AG247" s="8">
        <v>0.22365000000000634</v>
      </c>
      <c r="AH247" s="8">
        <v>0.23660000000000991</v>
      </c>
      <c r="AI247" s="8">
        <v>2.8850000000005593E-2</v>
      </c>
      <c r="AJ247" s="8">
        <v>1.1842999999999932</v>
      </c>
      <c r="AL247" s="8">
        <v>2.480400000000003</v>
      </c>
      <c r="AY247" s="8">
        <v>0.10129999999999484</v>
      </c>
      <c r="BB247" s="8">
        <v>9.9250000000012051E-2</v>
      </c>
      <c r="BC247" s="8">
        <v>0.18264999999999532</v>
      </c>
      <c r="BD247" s="8">
        <v>1.5793000000000035</v>
      </c>
      <c r="BE247" s="8">
        <v>7.7249999999992269E-2</v>
      </c>
      <c r="BF247" s="8">
        <v>0.36730000000000018</v>
      </c>
      <c r="BG247" s="8">
        <v>0.9903500000000065</v>
      </c>
      <c r="BH247" s="8">
        <v>1.3743000000000052</v>
      </c>
      <c r="BI247" s="8">
        <v>0.19104999999998995</v>
      </c>
      <c r="BK247" s="8">
        <v>0.48100000000002296</v>
      </c>
      <c r="BM247" s="8">
        <v>1.247799999999998</v>
      </c>
      <c r="BP247" s="8">
        <v>3.114999999999668E-2</v>
      </c>
      <c r="BQ247" s="8">
        <v>0.53090000000000259</v>
      </c>
      <c r="BR247" s="8">
        <v>0.86615000000000464</v>
      </c>
      <c r="BS247" s="8">
        <v>0.14829999999999899</v>
      </c>
      <c r="BW247" s="8">
        <v>0.35769999999999413</v>
      </c>
      <c r="CA247" s="8">
        <v>0.59624999999999773</v>
      </c>
      <c r="CB247" s="8">
        <v>0.26555000000000462</v>
      </c>
      <c r="CC247" s="8">
        <v>7.1650000000005321E-2</v>
      </c>
      <c r="CD247" s="8">
        <v>0.54204999999998904</v>
      </c>
      <c r="CG247" s="8">
        <v>0.20945000000000391</v>
      </c>
      <c r="CJ247" s="8">
        <v>7.2600000000008436E-2</v>
      </c>
      <c r="CN247" s="8">
        <v>0.63284999999999059</v>
      </c>
    </row>
    <row r="248" spans="11:92">
      <c r="K248" s="8">
        <v>0.19525000000000148</v>
      </c>
      <c r="L248" s="8">
        <v>4.3649999999985312E-2</v>
      </c>
      <c r="N248" s="8">
        <v>0.58375000000000909</v>
      </c>
      <c r="U248" s="8">
        <v>0.39449999999999363</v>
      </c>
      <c r="W248" s="8">
        <v>2.0550000000000068E-2</v>
      </c>
      <c r="X248" s="8">
        <v>0.12325000000001296</v>
      </c>
      <c r="Y248" s="8">
        <v>1.1899499999999819</v>
      </c>
      <c r="AA248" s="8">
        <v>0.21470000000000766</v>
      </c>
      <c r="AB248" s="8">
        <v>0.29970000000000141</v>
      </c>
      <c r="AC248" s="8">
        <v>0.10245000000000459</v>
      </c>
      <c r="AD248" s="8">
        <v>0.34905000000000541</v>
      </c>
      <c r="AF248" s="8">
        <v>0.69484999999997399</v>
      </c>
      <c r="AG248" s="8">
        <v>8.2449999999994361E-2</v>
      </c>
      <c r="AH248" s="8">
        <v>2.4697999999999922</v>
      </c>
      <c r="AI248" s="8">
        <v>5.1349999999999341E-2</v>
      </c>
      <c r="AJ248" s="8">
        <v>0.49484999999999957</v>
      </c>
      <c r="AL248" s="8">
        <v>0.31510000000000105</v>
      </c>
      <c r="AY248" s="8">
        <v>3.7099999999995248E-2</v>
      </c>
      <c r="BB248" s="8">
        <v>6.5149999999988495E-2</v>
      </c>
      <c r="BC248" s="8">
        <v>0.89834999999999354</v>
      </c>
      <c r="BD248" s="8">
        <v>0.15749999999999886</v>
      </c>
      <c r="BE248" s="8">
        <v>0.24245000000000516</v>
      </c>
      <c r="BF248" s="8">
        <v>0.88624999999998977</v>
      </c>
      <c r="BG248" s="8">
        <v>0.53829999999999245</v>
      </c>
      <c r="BH248" s="8">
        <v>0.6241500000000002</v>
      </c>
      <c r="BI248" s="8">
        <v>0.63575000000000159</v>
      </c>
      <c r="BK248" s="8">
        <v>0.31639999999998736</v>
      </c>
      <c r="BM248" s="8">
        <v>0.86995000000000289</v>
      </c>
      <c r="BP248" s="8">
        <v>0.42184999999999206</v>
      </c>
      <c r="BQ248" s="8">
        <v>0.69270000000000209</v>
      </c>
      <c r="BR248" s="8">
        <v>1.6365000000000123</v>
      </c>
      <c r="BS248" s="8">
        <v>0.18615000000000492</v>
      </c>
      <c r="BW248" s="8">
        <v>5.9799999999995634E-2</v>
      </c>
      <c r="CA248" s="8">
        <v>1.018250000000009</v>
      </c>
      <c r="CB248" s="8">
        <v>0.14674999999999727</v>
      </c>
      <c r="CC248" s="8">
        <v>0.54625000000000057</v>
      </c>
      <c r="CD248" s="8">
        <v>1.1071000000000026</v>
      </c>
      <c r="CG248" s="8">
        <v>0.46975000000000477</v>
      </c>
      <c r="CJ248" s="8">
        <v>0.21034999999999116</v>
      </c>
      <c r="CN248" s="8">
        <v>0.17575000000002206</v>
      </c>
    </row>
    <row r="249" spans="11:92">
      <c r="K249" s="8">
        <v>1.3917000000000002</v>
      </c>
      <c r="L249" s="8">
        <v>3.4250000000014325E-2</v>
      </c>
      <c r="N249" s="8">
        <v>1.2439999999999998</v>
      </c>
      <c r="U249" s="8">
        <v>0.24105000000000132</v>
      </c>
      <c r="W249" s="8">
        <v>3.3049999999995805E-2</v>
      </c>
      <c r="X249" s="8">
        <v>0.50690000000000168</v>
      </c>
      <c r="Y249" s="8">
        <v>0.27110000000001833</v>
      </c>
      <c r="AA249" s="8">
        <v>0.24079999999999302</v>
      </c>
      <c r="AB249" s="8">
        <v>0.23194999999999766</v>
      </c>
      <c r="AC249" s="8">
        <v>0.56030000000001223</v>
      </c>
      <c r="AD249" s="8">
        <v>0.4112999999999829</v>
      </c>
      <c r="AF249" s="8">
        <v>4.3950000000023692E-2</v>
      </c>
      <c r="AG249" s="8">
        <v>0.58570000000000277</v>
      </c>
      <c r="AH249" s="8">
        <v>9.2950000000001864E-2</v>
      </c>
      <c r="AI249" s="8">
        <v>4.9949999999995498E-2</v>
      </c>
      <c r="AJ249" s="8">
        <v>0.14860000000000184</v>
      </c>
      <c r="AL249" s="8">
        <v>2.0973500000000058</v>
      </c>
      <c r="AY249" s="8">
        <v>3.0550000000005184E-2</v>
      </c>
      <c r="BB249" s="8">
        <v>0.24950000000001182</v>
      </c>
      <c r="BC249" s="8">
        <v>9.739999999999327E-2</v>
      </c>
      <c r="BD249" s="8">
        <v>0.48980000000000246</v>
      </c>
      <c r="BE249" s="8">
        <v>0.16790000000000305</v>
      </c>
      <c r="BF249" s="8">
        <v>0.22835000000000605</v>
      </c>
      <c r="BG249" s="8">
        <v>0.24850000000000705</v>
      </c>
      <c r="BH249" s="8">
        <v>8.1549999999992906E-2</v>
      </c>
      <c r="BI249" s="8">
        <v>1.7900000000011573E-2</v>
      </c>
      <c r="BK249" s="8">
        <v>0.37264999999999304</v>
      </c>
      <c r="BM249" s="8">
        <v>0.46604999999999563</v>
      </c>
      <c r="BP249" s="8">
        <v>0.15415000000000134</v>
      </c>
      <c r="BQ249" s="8">
        <v>1.060450000000003</v>
      </c>
      <c r="BR249" s="8">
        <v>5.2449999999993224E-2</v>
      </c>
      <c r="BS249" s="8">
        <v>1.7665500000000023</v>
      </c>
      <c r="BW249" s="8">
        <v>0.6880000000000166</v>
      </c>
      <c r="CA249" s="8">
        <v>0.45229999999999393</v>
      </c>
      <c r="CB249" s="8">
        <v>0.26914999999999623</v>
      </c>
      <c r="CC249" s="8">
        <v>0.10190000000000055</v>
      </c>
      <c r="CD249" s="8">
        <v>0.34880000000001132</v>
      </c>
      <c r="CG249" s="8">
        <v>1.4204499999999882</v>
      </c>
      <c r="CJ249" s="8">
        <v>0.19150000000000489</v>
      </c>
      <c r="CN249" s="8">
        <v>0.52574999999998795</v>
      </c>
    </row>
    <row r="250" spans="11:92">
      <c r="K250" s="8">
        <v>0.12534999999999741</v>
      </c>
      <c r="L250" s="8">
        <v>0.15930000000000177</v>
      </c>
      <c r="N250" s="8">
        <v>0.10944999999998117</v>
      </c>
      <c r="U250" s="8">
        <v>0.65040000000001896</v>
      </c>
      <c r="W250" s="8">
        <v>6.2250000000005912E-2</v>
      </c>
      <c r="X250" s="8">
        <v>0.49469999999999459</v>
      </c>
      <c r="Y250" s="8">
        <v>6.1499999999995225E-2</v>
      </c>
      <c r="AA250" s="8">
        <v>1.14255</v>
      </c>
      <c r="AB250" s="8">
        <v>0.59270000000000778</v>
      </c>
      <c r="AC250" s="8">
        <v>0.12115000000000009</v>
      </c>
      <c r="AD250" s="8">
        <v>0.20185000000000741</v>
      </c>
      <c r="AF250" s="8">
        <v>4.8749999999984084E-2</v>
      </c>
      <c r="AG250" s="8">
        <v>0.41764999999999475</v>
      </c>
      <c r="AH250" s="8">
        <v>0.6860499999999945</v>
      </c>
      <c r="AI250" s="8">
        <v>6.3600000000008095E-2</v>
      </c>
      <c r="AJ250" s="8">
        <v>0.17940000000000111</v>
      </c>
      <c r="AL250" s="8">
        <v>0.17789999999999395</v>
      </c>
      <c r="AY250" s="8">
        <v>1.4799999999993929E-2</v>
      </c>
      <c r="BB250" s="8">
        <v>4.7149999999987813E-2</v>
      </c>
      <c r="BC250" s="8">
        <v>0.18420000000000414</v>
      </c>
      <c r="BD250" s="8">
        <v>7.2049999999997283E-2</v>
      </c>
      <c r="BE250" s="8">
        <v>0.37089999999999179</v>
      </c>
      <c r="BF250" s="8">
        <v>0.69729999999998427</v>
      </c>
      <c r="BG250" s="8">
        <v>0.10039999999999338</v>
      </c>
      <c r="BH250" s="8">
        <v>0.16745000000000232</v>
      </c>
      <c r="BI250" s="8">
        <v>1.0085999999999871</v>
      </c>
      <c r="BK250" s="8">
        <v>0.76245000000000118</v>
      </c>
      <c r="BM250" s="8">
        <v>0.12025000000001285</v>
      </c>
      <c r="BP250" s="8">
        <v>1.1396500000000032</v>
      </c>
      <c r="BQ250" s="8">
        <v>5.8250000000015234E-2</v>
      </c>
      <c r="BR250" s="8">
        <v>0.16055000000000064</v>
      </c>
      <c r="BS250" s="8">
        <v>0.20404999999999518</v>
      </c>
      <c r="BW250" s="8">
        <v>1.3653500000000065</v>
      </c>
      <c r="CA250" s="8">
        <v>1.247799999999998</v>
      </c>
      <c r="CB250" s="8">
        <v>0.99040000000000816</v>
      </c>
      <c r="CC250" s="8">
        <v>3.5250000000004889E-2</v>
      </c>
      <c r="CD250" s="8">
        <v>0.24774999999999636</v>
      </c>
      <c r="CG250" s="8">
        <v>0.20679999999998699</v>
      </c>
      <c r="CJ250" s="8">
        <v>0.17220000000000368</v>
      </c>
      <c r="CN250" s="8">
        <v>0.96105000000000018</v>
      </c>
    </row>
    <row r="251" spans="11:92">
      <c r="K251" s="8">
        <v>8.2250000000001933E-2</v>
      </c>
      <c r="L251" s="8">
        <v>0.19139999999998736</v>
      </c>
      <c r="N251" s="8">
        <v>0.49020000000001573</v>
      </c>
      <c r="U251" s="8">
        <v>0.62684999999999036</v>
      </c>
      <c r="W251" s="8">
        <v>5.1749999999998408E-2</v>
      </c>
      <c r="X251" s="8">
        <v>0.22804999999999609</v>
      </c>
      <c r="Y251" s="8">
        <v>0.56619999999998072</v>
      </c>
      <c r="AA251" s="8">
        <v>1.4565999999999946</v>
      </c>
      <c r="AB251" s="8">
        <v>0.42874999999999375</v>
      </c>
      <c r="AC251" s="8">
        <v>0.11864999999997394</v>
      </c>
      <c r="AD251" s="8">
        <v>0.19984999999999786</v>
      </c>
      <c r="AF251" s="8">
        <v>1.3956500000000176</v>
      </c>
      <c r="AG251" s="8">
        <v>9.565000000000623E-2</v>
      </c>
      <c r="AH251" s="8">
        <v>0.49890000000002033</v>
      </c>
      <c r="AI251" s="8">
        <v>3.479999999998995E-2</v>
      </c>
      <c r="AJ251" s="8">
        <v>1.3763500000000022</v>
      </c>
      <c r="AL251" s="8">
        <v>0.34995000000000687</v>
      </c>
      <c r="AY251" s="8">
        <v>4.415000000000191E-2</v>
      </c>
      <c r="BB251" s="8">
        <v>0.13480000000001269</v>
      </c>
      <c r="BC251" s="8">
        <v>0.43594999999999118</v>
      </c>
      <c r="BD251" s="8">
        <v>9.6150000000001512E-2</v>
      </c>
      <c r="BE251" s="8">
        <v>0.81340000000000146</v>
      </c>
      <c r="BF251" s="8">
        <v>0.27830000000000155</v>
      </c>
      <c r="BG251" s="8">
        <v>0.58084999999999809</v>
      </c>
      <c r="BH251" s="8">
        <v>2.4150000000005889E-2</v>
      </c>
      <c r="BI251" s="8">
        <v>0.38025000000000375</v>
      </c>
      <c r="BK251" s="8">
        <v>0.58844999999999459</v>
      </c>
      <c r="BM251" s="8">
        <v>0.37599999999999056</v>
      </c>
      <c r="BP251" s="8">
        <v>5.2649999999999864E-2</v>
      </c>
      <c r="BQ251" s="8">
        <v>0.30034999999998035</v>
      </c>
      <c r="BS251" s="8">
        <v>0.50149999999999295</v>
      </c>
      <c r="BW251" s="8">
        <v>0.91634999999999422</v>
      </c>
      <c r="CA251" s="8">
        <v>7.4300000000008026E-2</v>
      </c>
      <c r="CB251" s="8">
        <v>3.7399999999990996E-2</v>
      </c>
      <c r="CC251" s="8">
        <v>0.32139999999999702</v>
      </c>
      <c r="CD251" s="8">
        <v>1.4823499999999967</v>
      </c>
      <c r="CG251" s="8">
        <v>0.47365000000002055</v>
      </c>
      <c r="CJ251" s="8">
        <v>7.3949999999996407E-2</v>
      </c>
      <c r="CN251" s="8">
        <v>0.45959999999999468</v>
      </c>
    </row>
    <row r="252" spans="11:92">
      <c r="K252" s="8">
        <v>0.10470000000000823</v>
      </c>
      <c r="L252" s="8">
        <v>2.3449999999996862E-2</v>
      </c>
      <c r="N252" s="8">
        <v>0.26890000000000214</v>
      </c>
      <c r="U252" s="8">
        <v>3.3141499999999837</v>
      </c>
      <c r="W252" s="8">
        <v>3.5199999999996123E-2</v>
      </c>
      <c r="X252" s="8">
        <v>1.013450000000006</v>
      </c>
      <c r="Y252" s="8">
        <v>8.7950000000006412E-2</v>
      </c>
      <c r="AA252" s="8">
        <v>0.17535000000000878</v>
      </c>
      <c r="AB252" s="8">
        <v>0.42585000000001116</v>
      </c>
      <c r="AC252" s="8">
        <v>0.71770000000000778</v>
      </c>
      <c r="AD252" s="8">
        <v>0.89170000000001437</v>
      </c>
      <c r="AF252" s="8">
        <v>1.0969499999999925</v>
      </c>
      <c r="AG252" s="8">
        <v>0.30615000000000236</v>
      </c>
      <c r="AH252" s="8">
        <v>0.43969999999998777</v>
      </c>
      <c r="AI252" s="8">
        <v>8.7050000000004957E-2</v>
      </c>
      <c r="AJ252" s="8">
        <v>3.2999999999958618E-3</v>
      </c>
      <c r="AL252" s="8">
        <v>0.19164999999999566</v>
      </c>
      <c r="AY252" s="8">
        <v>2.7799999999999159E-2</v>
      </c>
      <c r="BB252" s="8">
        <v>0.872099999999989</v>
      </c>
      <c r="BC252" s="8">
        <v>9.6650000000011005E-2</v>
      </c>
      <c r="BD252" s="8">
        <v>0.16454999999999842</v>
      </c>
      <c r="BE252" s="8">
        <v>1.7650000000003274E-2</v>
      </c>
      <c r="BF252" s="8">
        <v>0.1123500000000206</v>
      </c>
      <c r="BG252" s="8">
        <v>0.85420000000000584</v>
      </c>
      <c r="BH252" s="8">
        <v>0.41134999999999877</v>
      </c>
      <c r="BI252" s="8">
        <v>1.2067499999999995</v>
      </c>
      <c r="BK252" s="8">
        <v>1.5372000000000128</v>
      </c>
      <c r="BM252" s="8">
        <v>1.295100000000005</v>
      </c>
      <c r="BP252" s="8">
        <v>0.27880000000000393</v>
      </c>
      <c r="BQ252" s="8">
        <v>3.860000000000241E-2</v>
      </c>
      <c r="BS252" s="8">
        <v>0.36920000000000641</v>
      </c>
      <c r="BW252" s="8">
        <v>1.0361499999999921</v>
      </c>
      <c r="CA252" s="8">
        <v>0.35974999999999113</v>
      </c>
      <c r="CB252" s="8">
        <v>0.3338499999999982</v>
      </c>
      <c r="CC252" s="8">
        <v>8.9449999999999363E-2</v>
      </c>
      <c r="CD252" s="8">
        <v>2.5529999999999973</v>
      </c>
      <c r="CG252" s="8">
        <v>0.66954999999998677</v>
      </c>
      <c r="CJ252" s="8">
        <v>3.9249999999995566E-2</v>
      </c>
      <c r="CN252" s="8">
        <v>0.75130000000001473</v>
      </c>
    </row>
    <row r="253" spans="11:92">
      <c r="K253" s="8">
        <v>3.8349999999994111E-2</v>
      </c>
      <c r="L253" s="8">
        <v>8.8000000000079126E-3</v>
      </c>
      <c r="N253" s="8">
        <v>0.11695000000000277</v>
      </c>
      <c r="U253" s="8">
        <v>0.63470000000000937</v>
      </c>
      <c r="W253" s="8">
        <v>7.5099999999999056E-2</v>
      </c>
      <c r="X253" s="8">
        <v>0.52484999999998649</v>
      </c>
      <c r="Y253" s="8">
        <v>0.24530000000001451</v>
      </c>
      <c r="AA253" s="8">
        <v>0.13894999999999413</v>
      </c>
      <c r="AB253" s="8">
        <v>0.33929999999999438</v>
      </c>
      <c r="AC253" s="8">
        <v>7.8300000000012915E-2</v>
      </c>
      <c r="AD253" s="8">
        <v>2.9171999999999798</v>
      </c>
      <c r="AF253" s="8">
        <v>2.5049999999993133E-2</v>
      </c>
      <c r="AG253" s="8">
        <v>0.40574999999999761</v>
      </c>
      <c r="AH253" s="8">
        <v>1.4761000000000024</v>
      </c>
      <c r="AI253" s="8">
        <v>7.9750000000004206E-2</v>
      </c>
      <c r="AJ253" s="8">
        <v>1.1687000000000012</v>
      </c>
      <c r="AL253" s="8">
        <v>2.3600000000001842E-2</v>
      </c>
      <c r="AY253" s="8">
        <v>0.10470000000000823</v>
      </c>
      <c r="BB253" s="8">
        <v>0.24420000000000641</v>
      </c>
      <c r="BC253" s="8">
        <v>0.27320000000000277</v>
      </c>
      <c r="BD253" s="8">
        <v>0.41174999999999784</v>
      </c>
      <c r="BE253" s="8">
        <v>0.46150000000000091</v>
      </c>
      <c r="BF253" s="8">
        <v>0.30324999999999136</v>
      </c>
      <c r="BG253" s="8">
        <v>0.12874999999999659</v>
      </c>
      <c r="BH253" s="8">
        <v>1.0695499999999925</v>
      </c>
      <c r="BI253" s="8">
        <v>2.580000000000382E-2</v>
      </c>
      <c r="BK253" s="8">
        <v>0.15575000000001182</v>
      </c>
      <c r="BM253" s="8">
        <v>0.1393499999999932</v>
      </c>
      <c r="BP253" s="8">
        <v>0.40380000000000393</v>
      </c>
      <c r="BQ253" s="8">
        <v>0.46110000000001605</v>
      </c>
      <c r="BS253" s="8">
        <v>0.27859999999999729</v>
      </c>
      <c r="BW253" s="8">
        <v>9.2800000000011096E-2</v>
      </c>
      <c r="CA253" s="8">
        <v>1.4130499999999984</v>
      </c>
      <c r="CB253" s="8">
        <v>0.33790000000000475</v>
      </c>
      <c r="CC253" s="8">
        <v>0.54424999999999102</v>
      </c>
      <c r="CD253" s="8">
        <v>0.66389999999998395</v>
      </c>
      <c r="CG253" s="8">
        <v>0.95550000000000068</v>
      </c>
      <c r="CJ253" s="8">
        <v>0.13965000000000316</v>
      </c>
      <c r="CN253" s="8">
        <v>0.43899999999999295</v>
      </c>
    </row>
    <row r="254" spans="11:92">
      <c r="K254" s="8">
        <v>0.27620000000000289</v>
      </c>
      <c r="L254" s="8">
        <v>0.13194999999998913</v>
      </c>
      <c r="N254" s="8">
        <v>0.19114999999999327</v>
      </c>
      <c r="U254" s="8">
        <v>6.8199999999990268E-2</v>
      </c>
      <c r="W254" s="8">
        <v>1.8300000000003536E-2</v>
      </c>
      <c r="X254" s="8">
        <v>0.26689999999999259</v>
      </c>
      <c r="Y254" s="8">
        <v>1.0790999999999826</v>
      </c>
      <c r="AA254" s="8">
        <v>0.65005000000000734</v>
      </c>
      <c r="AB254" s="8">
        <v>0.57484999999999786</v>
      </c>
      <c r="AC254" s="8">
        <v>1.8991999999999791</v>
      </c>
      <c r="AD254" s="8">
        <v>0.68820000000002324</v>
      </c>
      <c r="AF254" s="8">
        <v>1.644999999999186E-2</v>
      </c>
      <c r="AG254" s="8">
        <v>0.30809999999999604</v>
      </c>
      <c r="AH254" s="8">
        <v>2.5300000000015643E-2</v>
      </c>
      <c r="AI254" s="8">
        <v>6.1650000000000205E-2</v>
      </c>
      <c r="AJ254" s="8">
        <v>9.4800000000006435E-2</v>
      </c>
      <c r="AL254" s="8">
        <v>2.7999999999991587E-2</v>
      </c>
      <c r="AY254" s="8">
        <v>0.46914999999999907</v>
      </c>
      <c r="BB254" s="8">
        <v>0.79264999999998054</v>
      </c>
      <c r="BC254" s="8">
        <v>0.65985000000000582</v>
      </c>
      <c r="BD254" s="8">
        <v>0.5569500000000005</v>
      </c>
      <c r="BE254" s="8">
        <v>0.23369999999999891</v>
      </c>
      <c r="BF254" s="8">
        <v>0.30365000000000464</v>
      </c>
      <c r="BG254" s="8">
        <v>0.79865000000000919</v>
      </c>
      <c r="BH254" s="8">
        <v>0.32970000000000255</v>
      </c>
      <c r="BI254" s="8">
        <v>0.43434999999999491</v>
      </c>
      <c r="BK254" s="8">
        <v>0.80299999999999727</v>
      </c>
      <c r="BM254" s="8">
        <v>1.5953500000000105</v>
      </c>
      <c r="BP254" s="8">
        <v>0.84279999999999688</v>
      </c>
      <c r="BQ254" s="8">
        <v>0.23819999999997776</v>
      </c>
      <c r="BS254" s="8">
        <v>0.17400000000000659</v>
      </c>
      <c r="BW254" s="8">
        <v>0.25839999999999463</v>
      </c>
      <c r="CA254" s="8">
        <v>0.75260000000000105</v>
      </c>
      <c r="CB254" s="8">
        <v>0.94395000000000095</v>
      </c>
      <c r="CC254" s="8">
        <v>9.6200000000010277E-2</v>
      </c>
      <c r="CD254" s="8">
        <v>0.2353000000000236</v>
      </c>
      <c r="CG254" s="8">
        <v>6.7250000000001364E-2</v>
      </c>
      <c r="CJ254" s="8">
        <v>0.11660000000000537</v>
      </c>
      <c r="CN254" s="8">
        <v>0.48150000000001114</v>
      </c>
    </row>
    <row r="255" spans="11:92">
      <c r="K255" s="8">
        <v>0.13739999999999952</v>
      </c>
      <c r="L255" s="8">
        <v>0.27215000000001055</v>
      </c>
      <c r="N255" s="8">
        <v>6.1000000000007049E-2</v>
      </c>
      <c r="U255" s="8">
        <v>1.7800000000022465E-2</v>
      </c>
      <c r="W255" s="8">
        <v>0.13739999999999952</v>
      </c>
      <c r="X255" s="8">
        <v>3.315000000000623E-2</v>
      </c>
      <c r="Y255" s="8">
        <v>0.61625000000000796</v>
      </c>
      <c r="AA255" s="8">
        <v>0.51805000000000234</v>
      </c>
      <c r="AB255" s="8">
        <v>9.010000000000673E-2</v>
      </c>
      <c r="AC255" s="8">
        <v>0.85155000000000314</v>
      </c>
      <c r="AD255" s="8">
        <v>0.29769999999999186</v>
      </c>
      <c r="AF255" s="8">
        <v>0.26834999999999809</v>
      </c>
      <c r="AG255" s="8">
        <v>1.5718999999999994</v>
      </c>
      <c r="AH255" s="8">
        <v>1.7951499999999783</v>
      </c>
      <c r="AI255" s="8">
        <v>7.3299999999989041E-2</v>
      </c>
      <c r="AJ255" s="8">
        <v>0.66474999999999795</v>
      </c>
      <c r="AL255" s="8">
        <v>0.58920000000000528</v>
      </c>
      <c r="AY255" s="8">
        <v>9.0449999999989927E-2</v>
      </c>
      <c r="BB255" s="8">
        <v>0.68770000000000664</v>
      </c>
      <c r="BC255" s="8">
        <v>1.0878999999999905</v>
      </c>
      <c r="BD255" s="8">
        <v>0.25625000000000142</v>
      </c>
      <c r="BE255" s="8">
        <v>0.10115000000000407</v>
      </c>
      <c r="BF255" s="8">
        <v>0.58785000000000309</v>
      </c>
      <c r="BG255" s="8">
        <v>0.43580000000000041</v>
      </c>
      <c r="BH255" s="8">
        <v>0.14470000000000027</v>
      </c>
      <c r="BI255" s="8">
        <v>0.32010000000001071</v>
      </c>
      <c r="BK255" s="8">
        <v>2.5933499999999867</v>
      </c>
      <c r="BM255" s="8">
        <v>0.20510000000000161</v>
      </c>
      <c r="BP255" s="8">
        <v>0.58319999999999084</v>
      </c>
      <c r="BQ255" s="8">
        <v>7.9800000000005866E-2</v>
      </c>
      <c r="BS255" s="8">
        <v>0.14069999999999538</v>
      </c>
      <c r="BW255" s="8">
        <v>0.89809999999999945</v>
      </c>
      <c r="CA255" s="8">
        <v>0.2134500000000088</v>
      </c>
      <c r="CB255" s="8">
        <v>1.0490999999999957</v>
      </c>
      <c r="CC255" s="8">
        <v>0.12599999999999056</v>
      </c>
      <c r="CD255" s="8">
        <v>0.20124999999998749</v>
      </c>
      <c r="CG255" s="8">
        <v>0.74760000000000559</v>
      </c>
      <c r="CJ255" s="8">
        <v>3.2249999999990564E-2</v>
      </c>
      <c r="CN255" s="8">
        <v>0.2161999999999864</v>
      </c>
    </row>
    <row r="256" spans="11:92">
      <c r="K256" s="8">
        <v>0.15040000000000475</v>
      </c>
      <c r="N256" s="8">
        <v>0.1819500000000005</v>
      </c>
      <c r="U256" s="8">
        <v>0.10239999999998872</v>
      </c>
      <c r="W256" s="8">
        <v>0.10164999999999935</v>
      </c>
      <c r="X256" s="8">
        <v>0.41720000000000823</v>
      </c>
      <c r="Y256" s="8">
        <v>1.122399999999999</v>
      </c>
      <c r="AA256" s="8">
        <v>0.52904999999999802</v>
      </c>
      <c r="AB256" s="8">
        <v>3.7999999999996703E-2</v>
      </c>
      <c r="AC256" s="8">
        <v>1.5145500000000141</v>
      </c>
      <c r="AD256" s="8">
        <v>0.56430000000000291</v>
      </c>
      <c r="AF256" s="8">
        <v>0.37340000000000373</v>
      </c>
      <c r="AG256" s="8">
        <v>0.36984999999999957</v>
      </c>
      <c r="AH256" s="8">
        <v>3.6100000000004684E-2</v>
      </c>
      <c r="AI256" s="8">
        <v>4.2200000000008231E-2</v>
      </c>
      <c r="AJ256" s="8">
        <v>0.31744999999999379</v>
      </c>
      <c r="AL256" s="8">
        <v>0.38185000000000002</v>
      </c>
      <c r="AY256" s="8">
        <v>0.14920000000000755</v>
      </c>
      <c r="BB256" s="8">
        <v>0.70265000000000555</v>
      </c>
      <c r="BC256" s="8">
        <v>0.4188000000000045</v>
      </c>
      <c r="BD256" s="8">
        <v>0.92665000000000219</v>
      </c>
      <c r="BE256" s="8">
        <v>0.61264999999998793</v>
      </c>
      <c r="BF256" s="8">
        <v>1.3077999999999861</v>
      </c>
      <c r="BG256" s="8">
        <v>0.37279999999999802</v>
      </c>
      <c r="BH256" s="8">
        <v>0.60940000000000794</v>
      </c>
      <c r="BI256" s="8">
        <v>0.27589999999999293</v>
      </c>
      <c r="BK256" s="8">
        <v>0.17105000000000814</v>
      </c>
      <c r="BM256" s="8">
        <v>1.2187999999999874</v>
      </c>
      <c r="BP256" s="8">
        <v>8.8450000000008799E-2</v>
      </c>
      <c r="BQ256" s="8">
        <v>1.0461500000000115</v>
      </c>
      <c r="BS256" s="8">
        <v>7.7849999999997976E-2</v>
      </c>
      <c r="BW256" s="8">
        <v>1.024799999999999</v>
      </c>
      <c r="CA256" s="8">
        <v>7.2299999999998477E-2</v>
      </c>
      <c r="CB256" s="8">
        <v>1.6529000000000025</v>
      </c>
      <c r="CC256" s="8">
        <v>0.40690000000000737</v>
      </c>
      <c r="CD256" s="8">
        <v>0.207650000000001</v>
      </c>
      <c r="CG256" s="8">
        <v>0.34979999999998768</v>
      </c>
      <c r="CJ256" s="8">
        <v>9.3199999999995953E-2</v>
      </c>
      <c r="CN256" s="8">
        <v>0.23204999999998677</v>
      </c>
    </row>
    <row r="257" spans="11:92">
      <c r="K257" s="8">
        <v>0.24179999999999779</v>
      </c>
      <c r="N257" s="8">
        <v>1.5771999999999764</v>
      </c>
      <c r="U257" s="8">
        <v>0.19530000000000314</v>
      </c>
      <c r="W257" s="8">
        <v>3.580000000000183E-2</v>
      </c>
      <c r="X257" s="8">
        <v>8.4200000000009823E-2</v>
      </c>
      <c r="Y257" s="8">
        <v>2.1963499999999954</v>
      </c>
      <c r="AA257" s="8">
        <v>0.29084999999999184</v>
      </c>
      <c r="AB257" s="8">
        <v>9.1300000000003934E-2</v>
      </c>
      <c r="AC257" s="8">
        <v>0.38044999999999618</v>
      </c>
      <c r="AD257" s="8">
        <v>0.31860000000000355</v>
      </c>
      <c r="AF257" s="8">
        <v>0.14480000000000359</v>
      </c>
      <c r="AG257" s="8">
        <v>1.3020500000000084</v>
      </c>
      <c r="AH257" s="8">
        <v>0.23969999999999914</v>
      </c>
      <c r="AI257" s="8">
        <v>0.18784999999999741</v>
      </c>
      <c r="AJ257" s="8">
        <v>0.10344999999999516</v>
      </c>
      <c r="AL257" s="8">
        <v>2.3099999999999454E-2</v>
      </c>
      <c r="AY257" s="8">
        <v>0.22244999999999493</v>
      </c>
      <c r="BB257" s="8">
        <v>0.37454999999999927</v>
      </c>
      <c r="BC257" s="8">
        <v>0.60679999999999268</v>
      </c>
      <c r="BD257" s="8">
        <v>0.11499999999999488</v>
      </c>
      <c r="BE257" s="8">
        <v>0.17010000000000502</v>
      </c>
      <c r="BF257" s="8">
        <v>0.2403500000000065</v>
      </c>
      <c r="BG257" s="8">
        <v>2.4799999999999045E-2</v>
      </c>
      <c r="BH257" s="8">
        <v>0.8647500000000008</v>
      </c>
      <c r="BI257" s="8">
        <v>0.76730000000000587</v>
      </c>
      <c r="BK257" s="8">
        <v>0.95974999999998545</v>
      </c>
      <c r="BM257" s="8">
        <v>0.35755000000000337</v>
      </c>
      <c r="BP257" s="8">
        <v>0.12774999999999181</v>
      </c>
      <c r="BQ257" s="8">
        <v>0.11114999999998076</v>
      </c>
      <c r="BS257" s="8">
        <v>7.4049999999999727E-2</v>
      </c>
      <c r="BW257" s="8">
        <v>0.38929999999999154</v>
      </c>
      <c r="CA257" s="8">
        <v>9.9000000000017963E-3</v>
      </c>
      <c r="CB257" s="8">
        <v>0.63145000000000095</v>
      </c>
      <c r="CC257" s="8">
        <v>0.28614999999999213</v>
      </c>
      <c r="CD257" s="8">
        <v>0.44950000000000045</v>
      </c>
      <c r="CG257" s="8">
        <v>1.0743500000000097</v>
      </c>
      <c r="CJ257" s="8">
        <v>1.6700000000000159E-2</v>
      </c>
      <c r="CN257" s="8">
        <v>0.38205000000002087</v>
      </c>
    </row>
    <row r="258" spans="11:92">
      <c r="K258" s="8">
        <v>0.11284999999999457</v>
      </c>
      <c r="N258" s="8">
        <v>0.75169999999999959</v>
      </c>
      <c r="U258" s="8">
        <v>5.504999999999427E-2</v>
      </c>
      <c r="W258" s="8">
        <v>5.1749999999998408E-2</v>
      </c>
      <c r="X258" s="8">
        <v>0.32644999999999413</v>
      </c>
      <c r="Y258" s="8">
        <v>2.683099999999996</v>
      </c>
      <c r="AA258" s="8">
        <v>0.90935000000000343</v>
      </c>
      <c r="AB258" s="8">
        <v>5.6599999999988881E-2</v>
      </c>
      <c r="AC258" s="8">
        <v>0.13155000000000427</v>
      </c>
      <c r="AD258" s="8">
        <v>0.64589999999998327</v>
      </c>
      <c r="AF258" s="8">
        <v>9.5799999999996999E-2</v>
      </c>
      <c r="AG258" s="8">
        <v>7.0349999999990587E-2</v>
      </c>
      <c r="AH258" s="8">
        <v>0.26975000000001614</v>
      </c>
      <c r="AI258" s="8">
        <v>5.5700000000001637E-2</v>
      </c>
      <c r="AJ258" s="8">
        <v>1.0808000000000106</v>
      </c>
      <c r="AL258" s="8">
        <v>0.14345000000000141</v>
      </c>
      <c r="AY258" s="8">
        <v>4.8050000000003479E-2</v>
      </c>
      <c r="BB258" s="8">
        <v>0.88509999999999422</v>
      </c>
      <c r="BC258" s="8">
        <v>0.30459999999999354</v>
      </c>
      <c r="BD258" s="8">
        <v>0.28375000000000483</v>
      </c>
      <c r="BE258" s="8">
        <v>0.20140000000000668</v>
      </c>
      <c r="BF258" s="8">
        <v>0.13424999999998022</v>
      </c>
      <c r="BG258" s="8">
        <v>1.1201499999999953</v>
      </c>
      <c r="BH258" s="8">
        <v>0.30624999999999147</v>
      </c>
      <c r="BI258" s="8">
        <v>0.13074999999999193</v>
      </c>
      <c r="BK258" s="8">
        <v>3.7480500000000063</v>
      </c>
      <c r="BM258" s="8">
        <v>8.5250000000002046E-2</v>
      </c>
      <c r="BP258" s="8">
        <v>0.53535000000000821</v>
      </c>
      <c r="BQ258" s="8">
        <v>0.64065000000002215</v>
      </c>
      <c r="BS258" s="8">
        <v>0.63315000000000055</v>
      </c>
      <c r="BW258" s="8">
        <v>0.5998000000000161</v>
      </c>
      <c r="CA258" s="8">
        <v>4.6099999999995589E-2</v>
      </c>
      <c r="CB258" s="8">
        <v>0.27559999999999718</v>
      </c>
      <c r="CC258" s="8">
        <v>0.53310000000000457</v>
      </c>
      <c r="CD258" s="8">
        <v>2.5534000000000106</v>
      </c>
      <c r="CG258" s="8">
        <v>2.1759999999999877</v>
      </c>
      <c r="CJ258" s="8">
        <v>0.14880000000000848</v>
      </c>
      <c r="CN258" s="8">
        <v>0.46274999999999977</v>
      </c>
    </row>
    <row r="259" spans="11:92">
      <c r="K259" s="8">
        <v>0.10770000000000834</v>
      </c>
      <c r="N259" s="8">
        <v>0.58575000000001864</v>
      </c>
      <c r="U259" s="8">
        <v>3.2100000000014006E-2</v>
      </c>
      <c r="W259" s="8">
        <v>2.8300000000001546E-2</v>
      </c>
      <c r="X259" s="8">
        <v>0.28634999999999877</v>
      </c>
      <c r="Y259" s="8">
        <v>2.0418500000000108</v>
      </c>
      <c r="AA259" s="8">
        <v>0.32985000000000753</v>
      </c>
      <c r="AB259" s="8">
        <v>0.27000000000001023</v>
      </c>
      <c r="AC259" s="8">
        <v>0.11525000000000318</v>
      </c>
      <c r="AD259" s="8">
        <v>1.1180500000000109</v>
      </c>
      <c r="AF259" s="8">
        <v>0.26234999999999786</v>
      </c>
      <c r="AG259" s="8">
        <v>6.6950000000005616E-2</v>
      </c>
      <c r="AH259" s="8">
        <v>1.179649999999981</v>
      </c>
      <c r="AI259" s="8">
        <v>9.0949999999992315E-2</v>
      </c>
      <c r="AJ259" s="8">
        <v>0.11435000000000173</v>
      </c>
      <c r="AL259" s="8">
        <v>0.33504999999999541</v>
      </c>
      <c r="AY259" s="8">
        <v>0.16129999999999711</v>
      </c>
      <c r="BB259" s="8">
        <v>1.6881500000000074</v>
      </c>
      <c r="BC259" s="8">
        <v>0.31335000000001401</v>
      </c>
      <c r="BD259" s="8">
        <v>2.6350000000000762E-2</v>
      </c>
      <c r="BE259" s="8">
        <v>0.20080000000000098</v>
      </c>
      <c r="BF259" s="8">
        <v>0.72115000000002283</v>
      </c>
      <c r="BG259" s="8">
        <v>0.11575000000000557</v>
      </c>
      <c r="BH259" s="8">
        <v>0.88785000000000025</v>
      </c>
      <c r="BI259" s="8">
        <v>9.8250000000007276E-2</v>
      </c>
      <c r="BK259" s="8">
        <v>2.3195499999999925</v>
      </c>
      <c r="BM259" s="8">
        <v>0.1150999999999982</v>
      </c>
      <c r="BP259" s="8">
        <v>7.6300000000003365E-2</v>
      </c>
      <c r="BQ259" s="8">
        <v>0.43724999999997749</v>
      </c>
      <c r="BS259" s="8">
        <v>0.17750000000000909</v>
      </c>
      <c r="BW259" s="8">
        <v>1.3370999999999924</v>
      </c>
      <c r="CA259" s="8">
        <v>0.59189999999999543</v>
      </c>
      <c r="CB259" s="8">
        <v>0.69880000000000564</v>
      </c>
      <c r="CC259" s="8">
        <v>0.24179999999999779</v>
      </c>
      <c r="CD259" s="8">
        <v>2.8443499999999915</v>
      </c>
      <c r="CG259" s="8">
        <v>0.46010000000001128</v>
      </c>
      <c r="CJ259" s="8">
        <v>1.0049999999992565E-2</v>
      </c>
      <c r="CN259" s="8">
        <v>0.53714999999999691</v>
      </c>
    </row>
    <row r="260" spans="11:92">
      <c r="K260" s="8">
        <v>0.60739999999999839</v>
      </c>
      <c r="N260" s="8">
        <v>2.7560000000000002</v>
      </c>
      <c r="U260" s="8">
        <v>1.5649999999993724E-2</v>
      </c>
      <c r="W260" s="8">
        <v>3.2949999999999591E-2</v>
      </c>
      <c r="X260" s="8">
        <v>0.71330000000000382</v>
      </c>
      <c r="Y260" s="8">
        <v>0.48089999999999122</v>
      </c>
      <c r="AA260" s="8">
        <v>0.26139999999999475</v>
      </c>
      <c r="AB260" s="8">
        <v>1.2701999999999884</v>
      </c>
      <c r="AC260" s="8">
        <v>0.54415000000000191</v>
      </c>
      <c r="AD260" s="8">
        <v>1.0100999999999942</v>
      </c>
      <c r="AF260" s="8">
        <v>0.61055000000001769</v>
      </c>
      <c r="AG260" s="8">
        <v>1.9491000000000014</v>
      </c>
      <c r="AH260" s="8">
        <v>0.20279999999999632</v>
      </c>
      <c r="AI260" s="8">
        <v>3.8850000000010709E-2</v>
      </c>
      <c r="AJ260" s="8">
        <v>0.1203999999999894</v>
      </c>
      <c r="AL260" s="8">
        <v>0.21139999999999759</v>
      </c>
      <c r="AY260" s="8">
        <v>0.12270000000000891</v>
      </c>
      <c r="BB260" s="8">
        <v>2.7519000000000062</v>
      </c>
      <c r="BC260" s="8">
        <v>6.5899999999999181E-2</v>
      </c>
      <c r="BD260" s="8">
        <v>0.39519999999999555</v>
      </c>
      <c r="BE260" s="8">
        <v>2.6150000000001228E-2</v>
      </c>
      <c r="BF260" s="8">
        <v>5.8899999999994179E-2</v>
      </c>
      <c r="BG260" s="8">
        <v>0.77044999999999675</v>
      </c>
      <c r="BH260" s="8">
        <v>4.975000000000307E-2</v>
      </c>
      <c r="BI260" s="8">
        <v>0.34029999999999916</v>
      </c>
      <c r="BK260" s="8">
        <v>0.71335000000001969</v>
      </c>
      <c r="BM260" s="8">
        <v>0.8125</v>
      </c>
      <c r="BP260" s="8">
        <v>3.7449999999992656E-2</v>
      </c>
      <c r="BQ260" s="8">
        <v>0.57735000000002401</v>
      </c>
      <c r="BS260" s="8">
        <v>0.32089999999999463</v>
      </c>
      <c r="BW260" s="8">
        <v>0.30859999999998422</v>
      </c>
      <c r="CA260" s="8">
        <v>0.66049999999999898</v>
      </c>
      <c r="CB260" s="8">
        <v>6.5699999999992542E-2</v>
      </c>
      <c r="CC260" s="8">
        <v>0.174350000000004</v>
      </c>
      <c r="CD260" s="8">
        <v>0.14615000000000578</v>
      </c>
      <c r="CG260" s="8">
        <v>1.057549999999992</v>
      </c>
      <c r="CJ260" s="8">
        <v>3.9799999999999613E-2</v>
      </c>
      <c r="CN260" s="8">
        <v>0.13694999999998458</v>
      </c>
    </row>
    <row r="261" spans="11:92">
      <c r="K261" s="8">
        <v>0.39499999999999602</v>
      </c>
      <c r="N261" s="8">
        <v>0.65514999999999191</v>
      </c>
      <c r="U261" s="8">
        <v>0.48959999999999582</v>
      </c>
      <c r="W261" s="8">
        <v>1.9149999999996226E-2</v>
      </c>
      <c r="X261" s="8">
        <v>0.1703499999999849</v>
      </c>
      <c r="Y261" s="8">
        <v>2.6264000000000181</v>
      </c>
      <c r="AA261" s="8">
        <v>0.23714999999999975</v>
      </c>
      <c r="AB261" s="8">
        <v>1.6596000000000117</v>
      </c>
      <c r="AC261" s="8">
        <v>1.2632999999999868</v>
      </c>
      <c r="AD261" s="8">
        <v>0.19329999999999359</v>
      </c>
      <c r="AF261" s="8">
        <v>0.14489999999997849</v>
      </c>
      <c r="AG261" s="8">
        <v>1.4429999999999978</v>
      </c>
      <c r="AI261" s="8">
        <v>0.11684999999999945</v>
      </c>
      <c r="AJ261" s="8">
        <v>0.24994999999999834</v>
      </c>
      <c r="AL261" s="8">
        <v>7.185000000001196E-2</v>
      </c>
      <c r="AY261" s="8">
        <v>4.5999999999992269E-2</v>
      </c>
      <c r="BB261" s="8">
        <v>5.0649999999990314E-2</v>
      </c>
      <c r="BC261" s="8">
        <v>0.6889500000000055</v>
      </c>
      <c r="BD261" s="8">
        <v>0.57950000000000301</v>
      </c>
      <c r="BE261" s="8">
        <v>0.17034999999999911</v>
      </c>
      <c r="BF261" s="8">
        <v>1.2543499999999881</v>
      </c>
      <c r="BG261" s="8">
        <v>0.36790000000000589</v>
      </c>
      <c r="BH261" s="8">
        <v>4.7349999999994452E-2</v>
      </c>
      <c r="BI261" s="8">
        <v>0.10294999999999277</v>
      </c>
      <c r="BK261" s="8">
        <v>0.44019999999997594</v>
      </c>
      <c r="BM261" s="8">
        <v>7.7799999999996317E-2</v>
      </c>
      <c r="BP261" s="8">
        <v>0.40364999999999895</v>
      </c>
      <c r="BQ261" s="8">
        <v>0.42714999999998327</v>
      </c>
      <c r="BS261" s="8">
        <v>0.72615000000000407</v>
      </c>
      <c r="BW261" s="8">
        <v>0.20430000000001769</v>
      </c>
      <c r="CA261" s="8">
        <v>0.19995000000000118</v>
      </c>
      <c r="CB261" s="8">
        <v>0.51510000000000389</v>
      </c>
      <c r="CC261" s="8">
        <v>0.22145000000000437</v>
      </c>
      <c r="CD261" s="8">
        <v>0.38679999999999382</v>
      </c>
      <c r="CG261" s="8">
        <v>0.41655000000000086</v>
      </c>
      <c r="CJ261" s="8">
        <v>5.3850000000011278E-2</v>
      </c>
      <c r="CN261" s="8">
        <v>0.47465000000002533</v>
      </c>
    </row>
    <row r="262" spans="11:92">
      <c r="K262" s="8">
        <v>0.12265000000000725</v>
      </c>
      <c r="N262" s="8">
        <v>0.63935000000000741</v>
      </c>
      <c r="U262" s="8">
        <v>0.20904999999999063</v>
      </c>
      <c r="W262" s="8">
        <v>9.7450000000002035E-2</v>
      </c>
      <c r="X262" s="8">
        <v>1.1349999999993088E-2</v>
      </c>
      <c r="Y262" s="8">
        <v>2.3407499999999857</v>
      </c>
      <c r="AA262" s="8">
        <v>6.6100000000005821E-2</v>
      </c>
      <c r="AB262" s="8">
        <v>0.81640000000000157</v>
      </c>
      <c r="AC262" s="8">
        <v>0.85970000000000368</v>
      </c>
      <c r="AD262" s="8">
        <v>1.3458500000000129</v>
      </c>
      <c r="AF262" s="8">
        <v>5.0300000000021328E-2</v>
      </c>
      <c r="AG262" s="8">
        <v>0.45350000000000534</v>
      </c>
      <c r="AI262" s="8">
        <v>2.384999999999593E-2</v>
      </c>
      <c r="AJ262" s="8">
        <v>0.99010000000001241</v>
      </c>
      <c r="AL262" s="8">
        <v>0.28064999999999429</v>
      </c>
      <c r="AY262" s="8">
        <v>7.6949999999996521E-2</v>
      </c>
      <c r="BB262" s="8">
        <v>5.6749999999993861E-2</v>
      </c>
      <c r="BC262" s="8">
        <v>0.23439999999999372</v>
      </c>
      <c r="BD262" s="8">
        <v>0.20174999999999699</v>
      </c>
      <c r="BE262" s="8">
        <v>0.54274999999999807</v>
      </c>
      <c r="BF262" s="8">
        <v>0.33245000000002278</v>
      </c>
      <c r="BG262" s="8">
        <v>0.27864999999999895</v>
      </c>
      <c r="BH262" s="8">
        <v>6.6900000000003956E-2</v>
      </c>
      <c r="BI262" s="8">
        <v>0.75979999999999848</v>
      </c>
      <c r="BK262" s="8">
        <v>0.99565000000001191</v>
      </c>
      <c r="BM262" s="8">
        <v>0.53120000000001255</v>
      </c>
      <c r="BP262" s="8">
        <v>2.1749999999997272E-2</v>
      </c>
      <c r="BQ262" s="8">
        <v>0.82429999999999382</v>
      </c>
      <c r="BS262" s="8">
        <v>0.16489999999998872</v>
      </c>
      <c r="BW262" s="8">
        <v>7.7650000000005548E-2</v>
      </c>
      <c r="CA262" s="8">
        <v>1.6650500000000079</v>
      </c>
      <c r="CB262" s="8">
        <v>7.9849999999993315E-2</v>
      </c>
      <c r="CC262" s="8">
        <v>0.18274999999999864</v>
      </c>
      <c r="CD262" s="8">
        <v>0.81850000000000023</v>
      </c>
      <c r="CG262" s="8">
        <v>0.33299999999999841</v>
      </c>
      <c r="CJ262" s="8">
        <v>7.6499999999995794E-2</v>
      </c>
      <c r="CN262" s="8">
        <v>3.6888499999999738</v>
      </c>
    </row>
    <row r="263" spans="11:92">
      <c r="K263" s="8">
        <v>0.49724999999999397</v>
      </c>
      <c r="N263" s="8">
        <v>3.2819499999999948</v>
      </c>
      <c r="U263" s="8">
        <v>1.0062500000000227</v>
      </c>
      <c r="W263" s="8">
        <v>3.030000000000399E-2</v>
      </c>
      <c r="X263" s="8">
        <v>6.2000000000011823E-2</v>
      </c>
      <c r="Y263" s="8">
        <v>3.1748000000000047</v>
      </c>
      <c r="AA263" s="8">
        <v>0.16729999999999734</v>
      </c>
      <c r="AB263" s="8">
        <v>0.54254999999999143</v>
      </c>
      <c r="AC263" s="8">
        <v>0.27324999999999022</v>
      </c>
      <c r="AD263" s="8">
        <v>1.7556500000000028</v>
      </c>
      <c r="AF263" s="8">
        <v>0.17319999999998004</v>
      </c>
      <c r="AG263" s="8">
        <v>0.22539999999999338</v>
      </c>
      <c r="AI263" s="8">
        <v>0.1103999999999985</v>
      </c>
      <c r="AJ263" s="8">
        <v>8.1699999999997885E-2</v>
      </c>
      <c r="AL263" s="8">
        <v>0.37115000000000009</v>
      </c>
      <c r="AY263" s="8">
        <v>7.8850000000002751E-2</v>
      </c>
      <c r="BB263" s="8">
        <v>0.72935000000001082</v>
      </c>
      <c r="BC263" s="8">
        <v>0.17795000000000982</v>
      </c>
      <c r="BD263" s="8">
        <v>4.4750000000000512E-2</v>
      </c>
      <c r="BE263" s="8">
        <v>0.73205000000000098</v>
      </c>
      <c r="BF263" s="8">
        <v>0.11949999999998795</v>
      </c>
      <c r="BG263" s="8">
        <v>0.46764999999999191</v>
      </c>
      <c r="BH263" s="8">
        <v>1.4899999999997249E-2</v>
      </c>
      <c r="BI263" s="8">
        <v>0.45844999999999914</v>
      </c>
      <c r="BK263" s="8">
        <v>5.9300000000007458E-2</v>
      </c>
      <c r="BM263" s="8">
        <v>5.504999999999427E-2</v>
      </c>
      <c r="BP263" s="8">
        <v>0.31280000000000996</v>
      </c>
      <c r="BQ263" s="8">
        <v>0.14895000000001346</v>
      </c>
      <c r="BS263" s="8">
        <v>8.5050000000009618E-2</v>
      </c>
      <c r="BW263" s="8">
        <v>0.31919999999999504</v>
      </c>
      <c r="CA263" s="8">
        <v>0.64430000000000121</v>
      </c>
      <c r="CB263" s="8">
        <v>0.61405000000000598</v>
      </c>
      <c r="CC263" s="8">
        <v>0.68859999999999388</v>
      </c>
      <c r="CD263" s="8">
        <v>0.45169999999998822</v>
      </c>
      <c r="CG263" s="8">
        <v>0.49045000000000982</v>
      </c>
      <c r="CJ263" s="8">
        <v>0.13885000000000502</v>
      </c>
      <c r="CN263" s="8">
        <v>0.44890000000000896</v>
      </c>
    </row>
    <row r="264" spans="11:92">
      <c r="K264" s="8">
        <v>0.11445000000000505</v>
      </c>
      <c r="N264" s="8">
        <v>0.45529999999999404</v>
      </c>
      <c r="U264" s="8">
        <v>8.1349999999986267E-2</v>
      </c>
      <c r="W264" s="8">
        <v>0.12314999999999543</v>
      </c>
      <c r="X264" s="8">
        <v>6.7250000000001364E-2</v>
      </c>
      <c r="Y264" s="8">
        <v>0.99180000000001201</v>
      </c>
      <c r="AA264" s="8">
        <v>0.32734999999999559</v>
      </c>
      <c r="AB264" s="8">
        <v>1.6095499999999987</v>
      </c>
      <c r="AC264" s="8">
        <v>0.86875000000000568</v>
      </c>
      <c r="AD264" s="8">
        <v>1.1196999999999946</v>
      </c>
      <c r="AF264" s="8">
        <v>0.26960000000002537</v>
      </c>
      <c r="AG264" s="8">
        <v>0.35580000000000211</v>
      </c>
      <c r="AI264" s="8">
        <v>5.3399999999996339E-2</v>
      </c>
      <c r="AJ264" s="8">
        <v>0.67574999999999363</v>
      </c>
      <c r="AL264" s="8">
        <v>0.59905000000000541</v>
      </c>
      <c r="AY264" s="8">
        <v>0.44630000000000791</v>
      </c>
      <c r="BB264" s="8">
        <v>0.28784999999999172</v>
      </c>
      <c r="BC264" s="8">
        <v>3.5399999999981446E-2</v>
      </c>
      <c r="BD264" s="8">
        <v>3.8699999999998624E-2</v>
      </c>
      <c r="BE264" s="8">
        <v>0.28309999999999036</v>
      </c>
      <c r="BF264" s="8">
        <v>0.55989999999999895</v>
      </c>
      <c r="BG264" s="8">
        <v>0.47755000000000791</v>
      </c>
      <c r="BH264" s="8">
        <v>6.7000000000007276E-2</v>
      </c>
      <c r="BI264" s="8">
        <v>0.25070000000000903</v>
      </c>
      <c r="BK264" s="8">
        <v>0.47159999999999513</v>
      </c>
      <c r="BM264" s="8">
        <v>5.9399999999996567E-2</v>
      </c>
      <c r="BP264" s="8">
        <v>0.91169999999999618</v>
      </c>
      <c r="BQ264" s="8">
        <v>0.35495000000000232</v>
      </c>
      <c r="BS264" s="8">
        <v>0.16445000000000221</v>
      </c>
      <c r="BW264" s="8">
        <v>0.151299999999992</v>
      </c>
      <c r="CA264" s="8">
        <v>1.4819999999999993</v>
      </c>
      <c r="CB264" s="8">
        <v>0.32659999999999911</v>
      </c>
      <c r="CC264" s="8">
        <v>0.12680000000000291</v>
      </c>
      <c r="CD264" s="8">
        <v>0.18014999999999759</v>
      </c>
      <c r="CG264" s="8">
        <v>0.15850000000000364</v>
      </c>
      <c r="CJ264" s="8">
        <v>3.8349999999994111E-2</v>
      </c>
      <c r="CN264" s="8">
        <v>0.23525000000000773</v>
      </c>
    </row>
    <row r="265" spans="11:92">
      <c r="K265" s="8">
        <v>2.8449999999992315E-2</v>
      </c>
      <c r="N265" s="8">
        <v>8.5399999999992815E-2</v>
      </c>
      <c r="U265" s="8">
        <v>1.0996000000000095</v>
      </c>
      <c r="W265" s="8">
        <v>6.2249999999998806E-2</v>
      </c>
      <c r="X265" s="8">
        <v>0.18709999999998672</v>
      </c>
      <c r="Y265" s="8">
        <v>0.23689999999999145</v>
      </c>
      <c r="AA265" s="8">
        <v>2.3449999999996862E-2</v>
      </c>
      <c r="AB265" s="8">
        <v>1.0732500000000016</v>
      </c>
      <c r="AC265" s="8">
        <v>0.72345000000001392</v>
      </c>
      <c r="AD265" s="8">
        <v>1.4980999999999938</v>
      </c>
      <c r="AF265" s="8">
        <v>0.36459999999999582</v>
      </c>
      <c r="AG265" s="8">
        <v>1.4098000000000042</v>
      </c>
      <c r="AI265" s="8">
        <v>0.20180000000000575</v>
      </c>
      <c r="AJ265" s="8">
        <v>6.1949999999995953E-2</v>
      </c>
      <c r="AL265" s="8">
        <v>0.43019999999999925</v>
      </c>
      <c r="AY265" s="8">
        <v>0.46674999999999045</v>
      </c>
      <c r="BB265" s="8">
        <v>1.1495000000000175</v>
      </c>
      <c r="BC265" s="8">
        <v>0.9532000000000096</v>
      </c>
      <c r="BD265" s="8">
        <v>0.12765000000000271</v>
      </c>
      <c r="BE265" s="8">
        <v>0.30310000000000059</v>
      </c>
      <c r="BF265" s="8">
        <v>1.8017999999999859</v>
      </c>
      <c r="BG265" s="8">
        <v>5.2700000000001523E-2</v>
      </c>
      <c r="BH265" s="8">
        <v>5.3349999999994679E-2</v>
      </c>
      <c r="BI265" s="8">
        <v>0.12890000000000157</v>
      </c>
      <c r="BK265" s="8">
        <v>2.283600000000007</v>
      </c>
      <c r="BM265" s="8">
        <v>0.59135000000000559</v>
      </c>
      <c r="BP265" s="8">
        <v>1.2402500000000032</v>
      </c>
      <c r="BQ265" s="8">
        <v>0.88014999999998622</v>
      </c>
      <c r="BS265" s="8">
        <v>0.42984999999998763</v>
      </c>
      <c r="BW265" s="8">
        <v>0.31385000000000218</v>
      </c>
      <c r="CA265" s="8">
        <v>0.77024999999999011</v>
      </c>
      <c r="CB265" s="8">
        <v>0.27304999999999779</v>
      </c>
      <c r="CC265" s="8">
        <v>0.13039999999999452</v>
      </c>
      <c r="CD265" s="8">
        <v>0.339650000000006</v>
      </c>
      <c r="CG265" s="8">
        <v>5.0999999999987722E-3</v>
      </c>
      <c r="CJ265" s="8">
        <v>8.7699999999998113E-2</v>
      </c>
      <c r="CN265" s="8">
        <v>0.30429999999998358</v>
      </c>
    </row>
    <row r="266" spans="11:92">
      <c r="K266" s="8">
        <v>0.10434999999999661</v>
      </c>
      <c r="N266" s="8">
        <v>0.14905000000001678</v>
      </c>
      <c r="U266" s="8">
        <v>1.4960999999999842</v>
      </c>
      <c r="W266" s="8">
        <v>5.250000000000199E-2</v>
      </c>
      <c r="X266" s="8">
        <v>8.5900000000009413E-2</v>
      </c>
      <c r="Y266" s="8">
        <v>0.21614999999999895</v>
      </c>
      <c r="AA266" s="8">
        <v>0.53275000000000716</v>
      </c>
      <c r="AB266" s="8">
        <v>1.0711000000000013</v>
      </c>
      <c r="AC266" s="8">
        <v>1.0594499999999982</v>
      </c>
      <c r="AD266" s="8">
        <v>1.7300000000005866E-2</v>
      </c>
      <c r="AF266" s="8">
        <v>9.9899999999990996E-2</v>
      </c>
      <c r="AG266" s="8">
        <v>0.93795000000000073</v>
      </c>
      <c r="AI266" s="8">
        <v>0.10479999999999734</v>
      </c>
      <c r="AJ266" s="8">
        <v>5.7200000000008799E-2</v>
      </c>
      <c r="AL266" s="8">
        <v>0.16785000000000139</v>
      </c>
      <c r="AY266" s="8">
        <v>0.15720000000000312</v>
      </c>
      <c r="BB266" s="8">
        <v>1.2754999999999939</v>
      </c>
      <c r="BC266" s="8">
        <v>0.63005000000001132</v>
      </c>
      <c r="BD266" s="8">
        <v>0.38110000000000355</v>
      </c>
      <c r="BE266" s="8">
        <v>0.58610000000000184</v>
      </c>
      <c r="BF266" s="8">
        <v>1.3008500000000254</v>
      </c>
      <c r="BG266" s="8">
        <v>0.88360000000000127</v>
      </c>
      <c r="BH266" s="8">
        <v>0.13275000000000148</v>
      </c>
      <c r="BI266" s="8">
        <v>3.0899999999988381E-2</v>
      </c>
      <c r="BK266" s="8">
        <v>7.169999999999277E-2</v>
      </c>
      <c r="BM266" s="8">
        <v>5.9799999999995634E-2</v>
      </c>
      <c r="BP266" s="8">
        <v>0.22180000000000177</v>
      </c>
      <c r="BQ266" s="8">
        <v>0.25679999999999836</v>
      </c>
      <c r="BS266" s="8">
        <v>0.37530000000000996</v>
      </c>
      <c r="BW266" s="8">
        <v>0.39789999999999281</v>
      </c>
      <c r="CA266" s="8">
        <v>0.71805000000000518</v>
      </c>
      <c r="CB266" s="8">
        <v>0.18510000000000559</v>
      </c>
      <c r="CC266" s="8">
        <v>0.22050000000000125</v>
      </c>
      <c r="CD266" s="8">
        <v>0.55385000000001128</v>
      </c>
      <c r="CG266" s="8">
        <v>1.0552999999999884</v>
      </c>
      <c r="CJ266" s="8">
        <v>1.5450000000001296E-2</v>
      </c>
      <c r="CN266" s="8">
        <v>6.075000000001296E-2</v>
      </c>
    </row>
    <row r="267" spans="11:92">
      <c r="K267" s="8">
        <v>1.2804000000000002</v>
      </c>
      <c r="N267" s="8">
        <v>0.81799999999998363</v>
      </c>
      <c r="U267" s="8">
        <v>0.3624499999999955</v>
      </c>
      <c r="W267" s="8">
        <v>2.3850000000003035E-2</v>
      </c>
      <c r="X267" s="8">
        <v>0.81434999999999036</v>
      </c>
      <c r="Y267" s="8">
        <v>0.17109999999999559</v>
      </c>
      <c r="AA267" s="8">
        <v>0.76744999999999663</v>
      </c>
      <c r="AB267" s="8">
        <v>0.38540000000000418</v>
      </c>
      <c r="AC267" s="8">
        <v>8.2849999999979218E-2</v>
      </c>
      <c r="AD267" s="8">
        <v>0.52889999999999304</v>
      </c>
      <c r="AF267" s="8">
        <v>0.10679999999999268</v>
      </c>
      <c r="AG267" s="8">
        <v>0.555499999999995</v>
      </c>
      <c r="AI267" s="8">
        <v>5.715000000000714E-2</v>
      </c>
      <c r="AJ267" s="8">
        <v>4.3099999999995475E-2</v>
      </c>
      <c r="AL267" s="8">
        <v>4.8199999999994247E-2</v>
      </c>
      <c r="AY267" s="8">
        <v>0.1235499999999945</v>
      </c>
      <c r="BB267" s="8">
        <v>7.1999999999832198E-3</v>
      </c>
      <c r="BC267" s="8">
        <v>0.30254999999999654</v>
      </c>
      <c r="BD267" s="8">
        <v>0.32024999999999437</v>
      </c>
      <c r="BE267" s="8">
        <v>0.34185000000000798</v>
      </c>
      <c r="BF267" s="8">
        <v>1.078249999999997</v>
      </c>
      <c r="BG267" s="8">
        <v>3.135000000000332E-2</v>
      </c>
      <c r="BH267" s="8">
        <v>0.10930000000000462</v>
      </c>
      <c r="BI267" s="8">
        <v>5.1900000000003388E-2</v>
      </c>
      <c r="BK267" s="8">
        <v>0.1296000000000106</v>
      </c>
      <c r="BM267" s="8">
        <v>1.102649999999997</v>
      </c>
      <c r="BP267" s="8">
        <v>1.3494999999999919</v>
      </c>
      <c r="BQ267" s="8">
        <v>0.16415000000000646</v>
      </c>
      <c r="BS267" s="8">
        <v>0.14709999999999468</v>
      </c>
      <c r="BW267" s="8">
        <v>6.7450000000008004E-2</v>
      </c>
      <c r="CA267" s="8">
        <v>1.0819000000000045</v>
      </c>
      <c r="CB267" s="8">
        <v>0.21249999999999147</v>
      </c>
      <c r="CC267" s="8">
        <v>0.24635000000000673</v>
      </c>
      <c r="CD267" s="8">
        <v>0.72464999999999691</v>
      </c>
      <c r="CG267" s="8">
        <v>0.15805000000000291</v>
      </c>
      <c r="CJ267" s="8">
        <v>9.7499999999996589E-2</v>
      </c>
      <c r="CN267" s="8">
        <v>0.38325000000000387</v>
      </c>
    </row>
    <row r="268" spans="11:92">
      <c r="K268" s="8">
        <v>0.80480000000000018</v>
      </c>
      <c r="N268" s="8">
        <v>0.50640000000001351</v>
      </c>
      <c r="U268" s="8">
        <v>1.5033000000000243</v>
      </c>
      <c r="W268" s="8">
        <v>7.1599999999996555E-2</v>
      </c>
      <c r="X268" s="8">
        <v>5.9900000000027376E-2</v>
      </c>
      <c r="Y268" s="8">
        <v>3.5524000000000058</v>
      </c>
      <c r="AA268" s="8">
        <v>0.94750000000000512</v>
      </c>
      <c r="AB268" s="8">
        <v>0.32909999999999684</v>
      </c>
      <c r="AC268" s="8">
        <v>1.9847000000000037</v>
      </c>
      <c r="AD268" s="8">
        <v>0.4532000000000096</v>
      </c>
      <c r="AF268" s="8">
        <v>4.7899999999998499E-2</v>
      </c>
      <c r="AG268" s="8">
        <v>0.22194999999999254</v>
      </c>
      <c r="AI268" s="8">
        <v>0.33804999999999552</v>
      </c>
      <c r="AJ268" s="8">
        <v>0.18650000000000944</v>
      </c>
      <c r="AL268" s="8">
        <v>0.94485000000000241</v>
      </c>
      <c r="AY268" s="8">
        <v>8.8450000000008799E-2</v>
      </c>
      <c r="BB268" s="8">
        <v>0.12705000000002542</v>
      </c>
      <c r="BC268" s="8">
        <v>4.9799999999976308E-2</v>
      </c>
      <c r="BD268" s="8">
        <v>0.15435000000000088</v>
      </c>
      <c r="BE268" s="8">
        <v>1.236699999999999</v>
      </c>
      <c r="BF268" s="8">
        <v>4.6199999999998909E-2</v>
      </c>
      <c r="BG268" s="8">
        <v>4.1349999999994225E-2</v>
      </c>
      <c r="BH268" s="8">
        <v>8.1199999999995498E-2</v>
      </c>
      <c r="BI268" s="8">
        <v>4.7100000000000364E-2</v>
      </c>
      <c r="BK268" s="8">
        <v>0.76559999999997785</v>
      </c>
      <c r="BM268" s="8">
        <v>0.45980000000000132</v>
      </c>
      <c r="BP268" s="8">
        <v>1.3838499999999954</v>
      </c>
      <c r="BQ268" s="8">
        <v>0.36350000000001614</v>
      </c>
      <c r="BS268" s="8">
        <v>0.23834999999999695</v>
      </c>
      <c r="BW268" s="8">
        <v>9.5949999999987767E-2</v>
      </c>
      <c r="CA268" s="8">
        <v>8.7649999999996453E-2</v>
      </c>
      <c r="CB268" s="8">
        <v>3.1500000000008299E-2</v>
      </c>
      <c r="CC268" s="8">
        <v>0.1352499999999992</v>
      </c>
      <c r="CD268" s="8">
        <v>0.13409999999998945</v>
      </c>
      <c r="CG268" s="8">
        <v>2.9250000000018872E-2</v>
      </c>
      <c r="CJ268" s="8">
        <v>0.12715000000000032</v>
      </c>
      <c r="CN268" s="8">
        <v>9.8549999999988813E-2</v>
      </c>
    </row>
    <row r="269" spans="11:92">
      <c r="K269" s="8">
        <v>0.12065000000001191</v>
      </c>
      <c r="N269" s="8">
        <v>3.1776999999999873</v>
      </c>
      <c r="U269" s="8">
        <v>0.11435000000000173</v>
      </c>
      <c r="W269" s="8">
        <v>2.0650000000003388E-2</v>
      </c>
      <c r="X269" s="8">
        <v>4.9899999999979627E-2</v>
      </c>
      <c r="Y269" s="8">
        <v>0.43285000000000196</v>
      </c>
      <c r="AA269" s="8">
        <v>2.0225999999999971</v>
      </c>
      <c r="AB269" s="8">
        <v>1.3398499999999984</v>
      </c>
      <c r="AC269" s="8">
        <v>1.2661500000000103</v>
      </c>
      <c r="AD269" s="8">
        <v>0.30205000000000837</v>
      </c>
      <c r="AF269" s="8">
        <v>0.13185000000001423</v>
      </c>
      <c r="AG269" s="8">
        <v>1.2936499999999995</v>
      </c>
      <c r="AI269" s="8">
        <v>0.63179999999999836</v>
      </c>
      <c r="AJ269" s="8">
        <v>0.22584999999999411</v>
      </c>
      <c r="AL269" s="8">
        <v>0.58684999999999832</v>
      </c>
      <c r="AY269" s="8">
        <v>0.24734999999999729</v>
      </c>
      <c r="BB269" s="8">
        <v>0.35665000000000191</v>
      </c>
      <c r="BC269" s="8">
        <v>0.76790000000002578</v>
      </c>
      <c r="BD269" s="8">
        <v>0.26125000000000398</v>
      </c>
      <c r="BE269" s="8">
        <v>0.64319999999999311</v>
      </c>
      <c r="BF269" s="8">
        <v>1.0150500000000022</v>
      </c>
      <c r="BG269" s="8">
        <v>0.26704999999998336</v>
      </c>
      <c r="BH269" s="8">
        <v>5.2300000000002456E-2</v>
      </c>
      <c r="BI269" s="8">
        <v>7.0050000000009049E-2</v>
      </c>
      <c r="BK269" s="8">
        <v>0.57230000000001269</v>
      </c>
      <c r="BM269" s="8">
        <v>0.18290000000000362</v>
      </c>
      <c r="BP269" s="8">
        <v>1.3486000000000047</v>
      </c>
      <c r="BQ269" s="8">
        <v>0.46715000000000373</v>
      </c>
      <c r="BS269" s="8">
        <v>0.56240000000001089</v>
      </c>
      <c r="BW269" s="8">
        <v>0.49130000000002383</v>
      </c>
      <c r="CA269" s="8">
        <v>2.9049999999998022E-2</v>
      </c>
      <c r="CB269" s="8">
        <v>0.1103999999999985</v>
      </c>
      <c r="CC269" s="8">
        <v>8.275000000000432E-2</v>
      </c>
      <c r="CD269" s="8">
        <v>0.52740000000000009</v>
      </c>
      <c r="CG269" s="8">
        <v>0.3876499999999794</v>
      </c>
      <c r="CJ269" s="8">
        <v>6.0200000000008913E-2</v>
      </c>
      <c r="CN269" s="8">
        <v>0.78710000000000946</v>
      </c>
    </row>
    <row r="270" spans="11:92">
      <c r="K270" s="8">
        <v>0.32984999999999332</v>
      </c>
      <c r="N270" s="8">
        <v>0.66745000000000232</v>
      </c>
      <c r="U270" s="8">
        <v>0.81749999999999545</v>
      </c>
      <c r="W270" s="8">
        <v>6.8249999999999034E-2</v>
      </c>
      <c r="X270" s="8">
        <v>0.10599999999999454</v>
      </c>
      <c r="Y270" s="8">
        <v>1.7777999999999849</v>
      </c>
      <c r="AA270" s="8">
        <v>1.1999999999972033E-3</v>
      </c>
      <c r="AB270" s="8">
        <v>8.2350000000005252E-2</v>
      </c>
      <c r="AC270" s="8">
        <v>0.37254999999998972</v>
      </c>
      <c r="AD270" s="8">
        <v>3.2199999999988904E-2</v>
      </c>
      <c r="AF270" s="8">
        <v>0.26399999999998158</v>
      </c>
      <c r="AG270" s="8">
        <v>0.38130000000001019</v>
      </c>
      <c r="AI270" s="8">
        <v>1.2946500000000043</v>
      </c>
      <c r="AJ270" s="8">
        <v>7.1449999999998681E-2</v>
      </c>
      <c r="AL270" s="8">
        <v>4.1799999999994952E-2</v>
      </c>
      <c r="AY270" s="8">
        <v>0.86469999999999914</v>
      </c>
      <c r="BB270" s="8">
        <v>0.61464999999998327</v>
      </c>
      <c r="BC270" s="8">
        <v>0.43799999999998818</v>
      </c>
      <c r="BD270" s="8">
        <v>0.18449999999999989</v>
      </c>
      <c r="BE270" s="8">
        <v>0.23315000000000907</v>
      </c>
      <c r="BF270" s="8">
        <v>1.7613499999999931</v>
      </c>
      <c r="BG270" s="8">
        <v>0.4622500000000116</v>
      </c>
      <c r="BH270" s="8">
        <v>2.1450000000001523E-2</v>
      </c>
      <c r="BI270" s="8">
        <v>1.9249999999999545E-2</v>
      </c>
      <c r="BK270" s="8">
        <v>0.21690000000000964</v>
      </c>
      <c r="BM270" s="8">
        <v>0.86549999999999727</v>
      </c>
      <c r="BP270" s="8">
        <v>0.23545000000000016</v>
      </c>
      <c r="BQ270" s="8">
        <v>0.71714999999997531</v>
      </c>
      <c r="BS270" s="8">
        <v>0.19909999999998718</v>
      </c>
      <c r="BW270" s="8">
        <v>0.29409999999998604</v>
      </c>
      <c r="CA270" s="8">
        <v>0.70255000000000223</v>
      </c>
      <c r="CB270" s="8">
        <v>0.39624999999999488</v>
      </c>
      <c r="CC270" s="8">
        <v>0.41134999999999877</v>
      </c>
      <c r="CD270" s="8">
        <v>2.5032500000000084</v>
      </c>
      <c r="CG270" s="8">
        <v>0.46635000000000559</v>
      </c>
      <c r="CJ270" s="8">
        <v>2.5749999999987949E-2</v>
      </c>
      <c r="CN270" s="8">
        <v>1.4718000000000018</v>
      </c>
    </row>
    <row r="271" spans="11:92">
      <c r="K271" s="8">
        <v>0.18959999999999866</v>
      </c>
      <c r="N271" s="8">
        <v>1.2171000000000163</v>
      </c>
      <c r="U271" s="8">
        <v>0.63604999999998313</v>
      </c>
      <c r="W271" s="8">
        <v>1.2700000000002376E-2</v>
      </c>
      <c r="X271" s="8">
        <v>0.19125000000002501</v>
      </c>
      <c r="Y271" s="8">
        <v>2.5839500000000157</v>
      </c>
      <c r="AA271" s="8">
        <v>0.24620000000000175</v>
      </c>
      <c r="AB271" s="8">
        <v>6.4337999999999909</v>
      </c>
      <c r="AC271" s="8">
        <v>0.24410000000000309</v>
      </c>
      <c r="AD271" s="8">
        <v>4.1249999999990905E-2</v>
      </c>
      <c r="AF271" s="8">
        <v>5.7900000000017826E-2</v>
      </c>
      <c r="AG271" s="8">
        <v>3.3799999999999386E-2</v>
      </c>
      <c r="AI271" s="8">
        <v>0.19974999999999454</v>
      </c>
      <c r="AJ271" s="8">
        <v>0.26399999999999579</v>
      </c>
      <c r="AL271" s="8">
        <v>0.94225000000000136</v>
      </c>
      <c r="AY271" s="8">
        <v>0.20319999999999538</v>
      </c>
      <c r="BB271" s="8">
        <v>0.13654999999999973</v>
      </c>
      <c r="BC271" s="8">
        <v>0.17445000000000732</v>
      </c>
      <c r="BD271" s="8">
        <v>7.4099999999994282E-2</v>
      </c>
      <c r="BE271" s="8">
        <v>0.4462999999999937</v>
      </c>
      <c r="BF271" s="8">
        <v>2.0199999999988449E-2</v>
      </c>
      <c r="BG271" s="8">
        <v>0.16474999999999795</v>
      </c>
      <c r="BH271" s="8">
        <v>7.529999999999859E-2</v>
      </c>
      <c r="BI271" s="8">
        <v>4.4199999999989359E-2</v>
      </c>
      <c r="BK271" s="8">
        <v>6.9999999999993179E-2</v>
      </c>
      <c r="BM271" s="8">
        <v>0.39589999999999748</v>
      </c>
      <c r="BP271" s="8">
        <v>0.10729999999999507</v>
      </c>
      <c r="BQ271" s="8">
        <v>0.26390000000000668</v>
      </c>
      <c r="BS271" s="8">
        <v>0.50165000000001214</v>
      </c>
      <c r="BW271" s="8">
        <v>0.16845000000000709</v>
      </c>
      <c r="CA271" s="8">
        <v>0.38249999999999318</v>
      </c>
      <c r="CB271" s="8">
        <v>1.015900000000002</v>
      </c>
      <c r="CC271" s="8">
        <v>2.7049999999988472E-2</v>
      </c>
      <c r="CD271" s="8">
        <v>1.0885000000000105</v>
      </c>
      <c r="CG271" s="8">
        <v>0.53669999999999618</v>
      </c>
      <c r="CJ271" s="8">
        <v>4.7350000000008663E-2</v>
      </c>
      <c r="CN271" s="8">
        <v>0.20449999999999591</v>
      </c>
    </row>
    <row r="272" spans="11:92">
      <c r="K272" s="8">
        <v>8.9500000000001023E-2</v>
      </c>
      <c r="N272" s="8">
        <v>0.61854999999999905</v>
      </c>
      <c r="U272" s="8">
        <v>0.57385000000002151</v>
      </c>
      <c r="W272" s="8">
        <v>0.13719999999999999</v>
      </c>
      <c r="X272" s="8">
        <v>0.28114999999999668</v>
      </c>
      <c r="Y272" s="8">
        <v>2.3817999999999984</v>
      </c>
      <c r="AA272" s="8">
        <v>0.27824999999999989</v>
      </c>
      <c r="AB272" s="8">
        <v>0.89625000000000909</v>
      </c>
      <c r="AC272" s="8">
        <v>0.14494999999999436</v>
      </c>
      <c r="AD272" s="8">
        <v>0.46045000000000869</v>
      </c>
      <c r="AF272" s="8">
        <v>0.20079999999998677</v>
      </c>
      <c r="AG272" s="8">
        <v>0.19830000000000325</v>
      </c>
      <c r="AI272" s="8">
        <v>0.4360499999999945</v>
      </c>
      <c r="AJ272" s="8">
        <v>0.12140000000000839</v>
      </c>
      <c r="AL272" s="8">
        <v>0.9679000000000002</v>
      </c>
      <c r="AY272" s="8">
        <v>0.53085000000000093</v>
      </c>
      <c r="BB272" s="8">
        <v>0.29795000000001437</v>
      </c>
      <c r="BC272" s="8">
        <v>0.11830000000000496</v>
      </c>
      <c r="BD272" s="8">
        <v>4.8100000000005139E-2</v>
      </c>
      <c r="BE272" s="8">
        <v>0.4655000000000058</v>
      </c>
      <c r="BF272" s="8">
        <v>0.83745000000001824</v>
      </c>
      <c r="BG272" s="8">
        <v>0.23365000000001146</v>
      </c>
      <c r="BH272" s="8">
        <v>4.7650000000004411E-2</v>
      </c>
      <c r="BI272" s="8">
        <v>6.8300000000007799E-2</v>
      </c>
      <c r="BK272" s="8">
        <v>1.6222999999999956</v>
      </c>
      <c r="BM272" s="8">
        <v>0.49680000000000746</v>
      </c>
      <c r="BP272" s="8">
        <v>0.11070000000000846</v>
      </c>
      <c r="BQ272" s="8">
        <v>0.21280000000001564</v>
      </c>
      <c r="BS272" s="8">
        <v>0.30189999999998918</v>
      </c>
      <c r="BW272" s="8">
        <v>0.8654499999999814</v>
      </c>
      <c r="CA272" s="8">
        <v>0.37919999999999732</v>
      </c>
      <c r="CB272" s="8">
        <v>0.29645000000000721</v>
      </c>
      <c r="CC272" s="8">
        <v>2.0600000000001728E-2</v>
      </c>
      <c r="CD272" s="8">
        <v>0.46750000000000114</v>
      </c>
      <c r="CG272" s="8">
        <v>7.55500000000211E-2</v>
      </c>
      <c r="CJ272" s="8">
        <v>4.954999999999643E-2</v>
      </c>
      <c r="CN272" s="8">
        <v>0.37715000000000032</v>
      </c>
    </row>
    <row r="273" spans="11:92">
      <c r="K273" s="8">
        <v>0.23000000000000398</v>
      </c>
      <c r="N273" s="8">
        <v>0.86220000000000141</v>
      </c>
      <c r="U273" s="8">
        <v>0.66559999999998354</v>
      </c>
      <c r="W273" s="8">
        <v>0.1802499999999938</v>
      </c>
      <c r="X273" s="8">
        <v>0.13540000000000418</v>
      </c>
      <c r="Y273" s="8">
        <v>0.48689999999999145</v>
      </c>
      <c r="AA273" s="8">
        <v>0.88354999999999961</v>
      </c>
      <c r="AB273" s="8">
        <v>4.1061499999999853</v>
      </c>
      <c r="AC273" s="8">
        <v>0.78095000000001846</v>
      </c>
      <c r="AD273" s="8">
        <v>0.56684999999998809</v>
      </c>
      <c r="AF273" s="8">
        <v>0.2949000000000126</v>
      </c>
      <c r="AG273" s="8">
        <v>2.7097999999999871</v>
      </c>
      <c r="AI273" s="8">
        <v>5.0250000000005457E-2</v>
      </c>
      <c r="AJ273" s="8">
        <v>0.11964999999999293</v>
      </c>
      <c r="AL273" s="8">
        <v>1.3388999999999953</v>
      </c>
      <c r="AY273" s="8">
        <v>0.37305000000000632</v>
      </c>
      <c r="BB273" s="8">
        <v>1.5211999999999932</v>
      </c>
      <c r="BC273" s="8">
        <v>0.29964999999998554</v>
      </c>
      <c r="BD273" s="8">
        <v>0.15229999999999677</v>
      </c>
      <c r="BE273" s="8">
        <v>0.49359999999998649</v>
      </c>
      <c r="BF273" s="8">
        <v>1.0055499999999995</v>
      </c>
      <c r="BG273" s="8">
        <v>0.87919999999999732</v>
      </c>
      <c r="BH273" s="8">
        <v>1.2599999999991951E-2</v>
      </c>
      <c r="BI273" s="8">
        <v>5.5399999999991678E-2</v>
      </c>
      <c r="BK273" s="8">
        <v>2.28094999999999</v>
      </c>
      <c r="BM273" s="8">
        <v>0.37165000000000248</v>
      </c>
      <c r="BP273" s="8">
        <v>4.5699999999996521E-2</v>
      </c>
      <c r="BQ273" s="8">
        <v>1.4403999999999826</v>
      </c>
      <c r="BS273" s="8">
        <v>0.66545000000000698</v>
      </c>
      <c r="BW273" s="8">
        <v>0.19085000000001173</v>
      </c>
      <c r="CA273" s="8">
        <v>1.8400000000013961E-2</v>
      </c>
      <c r="CB273" s="8">
        <v>0.10369999999998925</v>
      </c>
      <c r="CC273" s="8">
        <v>2.2599999999997067E-2</v>
      </c>
      <c r="CD273" s="8">
        <v>0.21989999999999554</v>
      </c>
      <c r="CG273" s="8">
        <v>0.48864999999997849</v>
      </c>
      <c r="CJ273" s="8">
        <v>7.2100000000006048E-2</v>
      </c>
      <c r="CN273" s="8">
        <v>1.2315000000000111</v>
      </c>
    </row>
    <row r="274" spans="11:92">
      <c r="K274" s="8">
        <v>0.35154999999998893</v>
      </c>
      <c r="N274" s="8">
        <v>0.25494999999997958</v>
      </c>
      <c r="U274" s="8">
        <v>9.3050000000005184E-2</v>
      </c>
      <c r="W274" s="8">
        <v>7.995000000000374E-2</v>
      </c>
      <c r="X274" s="8">
        <v>9.6599999999995134E-2</v>
      </c>
      <c r="Y274" s="8">
        <v>0.1865500000000111</v>
      </c>
      <c r="AA274" s="8">
        <v>0.60429999999999495</v>
      </c>
      <c r="AB274" s="8">
        <v>0.44970000000000709</v>
      </c>
      <c r="AC274" s="8">
        <v>1.0372999999999877</v>
      </c>
      <c r="AD274" s="8">
        <v>0.93440000000001078</v>
      </c>
      <c r="AF274" s="8">
        <v>0.27939999999998122</v>
      </c>
      <c r="AG274" s="8">
        <v>0.96565000000001078</v>
      </c>
      <c r="AI274" s="8">
        <v>1.3742000000000019</v>
      </c>
      <c r="AJ274" s="8">
        <v>0.2748500000000007</v>
      </c>
      <c r="AL274" s="8">
        <v>0.16140000000000043</v>
      </c>
      <c r="AY274" s="8">
        <v>0.2251499999999993</v>
      </c>
      <c r="BB274" s="8">
        <v>0.38659999999998718</v>
      </c>
      <c r="BC274" s="8">
        <v>6.4549999999996999E-2</v>
      </c>
      <c r="BD274" s="8">
        <v>0.46065000000000111</v>
      </c>
      <c r="BE274" s="8">
        <v>1.1741500000000116</v>
      </c>
      <c r="BF274" s="8">
        <v>0.31524999999999181</v>
      </c>
      <c r="BG274" s="8">
        <v>0.23675000000000068</v>
      </c>
      <c r="BH274" s="8">
        <v>3.0950000000004252E-2</v>
      </c>
      <c r="BI274" s="8">
        <v>1.0000000000005116E-2</v>
      </c>
      <c r="BK274" s="8">
        <v>1.4525000000000148</v>
      </c>
      <c r="BM274" s="8">
        <v>0.36869999999998981</v>
      </c>
      <c r="BP274" s="8">
        <v>0.11690000000000111</v>
      </c>
      <c r="BQ274" s="8">
        <v>0.16515000000001123</v>
      </c>
      <c r="BS274" s="8">
        <v>0.23364999999999725</v>
      </c>
      <c r="BW274" s="8">
        <v>0.2268500000000131</v>
      </c>
      <c r="CA274" s="8">
        <v>0.60839999999998895</v>
      </c>
      <c r="CB274" s="8">
        <v>7.4600000000003774E-2</v>
      </c>
      <c r="CC274" s="8">
        <v>2.1600000000006503E-2</v>
      </c>
      <c r="CD274" s="8">
        <v>0.11904999999998722</v>
      </c>
      <c r="CG274" s="8">
        <v>0.31329999999999814</v>
      </c>
      <c r="CJ274" s="8">
        <v>0.11114999999999498</v>
      </c>
      <c r="CN274" s="8">
        <v>0.11439999999998918</v>
      </c>
    </row>
    <row r="275" spans="11:92">
      <c r="K275" s="8">
        <v>1.2713500000000124</v>
      </c>
      <c r="N275" s="8">
        <v>0.41855000000001041</v>
      </c>
      <c r="U275" s="8">
        <v>0.71170000000000755</v>
      </c>
      <c r="W275" s="8">
        <v>0.15305000000000035</v>
      </c>
      <c r="X275" s="8">
        <v>7.5199999999995271E-2</v>
      </c>
      <c r="Y275" s="8">
        <v>1.3466999999999985</v>
      </c>
      <c r="AA275" s="8">
        <v>0.87409999999999854</v>
      </c>
      <c r="AB275" s="8">
        <v>0.45830000000000837</v>
      </c>
      <c r="AC275" s="8">
        <v>0.15475000000000705</v>
      </c>
      <c r="AD275" s="8">
        <v>2.0849999999995816E-2</v>
      </c>
      <c r="AF275" s="8">
        <v>8.9850000000012642E-2</v>
      </c>
      <c r="AG275" s="8">
        <v>0.28674999999998363</v>
      </c>
      <c r="AI275" s="8">
        <v>0.20610000000000639</v>
      </c>
      <c r="AJ275" s="8">
        <v>0.48669999999999902</v>
      </c>
      <c r="AL275" s="8">
        <v>5.6150000000002365E-2</v>
      </c>
      <c r="AY275" s="8">
        <v>8.9150000000003615E-2</v>
      </c>
      <c r="BB275" s="8">
        <v>0.97435000000001537</v>
      </c>
      <c r="BC275" s="8">
        <v>0.31759999999999877</v>
      </c>
      <c r="BD275" s="8">
        <v>1.1499999999998067E-2</v>
      </c>
      <c r="BE275" s="8">
        <v>0.21424999999999272</v>
      </c>
      <c r="BF275" s="8">
        <v>1.5559000000000083</v>
      </c>
      <c r="BG275" s="8">
        <v>1.0164499999999919</v>
      </c>
      <c r="BH275" s="8">
        <v>4.6300000000002228E-2</v>
      </c>
      <c r="BI275" s="8">
        <v>6.1650000000000205E-2</v>
      </c>
      <c r="BK275" s="8">
        <v>0.69624999999999204</v>
      </c>
      <c r="BM275" s="8">
        <v>4.3050000000008026E-2</v>
      </c>
      <c r="BP275" s="8">
        <v>0.65819999999999368</v>
      </c>
      <c r="BQ275" s="8">
        <v>0.46484999999998422</v>
      </c>
      <c r="BS275" s="8">
        <v>0.99585000000000434</v>
      </c>
      <c r="BW275" s="8">
        <v>0.13544999999999163</v>
      </c>
      <c r="CA275" s="8">
        <v>0.14045000000001551</v>
      </c>
      <c r="CB275" s="8">
        <v>0.70340000000000202</v>
      </c>
      <c r="CC275" s="8">
        <v>1.5000000000000568E-2</v>
      </c>
      <c r="CD275" s="8">
        <v>0.16820000000001301</v>
      </c>
      <c r="CG275" s="8">
        <v>0.16945000000001187</v>
      </c>
      <c r="CJ275" s="8">
        <v>4.4550000000000978E-2</v>
      </c>
      <c r="CN275" s="8">
        <v>4.0150000000011232E-2</v>
      </c>
    </row>
    <row r="276" spans="11:92">
      <c r="K276" s="8">
        <v>4.5099999999990814E-2</v>
      </c>
      <c r="N276" s="8">
        <v>0.16964999999999009</v>
      </c>
      <c r="U276" s="8">
        <v>1.171999999999997</v>
      </c>
      <c r="W276" s="8">
        <v>2.0550000000000068E-2</v>
      </c>
      <c r="X276" s="8">
        <v>0.1335499999999854</v>
      </c>
      <c r="Y276" s="8">
        <v>2.0421000000000049</v>
      </c>
      <c r="AA276" s="8">
        <v>0.10665000000000191</v>
      </c>
      <c r="AB276" s="8">
        <v>1.5255499999999813</v>
      </c>
      <c r="AC276" s="8">
        <v>9.6749999999985903E-2</v>
      </c>
      <c r="AD276" s="8">
        <v>0.52459999999999241</v>
      </c>
      <c r="AF276" s="8">
        <v>0.58185000000000286</v>
      </c>
      <c r="AG276" s="8">
        <v>2.2435000000000116</v>
      </c>
      <c r="AI276" s="8">
        <v>0.32039999999999225</v>
      </c>
      <c r="AJ276" s="8">
        <v>2.9300000000006321E-2</v>
      </c>
      <c r="AL276" s="8">
        <v>0.39325000000000898</v>
      </c>
      <c r="AY276" s="8">
        <v>0.11090000000000089</v>
      </c>
      <c r="BB276" s="8">
        <v>4.8100000000005139E-2</v>
      </c>
      <c r="BC276" s="8">
        <v>8.3249999999992497E-2</v>
      </c>
      <c r="BD276" s="8">
        <v>0.3125</v>
      </c>
      <c r="BE276" s="8">
        <v>1.6834500000000077</v>
      </c>
      <c r="BF276" s="8">
        <v>0.83244999999999436</v>
      </c>
      <c r="BG276" s="8">
        <v>2.0197000000000003</v>
      </c>
      <c r="BH276" s="8">
        <v>6.4349999999990359E-2</v>
      </c>
      <c r="BI276" s="8">
        <v>0.18935000000000457</v>
      </c>
      <c r="BK276" s="8">
        <v>0.84745000000000914</v>
      </c>
      <c r="BM276" s="8">
        <v>5.5750000000003297E-2</v>
      </c>
      <c r="BP276" s="8">
        <v>0.26480000000000814</v>
      </c>
      <c r="BQ276" s="8">
        <v>7.4849999999997863E-2</v>
      </c>
      <c r="BS276" s="8">
        <v>0.66440000000000055</v>
      </c>
      <c r="BW276" s="8">
        <v>0.95654999999999291</v>
      </c>
      <c r="CA276" s="8">
        <v>1.1138499999999851</v>
      </c>
      <c r="CB276" s="8">
        <v>0.16310000000000002</v>
      </c>
      <c r="CC276" s="8">
        <v>1.7200000000002547E-2</v>
      </c>
      <c r="CG276" s="8">
        <v>0.28264999999998963</v>
      </c>
      <c r="CJ276" s="8">
        <v>0.10819999999999652</v>
      </c>
      <c r="CN276" s="8">
        <v>1.8030499999999847</v>
      </c>
    </row>
    <row r="277" spans="11:92">
      <c r="K277" s="8">
        <v>0.79970000000000141</v>
      </c>
      <c r="N277" s="8">
        <v>6.0000000000002274E-2</v>
      </c>
      <c r="U277" s="8">
        <v>0.54869999999999663</v>
      </c>
      <c r="W277" s="8">
        <v>2.9049999999998022E-2</v>
      </c>
      <c r="X277" s="8">
        <v>1.9400000000018736E-2</v>
      </c>
      <c r="Y277" s="8">
        <v>0.77209999999999468</v>
      </c>
      <c r="AA277" s="8">
        <v>2.9750000000007049E-2</v>
      </c>
      <c r="AB277" s="8">
        <v>7.8513500000000249</v>
      </c>
      <c r="AC277" s="8">
        <v>0.24480000000002633</v>
      </c>
      <c r="AF277" s="8">
        <v>0.12375000000000114</v>
      </c>
      <c r="AG277" s="8">
        <v>0.53759999999999764</v>
      </c>
      <c r="AI277" s="8">
        <v>0.48945000000000505</v>
      </c>
      <c r="AJ277" s="8">
        <v>1.274950000000004</v>
      </c>
      <c r="AL277" s="8">
        <v>1.5729999999999933</v>
      </c>
      <c r="AY277" s="8">
        <v>0.16584999999999184</v>
      </c>
      <c r="BB277" s="8">
        <v>1.0304999999999893</v>
      </c>
      <c r="BC277" s="8">
        <v>0.98490000000001032</v>
      </c>
      <c r="BD277" s="8">
        <v>0.16305000000000547</v>
      </c>
      <c r="BE277" s="8">
        <v>0.46979999999999222</v>
      </c>
      <c r="BF277" s="8">
        <v>0.25815000000000055</v>
      </c>
      <c r="BG277" s="8">
        <v>0.56555000000000177</v>
      </c>
      <c r="BH277" s="8">
        <v>6.2950000000000728E-2</v>
      </c>
      <c r="BI277" s="8">
        <v>7.3799999999991428E-2</v>
      </c>
      <c r="BK277" s="8">
        <v>0.70570000000000732</v>
      </c>
      <c r="BM277" s="8">
        <v>9.004999999999086E-2</v>
      </c>
      <c r="BP277" s="8">
        <v>6.6299999999998249E-2</v>
      </c>
      <c r="BQ277" s="8">
        <v>1.5900000000016234E-2</v>
      </c>
      <c r="BS277" s="8">
        <v>0.14990000000000236</v>
      </c>
      <c r="BW277" s="8">
        <v>5.1050000000003593E-2</v>
      </c>
      <c r="CA277" s="8">
        <v>4.8699999999996635E-2</v>
      </c>
      <c r="CB277" s="8">
        <v>0.31125000000000114</v>
      </c>
      <c r="CC277" s="8">
        <v>1.4899999999997249E-2</v>
      </c>
      <c r="CG277" s="8">
        <v>0.53499999999999659</v>
      </c>
      <c r="CJ277" s="8">
        <v>5.330000000000723E-2</v>
      </c>
      <c r="CN277" s="8">
        <v>0.42215000000001623</v>
      </c>
    </row>
    <row r="278" spans="11:92">
      <c r="K278" s="8">
        <v>0.10184999999999889</v>
      </c>
      <c r="N278" s="8">
        <v>1.9800000000003593E-2</v>
      </c>
      <c r="U278" s="8">
        <v>2.8251500000000078</v>
      </c>
      <c r="W278" s="8">
        <v>5.2050000000001262E-2</v>
      </c>
      <c r="X278" s="8">
        <v>6.3899999999989632E-2</v>
      </c>
      <c r="Y278" s="8">
        <v>0.72360000000000468</v>
      </c>
      <c r="AA278" s="8">
        <v>0.37579999999999814</v>
      </c>
      <c r="AB278" s="8">
        <v>2.5178499999999815</v>
      </c>
      <c r="AC278" s="8">
        <v>0.38384999999999536</v>
      </c>
      <c r="AF278" s="8">
        <v>1.1149999999986449E-2</v>
      </c>
      <c r="AG278" s="8">
        <v>1.8242500000000064</v>
      </c>
      <c r="AI278" s="8">
        <v>0.55929999999999325</v>
      </c>
      <c r="AJ278" s="8">
        <v>0.11469999999999914</v>
      </c>
      <c r="AL278" s="8">
        <v>0.21309999999999718</v>
      </c>
      <c r="AY278" s="8">
        <v>0.10090000000000998</v>
      </c>
      <c r="BB278" s="8">
        <v>0.81424999999998704</v>
      </c>
      <c r="BC278" s="8">
        <v>5.3799999999995407E-2</v>
      </c>
      <c r="BD278" s="8">
        <v>0.19844999999999402</v>
      </c>
      <c r="BE278" s="8">
        <v>0.49309999999999832</v>
      </c>
      <c r="BF278" s="8">
        <v>0.19790000000000418</v>
      </c>
      <c r="BG278" s="8">
        <v>1.0608499999999879</v>
      </c>
      <c r="BH278" s="8">
        <v>0.28995000000000459</v>
      </c>
      <c r="BI278" s="8">
        <v>0.27175000000001148</v>
      </c>
      <c r="BK278" s="8">
        <v>0.36299999999999955</v>
      </c>
      <c r="BM278" s="8">
        <v>1.7499999999998295E-2</v>
      </c>
      <c r="BP278" s="8">
        <v>3.0100000000004457E-2</v>
      </c>
      <c r="BQ278" s="8">
        <v>0.66944999999998345</v>
      </c>
      <c r="BS278" s="8">
        <v>0.59004999999999086</v>
      </c>
      <c r="BW278" s="8">
        <v>0.21055000000001201</v>
      </c>
      <c r="CA278" s="8">
        <v>0.66165000000000873</v>
      </c>
      <c r="CB278" s="8">
        <v>0.39270000000000493</v>
      </c>
      <c r="CC278" s="8">
        <v>4.6049999999993929E-2</v>
      </c>
      <c r="CG278" s="8">
        <v>0.18360000000001264</v>
      </c>
      <c r="CJ278" s="8">
        <v>5.8499999999952479E-3</v>
      </c>
      <c r="CN278" s="8">
        <v>0.24119999999999209</v>
      </c>
    </row>
    <row r="279" spans="11:92">
      <c r="K279" s="8">
        <v>0.18189999999999884</v>
      </c>
      <c r="N279" s="8">
        <v>0.120049999999992</v>
      </c>
      <c r="U279" s="8">
        <v>0.1209999999999809</v>
      </c>
      <c r="W279" s="8">
        <v>0.19019999999999726</v>
      </c>
      <c r="X279" s="8">
        <v>8.0199999999990723E-2</v>
      </c>
      <c r="Y279" s="8">
        <v>2.3635500000000036</v>
      </c>
      <c r="AA279" s="8">
        <v>0.1816999999999922</v>
      </c>
      <c r="AB279" s="8">
        <v>0.48085000000000377</v>
      </c>
      <c r="AC279" s="8">
        <v>0.36699999999999022</v>
      </c>
      <c r="AF279" s="8">
        <v>3.8450000000011642E-2</v>
      </c>
      <c r="AG279" s="8">
        <v>0.56629999999998404</v>
      </c>
      <c r="AI279" s="8">
        <v>2.6949999999999363E-2</v>
      </c>
      <c r="AJ279" s="8">
        <v>0.12075000000000102</v>
      </c>
      <c r="AL279" s="8">
        <v>1.0914500000000089</v>
      </c>
      <c r="AY279" s="8">
        <v>0.48749999999999716</v>
      </c>
      <c r="BB279" s="8">
        <v>0.10355000000001269</v>
      </c>
      <c r="BC279" s="8">
        <v>0.45995000000002051</v>
      </c>
      <c r="BD279" s="8">
        <v>7.0050000000001944E-2</v>
      </c>
      <c r="BE279" s="8">
        <v>0.97975000000000989</v>
      </c>
      <c r="BF279" s="8">
        <v>0.55494999999999095</v>
      </c>
      <c r="BG279" s="8">
        <v>0.18215000000000714</v>
      </c>
      <c r="BH279" s="8">
        <v>4.8699999999996635E-2</v>
      </c>
      <c r="BI279" s="8">
        <v>0.23824999999999363</v>
      </c>
      <c r="BK279" s="8">
        <v>0.3019999999999925</v>
      </c>
      <c r="BM279" s="8">
        <v>2.8000000000005798E-2</v>
      </c>
      <c r="BP279" s="8">
        <v>0.2821999999999889</v>
      </c>
      <c r="BQ279" s="8">
        <v>0.11480000000000246</v>
      </c>
      <c r="BS279" s="8">
        <v>0.582650000000001</v>
      </c>
      <c r="BW279" s="8">
        <v>0.36499999999998067</v>
      </c>
      <c r="CA279" s="8">
        <v>0.162399999999991</v>
      </c>
      <c r="CB279" s="8">
        <v>0.17579999999999529</v>
      </c>
      <c r="CC279" s="8">
        <v>1.5700000000009595E-2</v>
      </c>
      <c r="CG279" s="8">
        <v>1.0760999999999967</v>
      </c>
      <c r="CJ279" s="8">
        <v>1.9599999999996953E-2</v>
      </c>
      <c r="CN279" s="8">
        <v>0.52604999999999791</v>
      </c>
    </row>
    <row r="280" spans="11:92">
      <c r="K280" s="8">
        <v>0.37245000000000061</v>
      </c>
      <c r="N280" s="8">
        <v>1.7900000000025784E-2</v>
      </c>
      <c r="U280" s="8">
        <v>1.3479000000000099</v>
      </c>
      <c r="W280" s="8">
        <v>0.21750000000000114</v>
      </c>
      <c r="X280" s="8">
        <v>5.1299999999997681E-2</v>
      </c>
      <c r="Y280" s="8">
        <v>0.15169999999997685</v>
      </c>
      <c r="AA280" s="8">
        <v>1.2047500000000042</v>
      </c>
      <c r="AB280" s="8">
        <v>0.28790000000000759</v>
      </c>
      <c r="AC280" s="8">
        <v>0.53120000000001255</v>
      </c>
      <c r="AF280" s="8">
        <v>0.10874999999998636</v>
      </c>
      <c r="AG280" s="8">
        <v>0.10920000000001551</v>
      </c>
      <c r="AI280" s="8">
        <v>5.1900000000003388E-2</v>
      </c>
      <c r="AJ280" s="8">
        <v>3.1999999999996476E-2</v>
      </c>
      <c r="AL280" s="8">
        <v>0.27575000000000216</v>
      </c>
      <c r="AY280" s="8">
        <v>0.30119999999999436</v>
      </c>
      <c r="BB280" s="8">
        <v>1.9120499999999936</v>
      </c>
      <c r="BC280" s="8">
        <v>0.26769999999999072</v>
      </c>
      <c r="BD280" s="8">
        <v>0.25744999999999862</v>
      </c>
      <c r="BE280" s="8">
        <v>6.5199999999990155E-2</v>
      </c>
      <c r="BF280" s="8">
        <v>2.1191000000000031</v>
      </c>
      <c r="BG280" s="8">
        <v>7.2249999999996817E-2</v>
      </c>
      <c r="BH280" s="8">
        <v>5.9750000000008185E-2</v>
      </c>
      <c r="BI280" s="8">
        <v>0.16214999999999691</v>
      </c>
      <c r="BK280" s="8">
        <v>1.4951000000000079</v>
      </c>
      <c r="BM280" s="8">
        <v>8.0399999999997362E-2</v>
      </c>
      <c r="BP280" s="8">
        <v>0.85155000000000314</v>
      </c>
      <c r="BQ280" s="8">
        <v>8.7250000000011596E-2</v>
      </c>
      <c r="BS280" s="8">
        <v>0.34584999999999866</v>
      </c>
      <c r="BW280" s="8">
        <v>4.1500000000013415E-2</v>
      </c>
      <c r="CA280" s="8">
        <v>0.75275000000002024</v>
      </c>
      <c r="CB280" s="8">
        <v>0.50169999999999959</v>
      </c>
      <c r="CC280" s="8">
        <v>6.0049999999989723E-2</v>
      </c>
      <c r="CG280" s="8">
        <v>2.8899999999993042E-2</v>
      </c>
      <c r="CJ280" s="8">
        <v>5.7800000000000296E-2</v>
      </c>
      <c r="CN280" s="8">
        <v>8.2200000000000273E-2</v>
      </c>
    </row>
    <row r="281" spans="11:92">
      <c r="K281" s="8">
        <v>2.4799999999999045E-2</v>
      </c>
      <c r="N281" s="8">
        <v>7.8149999999993724E-2</v>
      </c>
      <c r="U281" s="8">
        <v>0.36830000000000496</v>
      </c>
      <c r="W281" s="8">
        <v>3.4500000000001307E-2</v>
      </c>
      <c r="X281" s="8">
        <v>3.0050000000017008E-2</v>
      </c>
      <c r="AA281" s="8">
        <v>1.9571499999999986</v>
      </c>
      <c r="AB281" s="8">
        <v>0.243850000000009</v>
      </c>
      <c r="AC281" s="8">
        <v>0.46939999999997895</v>
      </c>
      <c r="AF281" s="8">
        <v>6.1550000000011096E-2</v>
      </c>
      <c r="AG281" s="8">
        <v>0.11924999999999386</v>
      </c>
      <c r="AI281" s="8">
        <v>1.9424499999999938</v>
      </c>
      <c r="AJ281" s="8">
        <v>0.81774999999998954</v>
      </c>
      <c r="AL281" s="8">
        <v>0.31914999999999338</v>
      </c>
      <c r="AY281" s="8">
        <v>0.33379999999999654</v>
      </c>
      <c r="BB281" s="8">
        <v>0.6305499999999995</v>
      </c>
      <c r="BC281" s="8">
        <v>0.18184999999999718</v>
      </c>
      <c r="BD281" s="8">
        <v>0.7152500000000046</v>
      </c>
      <c r="BE281" s="8">
        <v>0.56660000000000821</v>
      </c>
      <c r="BF281" s="8">
        <v>7.1307999999999936</v>
      </c>
      <c r="BG281" s="8">
        <v>0.10175000000000978</v>
      </c>
      <c r="BH281" s="8">
        <v>5.1349999999999341E-2</v>
      </c>
      <c r="BI281" s="8">
        <v>9.2550000000002797E-2</v>
      </c>
      <c r="BK281" s="8">
        <v>0.80699999999998795</v>
      </c>
      <c r="BM281" s="8">
        <v>0.10009999999999764</v>
      </c>
      <c r="BP281" s="8">
        <v>7.0300000000003138E-2</v>
      </c>
      <c r="BQ281" s="8">
        <v>0.2908999999999935</v>
      </c>
      <c r="BS281" s="8">
        <v>8.3650000000005775E-2</v>
      </c>
      <c r="BW281" s="8">
        <v>0.11854999999999905</v>
      </c>
      <c r="CA281" s="8">
        <v>1.759050000000002</v>
      </c>
      <c r="CB281" s="8">
        <v>0.12120000000000175</v>
      </c>
      <c r="CC281" s="8">
        <v>2.7250000000009322E-2</v>
      </c>
      <c r="CG281" s="8">
        <v>1.3147000000000162</v>
      </c>
      <c r="CJ281" s="8">
        <v>0.14414999999999623</v>
      </c>
      <c r="CN281" s="8">
        <v>0.46224999999998317</v>
      </c>
    </row>
    <row r="282" spans="11:92">
      <c r="K282" s="8">
        <v>2.3600000000001842E-2</v>
      </c>
      <c r="N282" s="8">
        <v>0.10684999999998013</v>
      </c>
      <c r="U282" s="8">
        <v>0.72579999999999245</v>
      </c>
      <c r="W282" s="8">
        <v>0.18504999999999683</v>
      </c>
      <c r="X282" s="8">
        <v>1.3599999999996726E-2</v>
      </c>
      <c r="AA282" s="8">
        <v>0.25370000000000914</v>
      </c>
      <c r="AB282" s="8">
        <v>0.50974999999999682</v>
      </c>
      <c r="AC282" s="8">
        <v>1.1982500000000016</v>
      </c>
      <c r="AF282" s="8">
        <v>5.0600000000002865E-2</v>
      </c>
      <c r="AG282" s="8">
        <v>6.5349999999995134E-2</v>
      </c>
      <c r="AI282" s="8">
        <v>0.44060000000000343</v>
      </c>
      <c r="AJ282" s="8">
        <v>0.25420000000001153</v>
      </c>
      <c r="AL282" s="8">
        <v>7.5749999999999318E-2</v>
      </c>
      <c r="AY282" s="8">
        <v>0.13040000000000873</v>
      </c>
      <c r="BB282" s="8">
        <v>0.17674999999999841</v>
      </c>
      <c r="BC282" s="8">
        <v>0.20085000000000264</v>
      </c>
      <c r="BD282" s="8">
        <v>0.22844999999999516</v>
      </c>
      <c r="BE282" s="8">
        <v>0.31064999999999543</v>
      </c>
      <c r="BF282" s="8">
        <v>1.7582999999999913</v>
      </c>
      <c r="BG282" s="8">
        <v>5.5550000000010868E-2</v>
      </c>
      <c r="BH282" s="8">
        <v>6.6449999999989018E-2</v>
      </c>
      <c r="BI282" s="8">
        <v>0.11440000000000339</v>
      </c>
      <c r="BK282" s="8">
        <v>1.5849499999999921</v>
      </c>
      <c r="BM282" s="8">
        <v>0.40905000000000769</v>
      </c>
      <c r="BP282" s="8">
        <v>0.1124499999999955</v>
      </c>
      <c r="BQ282" s="8">
        <v>4.6649999999999636E-2</v>
      </c>
      <c r="BS282" s="8">
        <v>0.57415000000000305</v>
      </c>
      <c r="BW282" s="8">
        <v>0.53414999999998258</v>
      </c>
      <c r="CA282" s="8">
        <v>0.54164999999997576</v>
      </c>
      <c r="CB282" s="8">
        <v>8.1549999999992906E-2</v>
      </c>
      <c r="CC282" s="8">
        <v>3.7350000000003547E-2</v>
      </c>
      <c r="CG282" s="8">
        <v>2.6140499999999918</v>
      </c>
      <c r="CJ282" s="8">
        <v>1.490000000001146E-2</v>
      </c>
      <c r="CN282" s="8">
        <v>0.8209500000000105</v>
      </c>
    </row>
    <row r="283" spans="11:92">
      <c r="K283" s="8">
        <v>1.0760500000000093</v>
      </c>
      <c r="N283" s="8">
        <v>3.0350000000026967E-2</v>
      </c>
      <c r="U283" s="8">
        <v>0.15084999999999127</v>
      </c>
      <c r="W283" s="8">
        <v>8.850000000002467E-3</v>
      </c>
      <c r="X283" s="8">
        <v>5.350000000001387E-2</v>
      </c>
      <c r="AA283" s="8">
        <v>0.38329999999999131</v>
      </c>
      <c r="AB283" s="8">
        <v>1.4060999999999808</v>
      </c>
      <c r="AC283" s="8">
        <v>0.60705000000001519</v>
      </c>
      <c r="AF283" s="8">
        <v>8.7749999999999773E-2</v>
      </c>
      <c r="AG283" s="8">
        <v>0.18774999999999409</v>
      </c>
      <c r="AI283" s="8">
        <v>0.66895000000000948</v>
      </c>
      <c r="AJ283" s="8">
        <v>0.24864999999999782</v>
      </c>
      <c r="AL283" s="8">
        <v>0.65170000000000528</v>
      </c>
      <c r="AY283" s="8">
        <v>0.19140000000000157</v>
      </c>
      <c r="BB283" s="8">
        <v>0.18540000000001555</v>
      </c>
      <c r="BC283" s="8">
        <v>1.1637499999999932</v>
      </c>
      <c r="BD283" s="8">
        <v>0.24255000000000138</v>
      </c>
      <c r="BE283" s="8">
        <v>0.49380000000000734</v>
      </c>
      <c r="BF283" s="8">
        <v>0.2005500000000211</v>
      </c>
      <c r="BG283" s="8">
        <v>0.59269999999997935</v>
      </c>
      <c r="BH283" s="8">
        <v>3.5650000000003956E-2</v>
      </c>
      <c r="BI283" s="8">
        <v>0.25645000000000095</v>
      </c>
      <c r="BK283" s="8">
        <v>0.22540000000000759</v>
      </c>
      <c r="BM283" s="8">
        <v>1.9300000000001205E-2</v>
      </c>
      <c r="BP283" s="8">
        <v>0.25939999999999941</v>
      </c>
      <c r="BQ283" s="8">
        <v>1.5550000000018827E-2</v>
      </c>
      <c r="BS283" s="8">
        <v>0.17584999999999695</v>
      </c>
      <c r="BW283" s="8">
        <v>0.32065000000000055</v>
      </c>
      <c r="CA283" s="8">
        <v>0.47145000000000437</v>
      </c>
      <c r="CB283" s="8">
        <v>0.45755000000001189</v>
      </c>
      <c r="CC283" s="8">
        <v>3.3699999999996066E-2</v>
      </c>
      <c r="CG283" s="8">
        <v>1.7333000000000141</v>
      </c>
      <c r="CJ283" s="8">
        <v>6.7749999999989541E-2</v>
      </c>
      <c r="CN283" s="8">
        <v>0.23760000000001469</v>
      </c>
    </row>
    <row r="284" spans="11:92">
      <c r="K284" s="8">
        <v>0.30099999999998772</v>
      </c>
      <c r="N284" s="8">
        <v>0.30324999999999136</v>
      </c>
      <c r="U284" s="8">
        <v>1.9403000000000077</v>
      </c>
      <c r="W284" s="8">
        <v>3.130000000000166E-2</v>
      </c>
      <c r="X284" s="8">
        <v>0.22874999999999091</v>
      </c>
      <c r="AA284" s="8">
        <v>2.575000000000216E-2</v>
      </c>
      <c r="AB284" s="8">
        <v>0.31075000000001296</v>
      </c>
      <c r="AC284" s="8">
        <v>0.42480000000000473</v>
      </c>
      <c r="AF284" s="8">
        <v>1.824999999999477E-2</v>
      </c>
      <c r="AG284" s="8">
        <v>1.2021500000000174</v>
      </c>
      <c r="AI284" s="8">
        <v>2.6499999999884949E-3</v>
      </c>
      <c r="AJ284" s="8">
        <v>1.2442499999999939</v>
      </c>
      <c r="AL284" s="8">
        <v>0.30764999999999532</v>
      </c>
      <c r="AY284" s="8">
        <v>0.4953000000000003</v>
      </c>
      <c r="BB284" s="8">
        <v>9.4899999999995543E-2</v>
      </c>
      <c r="BC284" s="8">
        <v>7.1200000000004593E-2</v>
      </c>
      <c r="BD284" s="8">
        <v>7.8299999999998704E-2</v>
      </c>
      <c r="BE284" s="8">
        <v>8.0649999999991451E-2</v>
      </c>
      <c r="BF284" s="8">
        <v>0.15049999999999386</v>
      </c>
      <c r="BG284" s="8">
        <v>0.27190000000001646</v>
      </c>
      <c r="BH284" s="8">
        <v>0.14889999999999759</v>
      </c>
      <c r="BI284" s="8">
        <v>7.9999999999998295E-2</v>
      </c>
      <c r="BK284" s="8">
        <v>0.54879999999999995</v>
      </c>
      <c r="BM284" s="8">
        <v>4.5400000000000773E-2</v>
      </c>
      <c r="BP284" s="8">
        <v>1.1000000000009891E-2</v>
      </c>
      <c r="BQ284" s="8">
        <v>0.42544999999998367</v>
      </c>
      <c r="BS284" s="8">
        <v>0.5388499999999965</v>
      </c>
      <c r="BW284" s="8">
        <v>0.61155000000002246</v>
      </c>
      <c r="CA284" s="8">
        <v>0.24880000000001701</v>
      </c>
      <c r="CB284" s="8">
        <v>9.7699999999989018E-2</v>
      </c>
      <c r="CC284" s="8">
        <v>4.1749999999993292E-2</v>
      </c>
      <c r="CG284" s="8">
        <v>0.40524999999999523</v>
      </c>
      <c r="CJ284" s="8">
        <v>8.4050000000004843E-2</v>
      </c>
      <c r="CN284" s="8">
        <v>0.11175000000000068</v>
      </c>
    </row>
    <row r="285" spans="11:92">
      <c r="K285" s="8">
        <v>0.55545000000000755</v>
      </c>
      <c r="N285" s="8">
        <v>0.28479999999998995</v>
      </c>
      <c r="U285" s="8">
        <v>1.1794500000000028</v>
      </c>
      <c r="W285" s="8">
        <v>0.19359999999999644</v>
      </c>
      <c r="X285" s="8">
        <v>6.8500000000000227E-2</v>
      </c>
      <c r="AA285" s="8">
        <v>0.45775000000000432</v>
      </c>
      <c r="AB285" s="8">
        <v>0.12340000000000373</v>
      </c>
      <c r="AC285" s="8">
        <v>0.85304999999999609</v>
      </c>
      <c r="AF285" s="8">
        <v>1.0800000000017462E-2</v>
      </c>
      <c r="AG285" s="8">
        <v>2.1694499999999834</v>
      </c>
      <c r="AI285" s="8">
        <v>9.0500000000005798E-2</v>
      </c>
      <c r="AJ285" s="8">
        <v>0.76069999999999993</v>
      </c>
      <c r="AL285" s="8">
        <v>1.406099999999995</v>
      </c>
      <c r="AY285" s="8">
        <v>0.8332499999999925</v>
      </c>
      <c r="BB285" s="8">
        <v>0.58984999999998422</v>
      </c>
      <c r="BC285" s="8">
        <v>0.38409999999998945</v>
      </c>
      <c r="BD285" s="8">
        <v>1.2000000000000455E-2</v>
      </c>
      <c r="BE285" s="8">
        <v>0.35415000000000418</v>
      </c>
      <c r="BF285" s="8">
        <v>3.9132999999999925</v>
      </c>
      <c r="BG285" s="8">
        <v>0.66059999999998809</v>
      </c>
      <c r="BH285" s="8">
        <v>5.2050000000008367E-2</v>
      </c>
      <c r="BI285" s="8">
        <v>0.50894999999999868</v>
      </c>
      <c r="BK285" s="8">
        <v>2.8237499999999898</v>
      </c>
      <c r="BM285" s="8">
        <v>0.17184999999999206</v>
      </c>
      <c r="BP285" s="8">
        <v>0.72560000000000002</v>
      </c>
      <c r="BQ285" s="8">
        <v>0.10675000000000523</v>
      </c>
      <c r="BS285" s="8">
        <v>0.19639999999999702</v>
      </c>
      <c r="BW285" s="8">
        <v>1.8086999999999875</v>
      </c>
      <c r="CA285" s="8">
        <v>9.4549999999998136E-2</v>
      </c>
      <c r="CB285" s="8">
        <v>7.3599999999999E-2</v>
      </c>
      <c r="CC285" s="8">
        <v>2.6049999999997908E-2</v>
      </c>
      <c r="CG285" s="8">
        <v>0.19325000000000614</v>
      </c>
      <c r="CJ285" s="8">
        <v>2.7050000000002683E-2</v>
      </c>
      <c r="CN285" s="8">
        <v>1.7899999999997362E-2</v>
      </c>
    </row>
    <row r="286" spans="11:92">
      <c r="K286" s="8">
        <v>0.97560000000000002</v>
      </c>
      <c r="N286" s="8">
        <v>3.275400000000019</v>
      </c>
      <c r="U286" s="8">
        <v>0.23404999999999632</v>
      </c>
      <c r="W286" s="8">
        <v>2.0550000000000068E-2</v>
      </c>
      <c r="X286" s="8">
        <v>1.4749999999992269E-2</v>
      </c>
      <c r="AA286" s="8">
        <v>0.31844999999999857</v>
      </c>
      <c r="AB286" s="8">
        <v>1.5929999999999893</v>
      </c>
      <c r="AC286" s="8">
        <v>0.13864999999998417</v>
      </c>
      <c r="AF286" s="8">
        <v>1.4199999999988222E-2</v>
      </c>
      <c r="AG286" s="8">
        <v>1.7366500000000258</v>
      </c>
      <c r="AI286" s="8">
        <v>3.4700000000000841E-2</v>
      </c>
      <c r="AJ286" s="8">
        <v>7.2499999999990905E-3</v>
      </c>
      <c r="AL286" s="8">
        <v>0.9272500000000008</v>
      </c>
      <c r="AY286" s="8">
        <v>0.23485000000000866</v>
      </c>
      <c r="BB286" s="8">
        <v>1.2941000000000145</v>
      </c>
      <c r="BC286" s="8">
        <v>0.16585000000000605</v>
      </c>
      <c r="BD286" s="8">
        <v>2.8350000000003206E-2</v>
      </c>
      <c r="BE286" s="8">
        <v>1.3665999999999912</v>
      </c>
      <c r="BF286" s="8">
        <v>1.0901499999999942</v>
      </c>
      <c r="BG286" s="8">
        <v>0.16110000000000468</v>
      </c>
      <c r="BH286" s="8">
        <v>0.18589999999998952</v>
      </c>
      <c r="BI286" s="8">
        <v>0.12330000000000041</v>
      </c>
      <c r="BK286" s="8">
        <v>0.33660000000000423</v>
      </c>
      <c r="BM286" s="8">
        <v>4.964999999999975E-2</v>
      </c>
      <c r="BP286" s="8">
        <v>1.1957499999999897</v>
      </c>
      <c r="BQ286" s="8">
        <v>0.11179999999998813</v>
      </c>
      <c r="BS286" s="8">
        <v>0.17065000000000907</v>
      </c>
      <c r="BW286" s="8">
        <v>1.1259000000000015</v>
      </c>
      <c r="CA286" s="8">
        <v>1.7800000000000011</v>
      </c>
      <c r="CB286" s="8">
        <v>2.1850000000000591E-2</v>
      </c>
      <c r="CC286" s="8">
        <v>2.1700000000009823E-2</v>
      </c>
      <c r="CG286" s="8">
        <v>0.43479999999999563</v>
      </c>
      <c r="CJ286" s="8">
        <v>0.23250000000000171</v>
      </c>
      <c r="CN286" s="8">
        <v>0.7464999999999975</v>
      </c>
    </row>
    <row r="287" spans="11:92">
      <c r="K287" s="8">
        <v>3.4800000000004161E-2</v>
      </c>
      <c r="N287" s="8">
        <v>0.80209999999999582</v>
      </c>
      <c r="U287" s="8">
        <v>4.442450000000008</v>
      </c>
      <c r="W287" s="8">
        <v>3.8400000000002876E-2</v>
      </c>
      <c r="X287" s="8">
        <v>0.12739999999999441</v>
      </c>
      <c r="AA287" s="8">
        <v>0.13280000000000314</v>
      </c>
      <c r="AB287" s="8">
        <v>2.3623499999999922</v>
      </c>
      <c r="AC287" s="8">
        <v>0.14520000000001687</v>
      </c>
      <c r="AF287" s="8">
        <v>0.13949999999999818</v>
      </c>
      <c r="AG287" s="8">
        <v>0.42159999999998377</v>
      </c>
      <c r="AI287" s="8">
        <v>3.7300000000001887E-2</v>
      </c>
      <c r="AJ287" s="8">
        <v>0.34669999999999845</v>
      </c>
      <c r="AL287" s="8">
        <v>6.6299999999998249E-2</v>
      </c>
      <c r="AY287" s="8">
        <v>0.13400000000000034</v>
      </c>
      <c r="BB287" s="8">
        <v>0.36599999999998545</v>
      </c>
      <c r="BC287" s="8">
        <v>0.61699999999999022</v>
      </c>
      <c r="BD287" s="8">
        <v>6.1050000000001603E-2</v>
      </c>
      <c r="BE287" s="8">
        <v>0.51785000000000991</v>
      </c>
      <c r="BF287" s="8">
        <v>0.26625000000001364</v>
      </c>
      <c r="BG287" s="8">
        <v>0.30340000000001055</v>
      </c>
      <c r="BH287" s="8">
        <v>9.3450000000004252E-2</v>
      </c>
      <c r="BI287" s="8">
        <v>6.4799999999991087E-2</v>
      </c>
      <c r="BK287" s="8">
        <v>1.9887500000000102</v>
      </c>
      <c r="BM287" s="8">
        <v>0.46380000000000621</v>
      </c>
      <c r="BP287" s="8">
        <v>0.81059999999999377</v>
      </c>
      <c r="BQ287" s="8">
        <v>0.50945000000001528</v>
      </c>
      <c r="BS287" s="8">
        <v>0.75175000000000125</v>
      </c>
      <c r="BW287" s="8">
        <v>0.53600000000000136</v>
      </c>
      <c r="CA287" s="8">
        <v>0.86974999999998204</v>
      </c>
      <c r="CB287" s="8">
        <v>0.10680000000000689</v>
      </c>
      <c r="CC287" s="8">
        <v>9.004999999999086E-2</v>
      </c>
      <c r="CG287" s="8">
        <v>3.659999999999286E-2</v>
      </c>
      <c r="CJ287" s="8">
        <v>0.17349999999999</v>
      </c>
      <c r="CN287" s="8">
        <v>0.46299999999999386</v>
      </c>
    </row>
    <row r="288" spans="11:92">
      <c r="K288" s="8">
        <v>0.31999999999999318</v>
      </c>
      <c r="N288" s="8">
        <v>0.12510000000000332</v>
      </c>
      <c r="U288" s="8">
        <v>0.18555000000000632</v>
      </c>
      <c r="W288" s="8">
        <v>3.1500000000001194E-2</v>
      </c>
      <c r="X288" s="8">
        <v>5.2450000000021646E-2</v>
      </c>
      <c r="AA288" s="8">
        <v>0.60004999999999598</v>
      </c>
      <c r="AB288" s="8">
        <v>0.70455000000001178</v>
      </c>
      <c r="AC288" s="8">
        <v>0.16779999999999973</v>
      </c>
      <c r="AF288" s="8">
        <v>3.0650000000008504E-2</v>
      </c>
      <c r="AG288" s="8">
        <v>1.2941999999999894</v>
      </c>
      <c r="AI288" s="8">
        <v>0.11735000000000184</v>
      </c>
      <c r="AJ288" s="8">
        <v>0.47470000000001278</v>
      </c>
      <c r="AL288" s="8">
        <v>0.70630000000001303</v>
      </c>
      <c r="AY288" s="8">
        <v>0.81494999999999607</v>
      </c>
      <c r="BB288" s="8">
        <v>0.42180000000001883</v>
      </c>
      <c r="BC288" s="8">
        <v>0.26840000000001396</v>
      </c>
      <c r="BD288" s="8">
        <v>0.1851999999999947</v>
      </c>
      <c r="BE288" s="8">
        <v>0.19964999999999122</v>
      </c>
      <c r="BF288" s="8">
        <v>0.75549999999998363</v>
      </c>
      <c r="BG288" s="8">
        <v>0.26904999999999291</v>
      </c>
      <c r="BH288" s="8">
        <v>4.8950000000004934E-2</v>
      </c>
      <c r="BI288" s="8">
        <v>0.31345000000000312</v>
      </c>
      <c r="BK288" s="8">
        <v>0.10389999999998167</v>
      </c>
      <c r="BM288" s="8">
        <v>5.4400000000001114E-2</v>
      </c>
      <c r="BP288" s="8">
        <v>0.62080000000000268</v>
      </c>
      <c r="BQ288" s="8">
        <v>4.1750000000007503E-2</v>
      </c>
      <c r="BS288" s="8">
        <v>0.19124999999999659</v>
      </c>
      <c r="BW288" s="8">
        <v>3.1700000000000728E-2</v>
      </c>
      <c r="CA288" s="8">
        <v>0.48305000000001996</v>
      </c>
      <c r="CB288" s="8">
        <v>0.32150000000000034</v>
      </c>
      <c r="CC288" s="8">
        <v>2.9150000000001342E-2</v>
      </c>
      <c r="CG288" s="8">
        <v>6.2049999999999272E-2</v>
      </c>
      <c r="CJ288" s="8">
        <v>1.7200000000002547E-2</v>
      </c>
      <c r="CN288" s="8">
        <v>1.9684000000000026</v>
      </c>
    </row>
    <row r="289" spans="11:92">
      <c r="K289" s="8">
        <v>0.73029999999999973</v>
      </c>
      <c r="N289" s="8">
        <v>1.1754999999999995</v>
      </c>
      <c r="U289" s="8">
        <v>1.2804499999999734</v>
      </c>
      <c r="W289" s="8">
        <v>0.1811000000000007</v>
      </c>
      <c r="X289" s="8">
        <v>7.4999999999931788E-3</v>
      </c>
      <c r="AA289" s="8">
        <v>0.22955000000000325</v>
      </c>
      <c r="AB289" s="8">
        <v>0.56780000000000541</v>
      </c>
      <c r="AC289" s="8">
        <v>1.4907499999999914</v>
      </c>
      <c r="AF289" s="8">
        <v>2.4799999999999045E-2</v>
      </c>
      <c r="AG289" s="8">
        <v>1.6808500000000208</v>
      </c>
      <c r="AI289" s="8">
        <v>5.7400000000001228E-2</v>
      </c>
      <c r="AJ289" s="8">
        <v>0.32554999999999268</v>
      </c>
      <c r="AL289" s="8">
        <v>0.12054999999999438</v>
      </c>
      <c r="AY289" s="8">
        <v>0.81090000000000373</v>
      </c>
      <c r="BB289" s="8">
        <v>0.39789999999999281</v>
      </c>
      <c r="BC289" s="8">
        <v>0.12899999999999068</v>
      </c>
      <c r="BD289" s="8">
        <v>1.0029500000000056</v>
      </c>
      <c r="BE289" s="8">
        <v>0.51105000000001155</v>
      </c>
      <c r="BF289" s="8">
        <v>7.2900000000004184E-2</v>
      </c>
      <c r="BG289" s="8">
        <v>0.49439999999998463</v>
      </c>
      <c r="BH289" s="8">
        <v>9.2799999999996885E-2</v>
      </c>
      <c r="BI289" s="8">
        <v>0.37650000000000716</v>
      </c>
      <c r="BK289" s="8">
        <v>7.1350000000023783E-2</v>
      </c>
      <c r="BM289" s="8">
        <v>2.8349999999988995E-2</v>
      </c>
      <c r="BP289" s="8">
        <v>0.13360000000000127</v>
      </c>
      <c r="BQ289" s="8">
        <v>0.14224999999999</v>
      </c>
      <c r="BS289" s="8">
        <v>0.55839999999999179</v>
      </c>
      <c r="BW289" s="8">
        <v>5.0851499999999987</v>
      </c>
      <c r="CA289" s="8">
        <v>0.16164999999998031</v>
      </c>
      <c r="CB289" s="8">
        <v>0.23385000000000389</v>
      </c>
      <c r="CC289" s="8">
        <v>2.0750000000006708E-2</v>
      </c>
      <c r="CG289" s="8">
        <v>0.87614999999999554</v>
      </c>
      <c r="CJ289" s="8">
        <v>0.34305000000000518</v>
      </c>
      <c r="CN289" s="8">
        <v>0.72180000000000177</v>
      </c>
    </row>
    <row r="290" spans="11:92">
      <c r="K290" s="8">
        <v>7.8450000000003683E-2</v>
      </c>
      <c r="N290" s="8">
        <v>0.15414999999998713</v>
      </c>
      <c r="U290" s="8">
        <v>5.730000000002633E-2</v>
      </c>
      <c r="W290" s="8">
        <v>0.27539999999999765</v>
      </c>
      <c r="X290" s="8">
        <v>5.4900000000003502E-2</v>
      </c>
      <c r="AA290" s="8">
        <v>0.38979999999999393</v>
      </c>
      <c r="AB290" s="8">
        <v>1.8889000000000067</v>
      </c>
      <c r="AC290" s="8">
        <v>0.24864999999999782</v>
      </c>
      <c r="AF290" s="8">
        <v>3.2649999999989632E-2</v>
      </c>
      <c r="AG290" s="8">
        <v>8.429999999998472E-2</v>
      </c>
      <c r="AI290" s="8">
        <v>2.2999999999996135E-2</v>
      </c>
      <c r="AJ290" s="8">
        <v>0.3282999999999987</v>
      </c>
      <c r="AL290" s="8">
        <v>0.33884999999999366</v>
      </c>
      <c r="AY290" s="8">
        <v>0.42414999999999736</v>
      </c>
      <c r="BB290" s="8">
        <v>1.3454000000000121</v>
      </c>
      <c r="BC290" s="8">
        <v>0.18704999999999927</v>
      </c>
      <c r="BD290" s="8">
        <v>1.2339999999999947</v>
      </c>
      <c r="BE290" s="8">
        <v>0.59534999999999627</v>
      </c>
      <c r="BF290" s="8">
        <v>0.27840000000000487</v>
      </c>
      <c r="BG290" s="8">
        <v>9.1300000000018144E-2</v>
      </c>
      <c r="BH290" s="8">
        <v>9.5900000000000318E-2</v>
      </c>
      <c r="BI290" s="8">
        <v>7.3999999999998067E-2</v>
      </c>
      <c r="BK290" s="8">
        <v>0.20889999999999986</v>
      </c>
      <c r="BM290" s="8">
        <v>0.60065000000000168</v>
      </c>
      <c r="BP290" s="8">
        <v>0.25685000000001423</v>
      </c>
      <c r="BQ290" s="8">
        <v>0.42945000000000277</v>
      </c>
      <c r="BS290" s="8">
        <v>0.20700000000000784</v>
      </c>
      <c r="BW290" s="8">
        <v>0.99269999999998504</v>
      </c>
      <c r="CA290" s="8">
        <v>0.7181500000000085</v>
      </c>
      <c r="CB290" s="8">
        <v>0.38744999999998697</v>
      </c>
      <c r="CC290" s="8">
        <v>8.9100000000001955E-2</v>
      </c>
      <c r="CG290" s="8">
        <v>2.4537500000000136</v>
      </c>
      <c r="CJ290" s="8">
        <v>0.44984999999999786</v>
      </c>
      <c r="CN290" s="8">
        <v>0.16934999999998013</v>
      </c>
    </row>
    <row r="291" spans="11:92">
      <c r="K291" s="8">
        <v>0.26675000000000182</v>
      </c>
      <c r="N291" s="8">
        <v>5.0099999999986267E-2</v>
      </c>
      <c r="U291" s="8">
        <v>0.98299999999997567</v>
      </c>
      <c r="W291" s="8">
        <v>4.7299999999999898E-2</v>
      </c>
      <c r="X291" s="8">
        <v>1.4749999999992269E-2</v>
      </c>
      <c r="AA291" s="8">
        <v>0.16285000000000593</v>
      </c>
      <c r="AB291" s="8">
        <v>6.25E-2</v>
      </c>
      <c r="AC291" s="8">
        <v>0.99750000000000227</v>
      </c>
      <c r="AF291" s="8">
        <v>2.9899999999997817E-2</v>
      </c>
      <c r="AG291" s="8">
        <v>0.36305000000001542</v>
      </c>
      <c r="AI291" s="8">
        <v>5.0649999999990314E-2</v>
      </c>
      <c r="AJ291" s="8">
        <v>2.1799999999998931E-2</v>
      </c>
      <c r="AL291" s="8">
        <v>0.62570000000000903</v>
      </c>
      <c r="AY291" s="8">
        <v>9.9750000000000227E-2</v>
      </c>
      <c r="BB291" s="8">
        <v>0.49574999999998681</v>
      </c>
      <c r="BC291" s="8">
        <v>9.6150000000022828E-2</v>
      </c>
      <c r="BD291" s="8">
        <v>0.44120000000000203</v>
      </c>
      <c r="BE291" s="8">
        <v>1.0049999999992565E-2</v>
      </c>
      <c r="BF291" s="8">
        <v>2.1617999999999995</v>
      </c>
      <c r="BG291" s="8">
        <v>0.49979999999999336</v>
      </c>
      <c r="BH291" s="8">
        <v>9.1350000000005593E-2</v>
      </c>
      <c r="BI291" s="8">
        <v>2.1168499999999995</v>
      </c>
      <c r="BK291" s="8">
        <v>0.81879999999998176</v>
      </c>
      <c r="BM291" s="8">
        <v>0.11890000000001066</v>
      </c>
      <c r="BP291" s="8">
        <v>4.1449999999997544E-2</v>
      </c>
      <c r="BQ291" s="8">
        <v>0.711749999999995</v>
      </c>
      <c r="BS291" s="8">
        <v>1.894999999999996</v>
      </c>
      <c r="BW291" s="8">
        <v>1.5464000000000055</v>
      </c>
      <c r="CA291" s="8">
        <v>0.95820000000000505</v>
      </c>
      <c r="CB291" s="8">
        <v>0.24335000000000662</v>
      </c>
      <c r="CC291" s="8">
        <v>0.39664999999999395</v>
      </c>
      <c r="CG291" s="8">
        <v>0.31499999999999773</v>
      </c>
      <c r="CJ291" s="8">
        <v>2.2149999999996339E-2</v>
      </c>
      <c r="CN291" s="8">
        <v>1.1015000000000157</v>
      </c>
    </row>
    <row r="292" spans="11:92">
      <c r="K292" s="8">
        <v>0.27060000000000173</v>
      </c>
      <c r="N292" s="8">
        <v>9.8550000000017235E-2</v>
      </c>
      <c r="W292" s="8">
        <v>6.4000000000000057E-2</v>
      </c>
      <c r="X292" s="8">
        <v>6.5699999999992542E-2</v>
      </c>
      <c r="AA292" s="8">
        <v>0.26479999999999393</v>
      </c>
      <c r="AB292" s="8">
        <v>0.40899999999999181</v>
      </c>
      <c r="AC292" s="8">
        <v>0.14115000000001032</v>
      </c>
      <c r="AF292" s="8">
        <v>0.10155000000000314</v>
      </c>
      <c r="AG292" s="8">
        <v>9.2799999999982674E-2</v>
      </c>
      <c r="AI292" s="8">
        <v>2.5650000000013051E-2</v>
      </c>
      <c r="AJ292" s="8">
        <v>0.35035000000000593</v>
      </c>
      <c r="AL292" s="8">
        <v>0.68654999999999688</v>
      </c>
      <c r="AY292" s="8">
        <v>0.61169999999999902</v>
      </c>
      <c r="BB292" s="8">
        <v>0.65780000000000882</v>
      </c>
      <c r="BC292" s="8">
        <v>6.2799999999981537E-2</v>
      </c>
      <c r="BD292" s="8">
        <v>9.9800000000001887E-2</v>
      </c>
      <c r="BE292" s="8">
        <v>0.24560000000001025</v>
      </c>
      <c r="BF292" s="8">
        <v>0.1436999999999955</v>
      </c>
      <c r="BG292" s="8">
        <v>0.8740500000000111</v>
      </c>
      <c r="BH292" s="8">
        <v>0.11129999999999995</v>
      </c>
      <c r="BI292" s="8">
        <v>0.1819500000000005</v>
      </c>
      <c r="BK292" s="8">
        <v>0.85325000000000273</v>
      </c>
      <c r="BM292" s="8">
        <v>0.86084999999999923</v>
      </c>
      <c r="BP292" s="8">
        <v>6.7299999999988813E-2</v>
      </c>
      <c r="BQ292" s="8">
        <v>0.76030000000000086</v>
      </c>
      <c r="BS292" s="8">
        <v>0.34730000000000416</v>
      </c>
      <c r="CA292" s="8">
        <v>0.24434999999999718</v>
      </c>
      <c r="CB292" s="8">
        <v>0.12545000000000073</v>
      </c>
      <c r="CC292" s="8">
        <v>0.13954999999999984</v>
      </c>
      <c r="CG292" s="8">
        <v>1.6072999999999809</v>
      </c>
      <c r="CJ292" s="8">
        <v>7.5900000000004297E-2</v>
      </c>
      <c r="CN292" s="8">
        <v>2.4776500000000112</v>
      </c>
    </row>
    <row r="293" spans="11:92">
      <c r="K293" s="8">
        <v>1.2952999999999975</v>
      </c>
      <c r="N293" s="8">
        <v>0.26849999999998886</v>
      </c>
      <c r="W293" s="8">
        <v>4.954999999999643E-2</v>
      </c>
      <c r="X293" s="8">
        <v>6.1650000000014415E-2</v>
      </c>
      <c r="AA293" s="8">
        <v>0.30525000000000091</v>
      </c>
      <c r="AB293" s="8">
        <v>0.22919999999999163</v>
      </c>
      <c r="AC293" s="8">
        <v>0.57484999999999786</v>
      </c>
      <c r="AF293" s="8">
        <v>1.1699999999990496E-2</v>
      </c>
      <c r="AG293" s="8">
        <v>0.16105000000001723</v>
      </c>
      <c r="AI293" s="8">
        <v>1.2949999999989359E-2</v>
      </c>
      <c r="AJ293" s="8">
        <v>3.4399999999990882E-2</v>
      </c>
      <c r="AL293" s="8">
        <v>0.16174999999999784</v>
      </c>
      <c r="AY293" s="8">
        <v>0.15234999999999843</v>
      </c>
      <c r="BB293" s="8">
        <v>0.90985000000000582</v>
      </c>
      <c r="BC293" s="8">
        <v>7.365000000001487E-2</v>
      </c>
      <c r="BD293" s="8">
        <v>1.3384999999999962</v>
      </c>
      <c r="BE293" s="8">
        <v>2.8349999999988995E-2</v>
      </c>
      <c r="BF293" s="8">
        <v>0.27895000000000891</v>
      </c>
      <c r="BG293" s="8">
        <v>0.20384999999998854</v>
      </c>
      <c r="BH293" s="8">
        <v>7.5199999999995271E-2</v>
      </c>
      <c r="BI293" s="8">
        <v>0.2275499999999937</v>
      </c>
      <c r="BK293" s="8">
        <v>4.4800000000009277E-2</v>
      </c>
      <c r="BM293" s="8">
        <v>0.57739999999999725</v>
      </c>
      <c r="BP293" s="8">
        <v>0.22735000000000127</v>
      </c>
      <c r="BQ293" s="8">
        <v>2.1349999999983993E-2</v>
      </c>
      <c r="BS293" s="8">
        <v>0.23484999999999445</v>
      </c>
      <c r="CA293" s="8">
        <v>0.1133999999999844</v>
      </c>
      <c r="CB293" s="8">
        <v>7.6849999999993202E-2</v>
      </c>
      <c r="CC293" s="8">
        <v>6.1900000000008504E-2</v>
      </c>
      <c r="CG293" s="8">
        <v>1.2159500000000207</v>
      </c>
      <c r="CJ293" s="8">
        <v>0.34534999999999627</v>
      </c>
      <c r="CN293" s="8">
        <v>0.1834999999999809</v>
      </c>
    </row>
    <row r="294" spans="11:92">
      <c r="K294" s="8">
        <v>7.3949999999996407E-2</v>
      </c>
      <c r="N294" s="8">
        <v>0.1875</v>
      </c>
      <c r="W294" s="8">
        <v>9.105000000000274E-2</v>
      </c>
      <c r="X294" s="8">
        <v>0.11209999999999809</v>
      </c>
      <c r="AA294" s="8">
        <v>2.8549999999995634E-2</v>
      </c>
      <c r="AB294" s="8">
        <v>0.88785000000001446</v>
      </c>
      <c r="AC294" s="8">
        <v>0.43104999999999905</v>
      </c>
      <c r="AF294" s="8">
        <v>1.9400000000018736E-2</v>
      </c>
      <c r="AG294" s="8">
        <v>6.7199999999985494E-2</v>
      </c>
      <c r="AI294" s="8">
        <v>4.8450000000002547E-2</v>
      </c>
      <c r="AJ294" s="8">
        <v>4.2050000000003251E-2</v>
      </c>
      <c r="AL294" s="8">
        <v>5.6650000000004752E-2</v>
      </c>
      <c r="AY294" s="8">
        <v>9.4250000000002387E-2</v>
      </c>
      <c r="BB294" s="8">
        <v>0.60379999999997835</v>
      </c>
      <c r="BC294" s="8">
        <v>6.5200000000004366E-2</v>
      </c>
      <c r="BD294" s="8">
        <v>0.30655000000000143</v>
      </c>
      <c r="BE294" s="8">
        <v>0.20325000000001125</v>
      </c>
      <c r="BF294" s="8">
        <v>0.92564999999999031</v>
      </c>
      <c r="BG294" s="8">
        <v>0.32609999999999673</v>
      </c>
      <c r="BH294" s="8">
        <v>5.7699999999996976E-2</v>
      </c>
      <c r="BI294" s="8">
        <v>1.3550500000000056</v>
      </c>
      <c r="BK294" s="8">
        <v>0.70069999999998345</v>
      </c>
      <c r="BM294" s="8">
        <v>0.65254999999999086</v>
      </c>
      <c r="BP294" s="8">
        <v>0.72875000000001933</v>
      </c>
      <c r="BQ294" s="8">
        <v>0.49930000000000518</v>
      </c>
      <c r="BS294" s="8">
        <v>3.0799999999999272E-2</v>
      </c>
      <c r="CA294" s="8">
        <v>0.87160000000000082</v>
      </c>
      <c r="CB294" s="8">
        <v>6.3850000000002183E-2</v>
      </c>
      <c r="CC294" s="8">
        <v>0.25874999999999204</v>
      </c>
      <c r="CG294" s="8">
        <v>0.15144999999998277</v>
      </c>
      <c r="CJ294" s="8">
        <v>0.3647500000000008</v>
      </c>
      <c r="CN294" s="8">
        <v>1.5688000000000102</v>
      </c>
    </row>
    <row r="295" spans="11:92">
      <c r="K295" s="8">
        <v>0.27724999999999511</v>
      </c>
      <c r="N295" s="8">
        <v>0.61825000000001751</v>
      </c>
      <c r="W295" s="8">
        <v>0.15834999999999866</v>
      </c>
      <c r="X295" s="8">
        <v>5.3200000000003911E-2</v>
      </c>
      <c r="AA295" s="8">
        <v>0.19519999999999982</v>
      </c>
      <c r="AB295" s="8">
        <v>0.15724999999997635</v>
      </c>
      <c r="AF295" s="8">
        <v>0.18719999999999004</v>
      </c>
      <c r="AG295" s="8">
        <v>4.4450000000011869E-2</v>
      </c>
      <c r="AI295" s="8">
        <v>1.4949999999998909E-2</v>
      </c>
      <c r="AJ295" s="8">
        <v>0.15704999999999814</v>
      </c>
      <c r="AL295" s="8">
        <v>1.3430999999999926</v>
      </c>
      <c r="AY295" s="8">
        <v>5.5399999999991678E-2</v>
      </c>
      <c r="BB295" s="8">
        <v>0.72460000000000946</v>
      </c>
      <c r="BC295" s="8">
        <v>0.34824999999997885</v>
      </c>
      <c r="BD295" s="8">
        <v>0.18245000000000289</v>
      </c>
      <c r="BE295" s="8">
        <v>2.939999999999543E-2</v>
      </c>
      <c r="BF295" s="8">
        <v>0.52094999999999914</v>
      </c>
      <c r="BG295" s="8">
        <v>0.15970000000001505</v>
      </c>
      <c r="BH295" s="8">
        <v>7.6099999999996726E-2</v>
      </c>
      <c r="BI295" s="8">
        <v>0.49484999999999957</v>
      </c>
      <c r="BK295" s="8">
        <v>0.68310000000002447</v>
      </c>
      <c r="BM295" s="8">
        <v>0.11175000000000068</v>
      </c>
      <c r="BP295" s="8">
        <v>0.52099999999998658</v>
      </c>
      <c r="BQ295" s="8">
        <v>0.37375000000000114</v>
      </c>
      <c r="BS295" s="8">
        <v>0.20220000000000482</v>
      </c>
      <c r="CA295" s="8">
        <v>0.29485000000002515</v>
      </c>
      <c r="CB295" s="8">
        <v>6.6900000000003956E-2</v>
      </c>
      <c r="CC295" s="8">
        <v>5.4450000000002774E-2</v>
      </c>
      <c r="CG295" s="8">
        <v>1.5021500000000003</v>
      </c>
      <c r="CJ295" s="8">
        <v>9.6900000000005093E-2</v>
      </c>
      <c r="CN295" s="8">
        <v>1.0833999999999833</v>
      </c>
    </row>
    <row r="296" spans="11:92">
      <c r="K296" s="8">
        <v>0.18205000000000382</v>
      </c>
      <c r="N296" s="8">
        <v>0.1980999999999824</v>
      </c>
      <c r="W296" s="8">
        <v>5.5500000000002103E-2</v>
      </c>
      <c r="X296" s="8">
        <v>7.7949999999987085E-2</v>
      </c>
      <c r="AA296" s="8">
        <v>0.27590000000000714</v>
      </c>
      <c r="AB296" s="8">
        <v>5.2500000000179625E-3</v>
      </c>
      <c r="AF296" s="8">
        <v>2.9400000000009641E-2</v>
      </c>
      <c r="AG296" s="8">
        <v>0.19004999999998518</v>
      </c>
      <c r="AI296" s="8">
        <v>1.5749999999997044E-2</v>
      </c>
      <c r="AJ296" s="8">
        <v>5.8500000000009322E-2</v>
      </c>
      <c r="AL296" s="8">
        <v>0.34924999999999784</v>
      </c>
      <c r="AY296" s="8">
        <v>0.37035000000000196</v>
      </c>
      <c r="BB296" s="8">
        <v>0.55189999999998918</v>
      </c>
      <c r="BC296" s="8">
        <v>3.7949999999995043E-2</v>
      </c>
      <c r="BD296" s="8">
        <v>0.46394999999999698</v>
      </c>
      <c r="BE296" s="8">
        <v>5.8700000000001751E-2</v>
      </c>
      <c r="BF296" s="8">
        <v>0.56284999999999741</v>
      </c>
      <c r="BG296" s="8">
        <v>0.37659999999999627</v>
      </c>
      <c r="BH296" s="8">
        <v>1.475000000000648E-2</v>
      </c>
      <c r="BI296" s="8">
        <v>0.32299999999999329</v>
      </c>
      <c r="BK296" s="8">
        <v>0.29519999999999413</v>
      </c>
      <c r="BM296" s="8">
        <v>2.8950000000008913E-2</v>
      </c>
      <c r="BP296" s="8">
        <v>0.27395000000001346</v>
      </c>
      <c r="BQ296" s="8">
        <v>0.34405000000000996</v>
      </c>
      <c r="BS296" s="8">
        <v>0.4877000000000038</v>
      </c>
      <c r="CA296" s="8">
        <v>8.9799999999996771E-2</v>
      </c>
      <c r="CB296" s="8">
        <v>0.26309999999999434</v>
      </c>
      <c r="CC296" s="8">
        <v>1.9350000000002865E-2</v>
      </c>
      <c r="CG296" s="8">
        <v>1.529750000000007</v>
      </c>
      <c r="CJ296" s="8">
        <v>9.8799999999997112E-2</v>
      </c>
      <c r="CN296" s="8">
        <v>2.2025500000000022</v>
      </c>
    </row>
    <row r="297" spans="11:92">
      <c r="K297" s="8">
        <v>0.16429999999999723</v>
      </c>
      <c r="N297" s="8">
        <v>0.60830000000001405</v>
      </c>
      <c r="W297" s="8">
        <v>3.6650000000001626E-2</v>
      </c>
      <c r="X297" s="8">
        <v>2.9050000000012233E-2</v>
      </c>
      <c r="AA297" s="8">
        <v>0.11759999999999593</v>
      </c>
      <c r="AB297" s="8">
        <v>1.2572999999999865</v>
      </c>
      <c r="AF297" s="8">
        <v>1.1949999999984584E-2</v>
      </c>
      <c r="AG297" s="8">
        <v>4.2799999999999727E-2</v>
      </c>
      <c r="AI297" s="8">
        <v>1.3850000000005025E-2</v>
      </c>
      <c r="AJ297" s="8">
        <v>1.4049999999997453E-2</v>
      </c>
      <c r="AL297" s="8">
        <v>0.20360000000000866</v>
      </c>
      <c r="AY297" s="8">
        <v>0.39945000000000164</v>
      </c>
      <c r="BB297" s="8">
        <v>0.46535000000000082</v>
      </c>
      <c r="BC297" s="8">
        <v>4.3700000000001182E-2</v>
      </c>
      <c r="BD297" s="8">
        <v>3.5049999999998249E-2</v>
      </c>
      <c r="BE297" s="8">
        <v>0.46914999999999907</v>
      </c>
      <c r="BF297" s="8">
        <v>0.67985000000001605</v>
      </c>
      <c r="BG297" s="8">
        <v>0.38439999999999941</v>
      </c>
      <c r="BH297" s="8">
        <v>0.14724999999999966</v>
      </c>
      <c r="BI297" s="8">
        <v>0.19915000000000305</v>
      </c>
      <c r="BM297" s="8">
        <v>5.3649999999990428E-2</v>
      </c>
      <c r="BP297" s="8">
        <v>0.11309999999997444</v>
      </c>
      <c r="BQ297" s="8">
        <v>0.81440000000000623</v>
      </c>
      <c r="BS297" s="8">
        <v>0.95069999999999766</v>
      </c>
      <c r="CA297" s="8">
        <v>0.47974999999999568</v>
      </c>
      <c r="CB297" s="8">
        <v>5.2000000000006708E-2</v>
      </c>
      <c r="CC297" s="8">
        <v>0.47449999999999193</v>
      </c>
      <c r="CJ297" s="8">
        <v>0.59534999999999627</v>
      </c>
      <c r="CN297" s="8">
        <v>3.7850500000000125</v>
      </c>
    </row>
    <row r="298" spans="11:92">
      <c r="K298" s="8">
        <v>0.17450000000000898</v>
      </c>
      <c r="N298" s="8">
        <v>1.8423499999999819</v>
      </c>
      <c r="W298" s="8">
        <v>2.3699999999998056E-2</v>
      </c>
      <c r="X298" s="8">
        <v>0.16919999999998936</v>
      </c>
      <c r="AA298" s="8">
        <v>0.49139999999999873</v>
      </c>
      <c r="AB298" s="8">
        <v>0.15500000000000114</v>
      </c>
      <c r="AF298" s="8">
        <v>8.2700000000016871E-2</v>
      </c>
      <c r="AG298" s="8">
        <v>2.6350000000007867E-2</v>
      </c>
      <c r="AI298" s="8">
        <v>8.4950000000006298E-2</v>
      </c>
      <c r="AJ298" s="8">
        <v>1.4948499999999996</v>
      </c>
      <c r="AL298" s="8">
        <v>0.34864999999999213</v>
      </c>
      <c r="AY298" s="8">
        <v>0.43370000000000175</v>
      </c>
      <c r="BB298" s="8">
        <v>0.14665000000002237</v>
      </c>
      <c r="BC298" s="8">
        <v>1.86000000000206E-2</v>
      </c>
      <c r="BD298" s="8">
        <v>0.37600000000000477</v>
      </c>
      <c r="BE298" s="8">
        <v>8.4149999999993952E-2</v>
      </c>
      <c r="BF298" s="8">
        <v>5.9949999999986403E-2</v>
      </c>
      <c r="BG298" s="8">
        <v>5.6839999999999975</v>
      </c>
      <c r="BH298" s="8">
        <v>0.15104999999999791</v>
      </c>
      <c r="BI298" s="8">
        <v>0.76239999999999952</v>
      </c>
      <c r="BM298" s="8">
        <v>0.85720000000000596</v>
      </c>
      <c r="BP298" s="8">
        <v>0.13370000000000459</v>
      </c>
      <c r="BQ298" s="8">
        <v>2.243549999999999</v>
      </c>
      <c r="BS298" s="8">
        <v>0.49674999999999159</v>
      </c>
      <c r="CA298" s="8">
        <v>0.27670000000000528</v>
      </c>
      <c r="CB298" s="8">
        <v>0.24960000000000093</v>
      </c>
      <c r="CC298" s="8">
        <v>6.3800000000000523E-2</v>
      </c>
      <c r="CJ298" s="8">
        <v>0.25360000000000582</v>
      </c>
      <c r="CN298" s="8">
        <v>1.2674000000000092</v>
      </c>
    </row>
    <row r="299" spans="11:92">
      <c r="K299" s="8">
        <v>0.17484999999999218</v>
      </c>
      <c r="N299" s="8">
        <v>0.19599999999999795</v>
      </c>
      <c r="W299" s="8">
        <v>6.7450000000000898E-2</v>
      </c>
      <c r="X299" s="8">
        <v>1.0700000000014143E-2</v>
      </c>
      <c r="AA299" s="8">
        <v>0.26959999999999695</v>
      </c>
      <c r="AB299" s="8">
        <v>3.0000000000001137E-2</v>
      </c>
      <c r="AF299" s="8">
        <v>3.0849999999986721E-2</v>
      </c>
      <c r="AG299" s="8">
        <v>5.1099999999991041E-2</v>
      </c>
      <c r="AI299" s="8">
        <v>9.7499999999996589E-2</v>
      </c>
      <c r="AJ299" s="8">
        <v>6.3999999999992951E-2</v>
      </c>
      <c r="AL299" s="8">
        <v>0.21265000000001066</v>
      </c>
      <c r="AY299" s="8">
        <v>0.48134999999999195</v>
      </c>
      <c r="BB299" s="8">
        <v>0.36539999999999395</v>
      </c>
      <c r="BC299" s="8">
        <v>0.12959999999998217</v>
      </c>
      <c r="BD299" s="8">
        <v>0.16604999999999848</v>
      </c>
      <c r="BE299" s="8">
        <v>1.5036500000000075</v>
      </c>
      <c r="BF299" s="8">
        <v>3.5217499999999973</v>
      </c>
      <c r="BG299" s="8">
        <v>0.26189999999999714</v>
      </c>
      <c r="BH299" s="8">
        <v>0.26095000000000823</v>
      </c>
      <c r="BI299" s="8">
        <v>9.9500000000034561E-3</v>
      </c>
      <c r="BM299" s="8">
        <v>0.10224999999999795</v>
      </c>
      <c r="BP299" s="8">
        <v>0.27360000000001605</v>
      </c>
      <c r="BQ299" s="8">
        <v>0.70204999999998563</v>
      </c>
      <c r="BS299" s="8">
        <v>0.26420000000000243</v>
      </c>
      <c r="CA299" s="8">
        <v>0.37545000000000073</v>
      </c>
      <c r="CB299" s="8">
        <v>7.8749999999999432E-2</v>
      </c>
      <c r="CC299" s="8">
        <v>0.46210000000000662</v>
      </c>
      <c r="CJ299" s="8">
        <v>0.700649999999996</v>
      </c>
      <c r="CN299" s="8">
        <v>0.31850000000000023</v>
      </c>
    </row>
    <row r="300" spans="11:92">
      <c r="K300" s="8">
        <v>0.36730000000000018</v>
      </c>
      <c r="N300" s="8">
        <v>1.3251500000000078</v>
      </c>
      <c r="W300" s="8">
        <v>2.844999999999942E-2</v>
      </c>
      <c r="X300" s="8">
        <v>0.15209999999999013</v>
      </c>
      <c r="AA300" s="8">
        <v>0.53920000000000812</v>
      </c>
      <c r="AB300" s="8">
        <v>0.16009999999999991</v>
      </c>
      <c r="AF300" s="8">
        <v>0.11570000000000391</v>
      </c>
      <c r="AG300" s="8">
        <v>1.6250000000013642E-2</v>
      </c>
      <c r="AI300" s="8">
        <v>6.9749999999999091E-2</v>
      </c>
      <c r="AJ300" s="8">
        <v>0.16930000000000689</v>
      </c>
      <c r="AL300" s="8">
        <v>0.11209999999999809</v>
      </c>
      <c r="AY300" s="8">
        <v>0.76560000000000628</v>
      </c>
      <c r="BB300" s="8">
        <v>0.32079999999999131</v>
      </c>
      <c r="BC300" s="8">
        <v>0.14045000000001551</v>
      </c>
      <c r="BD300" s="8">
        <v>0.33899999999999864</v>
      </c>
      <c r="BE300" s="8">
        <v>0.64860000000000184</v>
      </c>
      <c r="BF300" s="8">
        <v>1.2235500000000172</v>
      </c>
      <c r="BG300" s="8">
        <v>0.25870000000000459</v>
      </c>
      <c r="BH300" s="8">
        <v>8.2299999999989382E-2</v>
      </c>
      <c r="BI300" s="8">
        <v>0.71505000000000507</v>
      </c>
      <c r="BM300" s="8">
        <v>0.82229999999999848</v>
      </c>
      <c r="BP300" s="8">
        <v>0.6314999999999884</v>
      </c>
      <c r="BQ300" s="8">
        <v>1.3900000000006685E-2</v>
      </c>
      <c r="BS300" s="8">
        <v>1.3847999999999985</v>
      </c>
      <c r="CA300" s="8">
        <v>3.5200000000003229E-2</v>
      </c>
      <c r="CB300" s="8">
        <v>5.2199999999999136E-2</v>
      </c>
      <c r="CC300" s="8">
        <v>0.22659999999999059</v>
      </c>
      <c r="CJ300" s="8">
        <v>0.16635000000000844</v>
      </c>
      <c r="CN300" s="8">
        <v>0.26714999999998668</v>
      </c>
    </row>
    <row r="301" spans="11:92">
      <c r="K301" s="8">
        <v>1.1479999999999961</v>
      </c>
      <c r="N301" s="8">
        <v>0.83395000000001573</v>
      </c>
      <c r="W301" s="8">
        <v>0.16810000000000258</v>
      </c>
      <c r="X301" s="8">
        <v>0.18489999999999895</v>
      </c>
      <c r="AA301" s="8">
        <v>5.6650000000004752E-2</v>
      </c>
      <c r="AB301" s="8">
        <v>7.8100000000006276E-2</v>
      </c>
      <c r="AF301" s="8">
        <v>1.290000000000191E-2</v>
      </c>
      <c r="AG301" s="8">
        <v>9.8849999999998772E-2</v>
      </c>
      <c r="AI301" s="8">
        <v>1.4399999999994861E-2</v>
      </c>
      <c r="AJ301" s="8">
        <v>1.7650000000003274E-2</v>
      </c>
      <c r="AL301" s="8">
        <v>0.20980000000000132</v>
      </c>
      <c r="AY301" s="8">
        <v>0.45815000000000339</v>
      </c>
      <c r="BB301" s="8">
        <v>0.14709999999999468</v>
      </c>
      <c r="BC301" s="8">
        <v>0.12839999999999918</v>
      </c>
      <c r="BD301" s="8">
        <v>0.15424999999999756</v>
      </c>
      <c r="BE301" s="8">
        <v>0.42374999999999829</v>
      </c>
      <c r="BF301" s="8">
        <v>2.5713999999999828</v>
      </c>
      <c r="BG301" s="8">
        <v>0.62604999999999222</v>
      </c>
      <c r="BH301" s="8">
        <v>0.25215000000000032</v>
      </c>
      <c r="BI301" s="8">
        <v>0.13804999999999268</v>
      </c>
      <c r="BM301" s="8">
        <v>1.0329000000000121</v>
      </c>
      <c r="BP301" s="8">
        <v>5.0900000000012824E-2</v>
      </c>
      <c r="BQ301" s="8">
        <v>2.7250000000009322E-2</v>
      </c>
      <c r="BS301" s="8">
        <v>6.9100000000005934E-2</v>
      </c>
      <c r="CA301" s="8">
        <v>0.372099999999989</v>
      </c>
      <c r="CB301" s="8">
        <v>0.28619999999999379</v>
      </c>
      <c r="CC301" s="8">
        <v>0.22160000000000935</v>
      </c>
      <c r="CJ301" s="8">
        <v>0.12069999999999936</v>
      </c>
      <c r="CN301" s="8">
        <v>0.43569999999999709</v>
      </c>
    </row>
    <row r="302" spans="11:92">
      <c r="K302" s="8">
        <v>0.22610000000000241</v>
      </c>
      <c r="N302" s="8">
        <v>8.4800000000001319E-2</v>
      </c>
      <c r="W302" s="8">
        <v>4.6999999999997044E-3</v>
      </c>
      <c r="X302" s="8">
        <v>5.134999999998513E-2</v>
      </c>
      <c r="AA302" s="8">
        <v>4.759999999998854E-2</v>
      </c>
      <c r="AB302" s="8">
        <v>0.23509999999998854</v>
      </c>
      <c r="AF302" s="8">
        <v>5.5250000000000909E-2</v>
      </c>
      <c r="AG302" s="8">
        <v>0.11699999999999022</v>
      </c>
      <c r="AI302" s="8">
        <v>0.21189999999999998</v>
      </c>
      <c r="AJ302" s="8">
        <v>9.8599999999990473E-2</v>
      </c>
      <c r="AL302" s="8">
        <v>0.3837999999999937</v>
      </c>
      <c r="AY302" s="8">
        <v>0.39459999999999695</v>
      </c>
      <c r="BB302" s="8">
        <v>0.22970000000000823</v>
      </c>
      <c r="BC302" s="8">
        <v>0.22954999999998904</v>
      </c>
      <c r="BD302" s="8">
        <v>0.59265000000000612</v>
      </c>
      <c r="BE302" s="8">
        <v>0.10899999999999466</v>
      </c>
      <c r="BF302" s="8">
        <v>1.080600000000004</v>
      </c>
      <c r="BG302" s="8">
        <v>0.722849999999994</v>
      </c>
      <c r="BH302" s="8">
        <v>3.8400000000009982E-2</v>
      </c>
      <c r="BI302" s="8">
        <v>0.10035000000000593</v>
      </c>
      <c r="BM302" s="8">
        <v>0.349899999999991</v>
      </c>
      <c r="BP302" s="8">
        <v>0.20784999999997922</v>
      </c>
      <c r="BQ302" s="8">
        <v>0.36699999999999022</v>
      </c>
      <c r="BS302" s="8">
        <v>0.38294999999999391</v>
      </c>
      <c r="CA302" s="8">
        <v>1.8447500000000048</v>
      </c>
      <c r="CB302" s="8">
        <v>1.6950000000008458E-2</v>
      </c>
      <c r="CC302" s="8">
        <v>0.77705000000000268</v>
      </c>
      <c r="CJ302" s="8">
        <v>9.1249999999988063E-2</v>
      </c>
      <c r="CN302" s="8">
        <v>0.10370000000000346</v>
      </c>
    </row>
    <row r="303" spans="11:92">
      <c r="K303" s="8">
        <v>1.9000000000005457E-2</v>
      </c>
      <c r="N303" s="8">
        <v>1.9804999999999779</v>
      </c>
      <c r="W303" s="8">
        <v>0.18659999999999854</v>
      </c>
      <c r="X303" s="8">
        <v>4.4650000000018508E-2</v>
      </c>
      <c r="AA303" s="8">
        <v>7.6250000000001705E-2</v>
      </c>
      <c r="AB303" s="8">
        <v>0.18000000000000682</v>
      </c>
      <c r="AF303" s="8">
        <v>5.4300000000012005E-2</v>
      </c>
      <c r="AG303" s="8">
        <v>0.11684999999999945</v>
      </c>
      <c r="AI303" s="8">
        <v>2.3700000000005161E-2</v>
      </c>
      <c r="AJ303" s="8">
        <v>6.1599999999998545E-2</v>
      </c>
      <c r="AL303" s="8">
        <v>0.14939999999999998</v>
      </c>
      <c r="AY303" s="8">
        <v>0.28400000000000603</v>
      </c>
      <c r="BB303" s="8">
        <v>0.62629999999998631</v>
      </c>
      <c r="BC303" s="8">
        <v>0.11410000000000764</v>
      </c>
      <c r="BD303" s="8">
        <v>5.514999999999759E-2</v>
      </c>
      <c r="BE303" s="8">
        <v>0.34975000000000023</v>
      </c>
      <c r="BG303" s="8">
        <v>0.11705000000000609</v>
      </c>
      <c r="BH303" s="8">
        <v>0.34164999999998713</v>
      </c>
      <c r="BI303" s="8">
        <v>2.3200000000002774E-2</v>
      </c>
      <c r="BM303" s="8">
        <v>0.4894999999999925</v>
      </c>
      <c r="BP303" s="8">
        <v>7.5050000000004502E-2</v>
      </c>
      <c r="BQ303" s="8">
        <v>0.50130000000001473</v>
      </c>
      <c r="BS303" s="8">
        <v>0.41150000000000375</v>
      </c>
      <c r="CA303" s="8">
        <v>0.40035000000000309</v>
      </c>
      <c r="CB303" s="8">
        <v>0.30194999999999084</v>
      </c>
      <c r="CC303" s="8">
        <v>6.2149999999988381E-2</v>
      </c>
      <c r="CJ303" s="8">
        <v>1.2747500000000116</v>
      </c>
      <c r="CN303" s="8">
        <v>0.73410000000001219</v>
      </c>
    </row>
    <row r="304" spans="11:92">
      <c r="K304" s="8">
        <v>0.99314999999999998</v>
      </c>
      <c r="W304" s="8">
        <v>7.1499999999957708E-3</v>
      </c>
      <c r="X304" s="8">
        <v>3.1599999999997408E-2</v>
      </c>
      <c r="AA304" s="8">
        <v>0.31730000000000302</v>
      </c>
      <c r="AB304" s="8">
        <v>0.17459999999999809</v>
      </c>
      <c r="AF304" s="8">
        <v>0.20139999999997826</v>
      </c>
      <c r="AG304" s="8">
        <v>6.2950000000000728E-2</v>
      </c>
      <c r="AI304" s="8">
        <v>0.59600000000000364</v>
      </c>
      <c r="AJ304" s="8">
        <v>0.50565000000000282</v>
      </c>
      <c r="AL304" s="8">
        <v>8.084999999999809E-2</v>
      </c>
      <c r="AY304" s="8">
        <v>2.4899999999988154E-2</v>
      </c>
      <c r="BB304" s="8">
        <v>1.2700000000023692E-2</v>
      </c>
      <c r="BC304" s="8">
        <v>8.8699999999988677E-2</v>
      </c>
      <c r="BD304" s="8">
        <v>1.5882500000000022</v>
      </c>
      <c r="BE304" s="8">
        <v>0.12075000000000102</v>
      </c>
      <c r="BG304" s="8">
        <v>2.8099999999994907E-2</v>
      </c>
      <c r="BH304" s="8">
        <v>3.5400000000009868E-2</v>
      </c>
      <c r="BI304" s="8">
        <v>7.0749999999989654E-2</v>
      </c>
      <c r="BM304" s="8">
        <v>0.82875000000001364</v>
      </c>
      <c r="BP304" s="8">
        <v>2.5550000000009732E-2</v>
      </c>
      <c r="BQ304" s="8">
        <v>0.62199999999998568</v>
      </c>
      <c r="BS304" s="8">
        <v>0.83849999999999625</v>
      </c>
      <c r="CA304" s="8">
        <v>0.22819999999998686</v>
      </c>
      <c r="CB304" s="8">
        <v>0.11520000000000152</v>
      </c>
      <c r="CC304" s="8">
        <v>9.92999999999995E-2</v>
      </c>
      <c r="CJ304" s="8">
        <v>0.43729999999999336</v>
      </c>
      <c r="CN304" s="8">
        <v>1.6750000000001819E-2</v>
      </c>
    </row>
    <row r="305" spans="11:92">
      <c r="K305" s="8">
        <v>0.57380000000000564</v>
      </c>
      <c r="W305" s="8">
        <v>0.13119999999999976</v>
      </c>
      <c r="X305" s="8">
        <v>9.5049999999986312E-2</v>
      </c>
      <c r="AA305" s="8">
        <v>0.22175000000000011</v>
      </c>
      <c r="AB305" s="8">
        <v>0.43960000000001287</v>
      </c>
      <c r="AF305" s="8">
        <v>3.9800000000013824E-2</v>
      </c>
      <c r="AG305" s="8">
        <v>1.3900000000006685E-2</v>
      </c>
      <c r="AI305" s="8">
        <v>4.6649999999999636E-2</v>
      </c>
      <c r="AJ305" s="8">
        <v>0.49155000000000371</v>
      </c>
      <c r="AL305" s="8">
        <v>0.64320000000000732</v>
      </c>
      <c r="AY305" s="8">
        <v>3.7450000000006867E-2</v>
      </c>
      <c r="BB305" s="8">
        <v>0.12299999999999045</v>
      </c>
      <c r="BC305" s="8">
        <v>7.8950000000020282E-2</v>
      </c>
      <c r="BD305" s="8">
        <v>3.7900000000000489E-2</v>
      </c>
      <c r="BE305" s="8">
        <v>0.34425000000000239</v>
      </c>
      <c r="BG305" s="8">
        <v>0.11125000000001251</v>
      </c>
      <c r="BH305" s="8">
        <v>0.12205000000000155</v>
      </c>
      <c r="BI305" s="8">
        <v>0.52495000000000402</v>
      </c>
      <c r="BM305" s="8">
        <v>0.31109999999998195</v>
      </c>
      <c r="BP305" s="8">
        <v>9.8500000000001364E-3</v>
      </c>
      <c r="BQ305" s="8">
        <v>0.21459999999999013</v>
      </c>
      <c r="BS305" s="8">
        <v>0.95710000000001116</v>
      </c>
      <c r="CA305" s="8">
        <v>0.85155000000000314</v>
      </c>
      <c r="CB305" s="8">
        <v>4.9350000000004002E-2</v>
      </c>
      <c r="CC305" s="8">
        <v>0.21340000000000714</v>
      </c>
      <c r="CJ305" s="8">
        <v>0.23789999999999623</v>
      </c>
      <c r="CN305" s="8">
        <v>1.554649999999981</v>
      </c>
    </row>
    <row r="306" spans="11:92">
      <c r="K306" s="8">
        <v>0.84179999999999211</v>
      </c>
      <c r="W306" s="8">
        <v>0.1235500000000016</v>
      </c>
      <c r="X306" s="8">
        <v>2.5350000000003092E-2</v>
      </c>
      <c r="AA306" s="8">
        <v>0.49660000000000082</v>
      </c>
      <c r="AB306" s="8">
        <v>9.4300000000004047E-2</v>
      </c>
      <c r="AF306" s="8">
        <v>7.8649999999981901E-2</v>
      </c>
      <c r="AG306" s="8">
        <v>0.18244999999998868</v>
      </c>
      <c r="AI306" s="8">
        <v>3.8749999999993179E-2</v>
      </c>
      <c r="AJ306" s="8">
        <v>0.42499999999999716</v>
      </c>
      <c r="AL306" s="8">
        <v>0.15755000000000052</v>
      </c>
      <c r="AY306" s="8">
        <v>0.36589999999999634</v>
      </c>
      <c r="BB306" s="8">
        <v>6.7399999999992133E-2</v>
      </c>
      <c r="BC306" s="8">
        <v>3.2499999999998863E-2</v>
      </c>
      <c r="BD306" s="8">
        <v>1.0166499999999985</v>
      </c>
      <c r="BE306" s="8">
        <v>0.28990000000000293</v>
      </c>
      <c r="BG306" s="8">
        <v>0.25004999999998745</v>
      </c>
      <c r="BH306" s="8">
        <v>0.20250000000000057</v>
      </c>
      <c r="BI306" s="8">
        <v>0.77129999999999654</v>
      </c>
      <c r="BM306" s="8">
        <v>1.1205000000000211</v>
      </c>
      <c r="BP306" s="8">
        <v>2.025000000000432E-2</v>
      </c>
      <c r="BQ306" s="8">
        <v>0.74860000000001037</v>
      </c>
      <c r="BS306" s="8">
        <v>1.3377999999999872</v>
      </c>
      <c r="CA306" s="8">
        <v>3.4400000000005093E-2</v>
      </c>
      <c r="CB306" s="8">
        <v>0.22639999999999816</v>
      </c>
      <c r="CC306" s="8">
        <v>8.9150000000003615E-2</v>
      </c>
      <c r="CJ306" s="8">
        <v>5.1300000000011892E-2</v>
      </c>
      <c r="CN306" s="8">
        <v>0.21825000000001182</v>
      </c>
    </row>
    <row r="307" spans="11:92">
      <c r="K307" s="8">
        <v>0.50374999999999659</v>
      </c>
      <c r="W307" s="8">
        <v>5.1800000000000068E-2</v>
      </c>
      <c r="X307" s="8">
        <v>0.10040000000000759</v>
      </c>
      <c r="AA307" s="8">
        <v>0.34714999999999918</v>
      </c>
      <c r="AB307" s="8">
        <v>0.46904999999998154</v>
      </c>
      <c r="AF307" s="8">
        <v>0.16600000000002524</v>
      </c>
      <c r="AG307" s="8">
        <v>0.42055000000001996</v>
      </c>
      <c r="AI307" s="8">
        <v>0.43715000000000259</v>
      </c>
      <c r="AJ307" s="8">
        <v>4.0649999999999409E-2</v>
      </c>
      <c r="AL307" s="8">
        <v>0.97529999999999006</v>
      </c>
      <c r="AY307" s="8">
        <v>6.6950000000005616E-2</v>
      </c>
      <c r="BB307" s="8">
        <v>0.11680000000001201</v>
      </c>
      <c r="BC307" s="8">
        <v>0.14130000000000109</v>
      </c>
      <c r="BD307" s="8">
        <v>6.789999999999452E-2</v>
      </c>
      <c r="BE307" s="8">
        <v>0.358949999999993</v>
      </c>
      <c r="BG307" s="8">
        <v>0.25665000000000759</v>
      </c>
      <c r="BH307" s="8">
        <v>9.2100000000002069E-2</v>
      </c>
      <c r="BI307" s="8">
        <v>8.285000000000764E-2</v>
      </c>
      <c r="BM307" s="8">
        <v>0.52060000000000173</v>
      </c>
      <c r="BP307" s="8">
        <v>5.1549999999991769E-2</v>
      </c>
      <c r="BQ307" s="8">
        <v>0.2398499999999899</v>
      </c>
      <c r="BS307" s="8">
        <v>0.19260000000001298</v>
      </c>
      <c r="CA307" s="8">
        <v>0.17609999999999104</v>
      </c>
      <c r="CB307" s="8">
        <v>9.919999999999618E-2</v>
      </c>
      <c r="CC307" s="8">
        <v>4.3250000000000455E-2</v>
      </c>
      <c r="CJ307" s="8">
        <v>1.1304999999999978</v>
      </c>
      <c r="CN307" s="8">
        <v>1.1446499999999844</v>
      </c>
    </row>
    <row r="308" spans="11:92">
      <c r="K308" s="8">
        <v>1.0472500000000053</v>
      </c>
      <c r="W308" s="8">
        <v>0.14639999999999986</v>
      </c>
      <c r="X308" s="8">
        <v>0.14744999999999209</v>
      </c>
      <c r="AA308" s="8">
        <v>0.36260000000000048</v>
      </c>
      <c r="AB308" s="8">
        <v>0.40999999999999659</v>
      </c>
      <c r="AF308" s="8">
        <v>0.17229999999997858</v>
      </c>
      <c r="AG308" s="8">
        <v>8.0250000000006594E-2</v>
      </c>
      <c r="AI308" s="8">
        <v>0.36424999999999841</v>
      </c>
      <c r="AJ308" s="8">
        <v>0.35210000000000719</v>
      </c>
      <c r="AL308" s="8">
        <v>0.23015000000000896</v>
      </c>
      <c r="AY308" s="8">
        <v>0.283299999999997</v>
      </c>
      <c r="BB308" s="8">
        <v>0.1728999999999985</v>
      </c>
      <c r="BC308" s="8">
        <v>6.4799999999991087E-2</v>
      </c>
      <c r="BD308" s="8">
        <v>1.0346000000000046</v>
      </c>
      <c r="BE308" s="8">
        <v>0.58415000000000816</v>
      </c>
      <c r="BG308" s="8">
        <v>8.4900000000004638E-2</v>
      </c>
      <c r="BH308" s="8">
        <v>0.14374999999999716</v>
      </c>
      <c r="BI308" s="8">
        <v>0.62089999999999179</v>
      </c>
      <c r="BM308" s="8">
        <v>0.48589999999998668</v>
      </c>
      <c r="BP308" s="8">
        <v>2.389999999999759E-2</v>
      </c>
      <c r="BQ308" s="8">
        <v>2.2900000000021237E-2</v>
      </c>
      <c r="BS308" s="8">
        <v>1.1609999999999872</v>
      </c>
      <c r="CA308" s="8">
        <v>6.5449999999998454E-2</v>
      </c>
      <c r="CB308" s="8">
        <v>1.8150000000005662E-2</v>
      </c>
      <c r="CC308" s="8">
        <v>0.68424999999999159</v>
      </c>
      <c r="CJ308" s="8">
        <v>8.6649999999991678E-2</v>
      </c>
      <c r="CN308" s="8">
        <v>0.120900000000006</v>
      </c>
    </row>
    <row r="309" spans="11:92">
      <c r="K309" s="8">
        <v>0.3168500000000023</v>
      </c>
      <c r="W309" s="8">
        <v>7.7750000000001762E-2</v>
      </c>
      <c r="X309" s="8">
        <v>0.16804999999999382</v>
      </c>
      <c r="AA309" s="8">
        <v>6.1899999999994293E-2</v>
      </c>
      <c r="AB309" s="8">
        <v>1.2162000000000148</v>
      </c>
      <c r="AF309" s="8">
        <v>5.350000000001387E-2</v>
      </c>
      <c r="AG309" s="8">
        <v>3.7549999999981765E-2</v>
      </c>
      <c r="AI309" s="8">
        <v>5.6849999999997181E-2</v>
      </c>
      <c r="AJ309" s="8">
        <v>0.82150000000000034</v>
      </c>
      <c r="AL309" s="8">
        <v>0.56314999999999316</v>
      </c>
      <c r="AY309" s="8">
        <v>9.369999999999834E-2</v>
      </c>
      <c r="BB309" s="8">
        <v>0.12170000000000414</v>
      </c>
      <c r="BC309" s="8">
        <v>0.13620000000000232</v>
      </c>
      <c r="BD309" s="8">
        <v>0.4471500000000006</v>
      </c>
      <c r="BE309" s="8">
        <v>1.5921999999999912</v>
      </c>
      <c r="BG309" s="8">
        <v>0.2202999999999804</v>
      </c>
      <c r="BH309" s="8">
        <v>9.6499999999991815E-2</v>
      </c>
      <c r="BI309" s="8">
        <v>4.7950000000000159E-2</v>
      </c>
      <c r="BM309" s="8">
        <v>4.4350000000008549E-2</v>
      </c>
      <c r="BP309" s="8">
        <v>6.3000000000016598E-2</v>
      </c>
      <c r="BQ309" s="8">
        <v>0.21904999999998154</v>
      </c>
      <c r="BS309" s="8">
        <v>0.71300000000000807</v>
      </c>
      <c r="CA309" s="8">
        <v>0.39285000000000991</v>
      </c>
      <c r="CB309" s="8">
        <v>0.14615000000000578</v>
      </c>
      <c r="CC309" s="8">
        <v>0.11005000000000109</v>
      </c>
      <c r="CJ309" s="8">
        <v>1.6401000000000039</v>
      </c>
      <c r="CN309" s="8">
        <v>1.3900000000006685E-2</v>
      </c>
    </row>
    <row r="310" spans="11:92">
      <c r="K310" s="8">
        <v>0.80169999999999675</v>
      </c>
      <c r="W310" s="8">
        <v>2.289999999999992E-2</v>
      </c>
      <c r="X310" s="8">
        <v>5.0900000000012824E-2</v>
      </c>
      <c r="AA310" s="8">
        <v>0.14830000000000609</v>
      </c>
      <c r="AB310" s="8">
        <v>0.37414999999998599</v>
      </c>
      <c r="AF310" s="8">
        <v>4.8649999999980764E-2</v>
      </c>
      <c r="AG310" s="8">
        <v>0.14529999999999177</v>
      </c>
      <c r="AI310" s="8">
        <v>0.33995000000000175</v>
      </c>
      <c r="AJ310" s="8">
        <v>0.11794999999999334</v>
      </c>
      <c r="AL310" s="8">
        <v>0.21444999999999936</v>
      </c>
      <c r="AY310" s="8">
        <v>0.52670000000000528</v>
      </c>
      <c r="BB310" s="8">
        <v>0.26324999999999932</v>
      </c>
      <c r="BC310" s="8">
        <v>0.16419999999999391</v>
      </c>
      <c r="BD310" s="8">
        <v>2.7450000000001751E-2</v>
      </c>
      <c r="BE310" s="8">
        <v>0.16159999999999286</v>
      </c>
      <c r="BG310" s="8">
        <v>5.8750000000003411E-2</v>
      </c>
      <c r="BH310" s="8">
        <v>0.10550000000000637</v>
      </c>
      <c r="BI310" s="8">
        <v>0.76995000000000857</v>
      </c>
      <c r="BM310" s="8">
        <v>0.33275000000000432</v>
      </c>
      <c r="BP310" s="8">
        <v>6.6249999999996589E-2</v>
      </c>
      <c r="BQ310" s="8">
        <v>0.1754500000000121</v>
      </c>
      <c r="BS310" s="8">
        <v>4.3147500000000036</v>
      </c>
      <c r="CA310" s="8">
        <v>7.8199999999981173E-2</v>
      </c>
      <c r="CB310" s="8">
        <v>0.11414999999999509</v>
      </c>
      <c r="CC310" s="8">
        <v>0.23265000000000668</v>
      </c>
      <c r="CJ310" s="8">
        <v>0.10405000000000086</v>
      </c>
      <c r="CN310" s="8">
        <v>0.98279999999999745</v>
      </c>
    </row>
    <row r="311" spans="11:92">
      <c r="K311" s="8">
        <v>0.18784999999999741</v>
      </c>
      <c r="W311" s="8">
        <v>6.9299999999998363E-2</v>
      </c>
      <c r="X311" s="8">
        <v>7.550000000000523E-2</v>
      </c>
      <c r="AA311" s="8">
        <v>0.7342000000000013</v>
      </c>
      <c r="AB311" s="8">
        <v>1.1218000000000075</v>
      </c>
      <c r="AF311" s="8">
        <v>0.3214500000000271</v>
      </c>
      <c r="AG311" s="8">
        <v>0.26535000000001219</v>
      </c>
      <c r="AI311" s="8">
        <v>0.35040000000000759</v>
      </c>
      <c r="AJ311" s="8">
        <v>0.73045000000000471</v>
      </c>
      <c r="AL311" s="8">
        <v>0.65205000000000268</v>
      </c>
      <c r="AY311" s="8">
        <v>0.89860000000000184</v>
      </c>
      <c r="BB311" s="8">
        <v>0.71625000000000227</v>
      </c>
      <c r="BC311" s="8">
        <v>0.31909999999999172</v>
      </c>
      <c r="BD311" s="8">
        <v>0.25024999999999409</v>
      </c>
      <c r="BE311" s="8">
        <v>0.45035000000001446</v>
      </c>
      <c r="BG311" s="8">
        <v>0.92500000000001137</v>
      </c>
      <c r="BH311" s="8">
        <v>5.3650000000004638E-2</v>
      </c>
      <c r="BI311" s="8">
        <v>0.31034999999999968</v>
      </c>
      <c r="BM311" s="8">
        <v>2.7612999999999772</v>
      </c>
      <c r="BP311" s="8">
        <v>8.8999999999828106E-3</v>
      </c>
      <c r="BQ311" s="8">
        <v>5.0999999999987722E-2</v>
      </c>
      <c r="BS311" s="8">
        <v>0.19679999999999609</v>
      </c>
      <c r="CA311" s="8">
        <v>1.2195000000000107</v>
      </c>
      <c r="CB311" s="8">
        <v>0.93200000000000216</v>
      </c>
      <c r="CC311" s="8">
        <v>0.81844999999999857</v>
      </c>
      <c r="CJ311" s="8">
        <v>0.44459999999999411</v>
      </c>
      <c r="CN311" s="8">
        <v>0.17570000000000618</v>
      </c>
    </row>
    <row r="312" spans="11:92">
      <c r="K312" s="8">
        <v>5.4000000000002046E-2</v>
      </c>
      <c r="W312" s="8">
        <v>0.13250000000000028</v>
      </c>
      <c r="X312" s="8">
        <v>0.21949999999998226</v>
      </c>
      <c r="AA312" s="8">
        <v>0.28754999999999598</v>
      </c>
      <c r="AB312" s="8">
        <v>0.29904999999999404</v>
      </c>
      <c r="AF312" s="8">
        <v>0.13579999999998904</v>
      </c>
      <c r="AG312" s="8">
        <v>0.31589999999999918</v>
      </c>
      <c r="AI312" s="8">
        <v>3.9249999999995566E-2</v>
      </c>
      <c r="AJ312" s="8">
        <v>1.6899999999992588E-2</v>
      </c>
      <c r="AL312" s="8">
        <v>1.3468500000000034</v>
      </c>
      <c r="AY312" s="8">
        <v>7.354999999999734E-2</v>
      </c>
      <c r="BB312" s="8">
        <v>0.340849999999989</v>
      </c>
      <c r="BC312" s="8">
        <v>3.0699999999995953E-2</v>
      </c>
      <c r="BD312" s="8">
        <v>6.8150000000002819E-2</v>
      </c>
      <c r="BE312" s="8">
        <v>2.5249999999999773E-2</v>
      </c>
      <c r="BG312" s="8">
        <v>0.94264999999998622</v>
      </c>
      <c r="BH312" s="8">
        <v>0.1489999999999867</v>
      </c>
      <c r="BI312" s="8">
        <v>0.224899999999991</v>
      </c>
      <c r="BM312" s="8">
        <v>0.39940000000001419</v>
      </c>
      <c r="BP312" s="8">
        <v>3.6450000000002092E-2</v>
      </c>
      <c r="BQ312" s="8">
        <v>0.18999999999999773</v>
      </c>
      <c r="BS312" s="8">
        <v>0.24724999999999397</v>
      </c>
      <c r="CA312" s="8">
        <v>0.3603999999999985</v>
      </c>
      <c r="CB312" s="8">
        <v>0.82049999999999557</v>
      </c>
      <c r="CC312" s="8">
        <v>0.80364999999999043</v>
      </c>
      <c r="CJ312" s="8">
        <v>11.000399999999999</v>
      </c>
      <c r="CN312" s="8">
        <v>0.73454999999998449</v>
      </c>
    </row>
    <row r="313" spans="11:92">
      <c r="K313" s="8">
        <v>0.18144999999999811</v>
      </c>
      <c r="W313" s="8">
        <v>5.1200000000001467E-2</v>
      </c>
      <c r="X313" s="8">
        <v>0.13605000000001155</v>
      </c>
      <c r="AA313" s="8">
        <v>0.47934999999999661</v>
      </c>
      <c r="AB313" s="8">
        <v>0.15130000000002042</v>
      </c>
      <c r="AF313" s="8">
        <v>8.6250000000006821E-2</v>
      </c>
      <c r="AG313" s="8">
        <v>1.6400000000004411E-2</v>
      </c>
      <c r="AI313" s="8">
        <v>0.98624999999999829</v>
      </c>
      <c r="AJ313" s="8">
        <v>0.18885000000000218</v>
      </c>
      <c r="AL313" s="8">
        <v>2.1406500000000079</v>
      </c>
      <c r="AY313" s="8">
        <v>0.34054999999999325</v>
      </c>
      <c r="BB313" s="8">
        <v>8.639999999999759E-2</v>
      </c>
      <c r="BC313" s="8">
        <v>3.0150000000020327E-2</v>
      </c>
      <c r="BD313" s="8">
        <v>0.65259999999999962</v>
      </c>
      <c r="BE313" s="8">
        <v>0.30304999999998472</v>
      </c>
      <c r="BG313" s="8">
        <v>0.13615000000001487</v>
      </c>
      <c r="BH313" s="8">
        <v>1.7700000000004934E-2</v>
      </c>
      <c r="BI313" s="8">
        <v>2.8850000000005593E-2</v>
      </c>
      <c r="BM313" s="8">
        <v>0.94104999999998995</v>
      </c>
      <c r="BP313" s="8">
        <v>9.1500000000053205E-3</v>
      </c>
      <c r="BQ313" s="8">
        <v>0.53700000000000614</v>
      </c>
      <c r="BS313" s="8">
        <v>0.14570000000000505</v>
      </c>
      <c r="CA313" s="8">
        <v>0.46639999999999304</v>
      </c>
      <c r="CB313" s="8">
        <v>0.99604999999999677</v>
      </c>
      <c r="CC313" s="8">
        <v>0.97645000000001403</v>
      </c>
      <c r="CJ313" s="8">
        <v>2.3330500000000001</v>
      </c>
      <c r="CN313" s="8">
        <v>0.58605000000000018</v>
      </c>
    </row>
    <row r="314" spans="11:92">
      <c r="K314" s="8">
        <v>0.18475000000000819</v>
      </c>
      <c r="W314" s="8">
        <v>9.8149999999996851E-2</v>
      </c>
      <c r="X314" s="8">
        <v>6.0949999999991178E-2</v>
      </c>
      <c r="AA314" s="8">
        <v>0.76975000000000193</v>
      </c>
      <c r="AB314" s="8">
        <v>0.42634999999998513</v>
      </c>
      <c r="AF314" s="8">
        <v>0.49354999999999905</v>
      </c>
      <c r="AG314" s="8">
        <v>0.13235000000000241</v>
      </c>
      <c r="AI314" s="8">
        <v>5.9200000000004138E-2</v>
      </c>
      <c r="AJ314" s="8">
        <v>0.38015000000000043</v>
      </c>
      <c r="AL314" s="8">
        <v>0.16039999999998145</v>
      </c>
      <c r="AY314" s="8">
        <v>0.48620000000001085</v>
      </c>
      <c r="BB314" s="8">
        <v>4.0649999999999409E-2</v>
      </c>
      <c r="BC314" s="8">
        <v>3.8049999999998363E-2</v>
      </c>
      <c r="BD314" s="8">
        <v>0.65930000000000177</v>
      </c>
      <c r="BE314" s="8">
        <v>0.46145000000001346</v>
      </c>
      <c r="BG314" s="8">
        <v>0.28684999999998695</v>
      </c>
      <c r="BH314" s="8">
        <v>0.23120000000000118</v>
      </c>
      <c r="BI314" s="8">
        <v>0.19584999999999297</v>
      </c>
      <c r="BM314" s="8">
        <v>0.11350000000001614</v>
      </c>
      <c r="BP314" s="8">
        <v>1.7099999999999227E-2</v>
      </c>
      <c r="BQ314" s="8">
        <v>0.39930000000001087</v>
      </c>
      <c r="BS314" s="8">
        <v>0.6337999999999937</v>
      </c>
      <c r="CA314" s="8">
        <v>0.11065000000002101</v>
      </c>
      <c r="CB314" s="8">
        <v>1.4378500000000116</v>
      </c>
      <c r="CC314" s="8">
        <v>0.17799999999999727</v>
      </c>
      <c r="CJ314" s="8">
        <v>1.3113000000000028</v>
      </c>
      <c r="CN314" s="8">
        <v>0.33555000000001201</v>
      </c>
    </row>
    <row r="315" spans="11:92">
      <c r="K315" s="8">
        <v>0.11059999999999093</v>
      </c>
      <c r="W315" s="8">
        <v>6.255000000000166E-2</v>
      </c>
      <c r="X315" s="8">
        <v>0.20990000000000464</v>
      </c>
      <c r="AA315" s="8">
        <v>0.9903500000000065</v>
      </c>
      <c r="AB315" s="8">
        <v>1.0502999999999929</v>
      </c>
      <c r="AF315" s="8">
        <v>0.29544999999998822</v>
      </c>
      <c r="AG315" s="8">
        <v>3.7049999999993588E-2</v>
      </c>
      <c r="AI315" s="8">
        <v>0.13854999999999507</v>
      </c>
      <c r="AJ315" s="8">
        <v>0.18840000000000146</v>
      </c>
      <c r="AL315" s="8">
        <v>3.4700000000015052E-2</v>
      </c>
      <c r="AY315" s="8">
        <v>0.30504999999999427</v>
      </c>
      <c r="BB315" s="8">
        <v>0.14154999999999518</v>
      </c>
      <c r="BC315" s="8">
        <v>3.1049999999993361E-2</v>
      </c>
      <c r="BD315" s="8">
        <v>2.9749999999999943E-2</v>
      </c>
      <c r="BE315" s="8">
        <v>0.28880000000000905</v>
      </c>
      <c r="BG315" s="8">
        <v>0.12925000000001319</v>
      </c>
      <c r="BH315" s="8">
        <v>0.13535000000000252</v>
      </c>
      <c r="BI315" s="8">
        <v>1.6683000000000021</v>
      </c>
      <c r="BM315" s="8">
        <v>0.69589999999999463</v>
      </c>
      <c r="BP315" s="8">
        <v>4.6699999999987085E-2</v>
      </c>
      <c r="BQ315" s="8">
        <v>0.46939999999997895</v>
      </c>
      <c r="BS315" s="8">
        <v>1.4193500000000085</v>
      </c>
      <c r="CA315" s="8">
        <v>0.33304999999998586</v>
      </c>
      <c r="CB315" s="8">
        <v>1.7335999999999956</v>
      </c>
      <c r="CC315" s="8">
        <v>0.33079999999999643</v>
      </c>
      <c r="CJ315" s="8">
        <v>0.28985000000000127</v>
      </c>
      <c r="CN315" s="8">
        <v>0.58639999999999759</v>
      </c>
    </row>
    <row r="316" spans="11:92">
      <c r="K316" s="8">
        <v>0.16389999999999816</v>
      </c>
      <c r="W316" s="8">
        <v>4.7100000000000364E-2</v>
      </c>
      <c r="X316" s="8">
        <v>4.0400000000005321E-2</v>
      </c>
      <c r="AA316" s="8">
        <v>0.12284999999999968</v>
      </c>
      <c r="AB316" s="8">
        <v>1.9052500000000236</v>
      </c>
      <c r="AF316" s="8">
        <v>6.2849999999997408E-2</v>
      </c>
      <c r="AG316" s="8">
        <v>0.23675000000000068</v>
      </c>
      <c r="AI316" s="8">
        <v>3.2849999999996271E-2</v>
      </c>
      <c r="AJ316" s="8">
        <v>1.5802500000000066</v>
      </c>
      <c r="AL316" s="8">
        <v>0.421449999999993</v>
      </c>
      <c r="AY316" s="8">
        <v>1.7700000000004934E-2</v>
      </c>
      <c r="BB316" s="8">
        <v>0.10590000000001965</v>
      </c>
      <c r="BC316" s="8">
        <v>2.6749999999992724E-2</v>
      </c>
      <c r="BD316" s="8">
        <v>0.125</v>
      </c>
      <c r="BE316" s="8">
        <v>0.3311999999999955</v>
      </c>
      <c r="BG316" s="8">
        <v>0.2969500000000096</v>
      </c>
      <c r="BH316" s="8">
        <v>0.16289999999999338</v>
      </c>
      <c r="BI316" s="8">
        <v>0.14555000000000007</v>
      </c>
      <c r="BM316" s="8">
        <v>0.73794999999998367</v>
      </c>
      <c r="BP316" s="8">
        <v>7.6250000000015916E-2</v>
      </c>
      <c r="BQ316" s="8">
        <v>2.7011500000000126</v>
      </c>
      <c r="BS316" s="8">
        <v>0.45775000000000432</v>
      </c>
      <c r="CA316" s="8">
        <v>0.13175000000001091</v>
      </c>
      <c r="CB316" s="8">
        <v>0.53754999999999598</v>
      </c>
      <c r="CC316" s="8">
        <v>6.2049999999999272E-2</v>
      </c>
      <c r="CJ316" s="8">
        <v>1.562650000000005</v>
      </c>
      <c r="CN316" s="8">
        <v>0.78284999999999627</v>
      </c>
    </row>
    <row r="317" spans="11:92">
      <c r="K317" s="8">
        <v>2.0750000000006708E-2</v>
      </c>
      <c r="W317" s="8">
        <v>6.0500000000004661E-2</v>
      </c>
      <c r="X317" s="8">
        <v>0.13415000000000532</v>
      </c>
      <c r="AA317" s="8">
        <v>9.2950000000001864E-2</v>
      </c>
      <c r="AB317" s="8">
        <v>0.39124999999998522</v>
      </c>
      <c r="AF317" s="8">
        <v>5.3150000000016462E-2</v>
      </c>
      <c r="AG317" s="8">
        <v>5.879999999999086E-2</v>
      </c>
      <c r="AI317" s="8">
        <v>0.6466000000000065</v>
      </c>
      <c r="AJ317" s="8">
        <v>6.0299999999998022E-2</v>
      </c>
      <c r="AL317" s="8">
        <v>0.21240000000000236</v>
      </c>
      <c r="AY317" s="8">
        <v>3.4149999999996794E-2</v>
      </c>
      <c r="BB317" s="8">
        <v>0.28009999999997603</v>
      </c>
      <c r="BC317" s="8">
        <v>0.19235000000000468</v>
      </c>
      <c r="BD317" s="8">
        <v>0.92210000000000036</v>
      </c>
      <c r="BE317" s="8">
        <v>0.32290000000000418</v>
      </c>
      <c r="BG317" s="8">
        <v>0.23909999999997922</v>
      </c>
      <c r="BH317" s="8">
        <v>2.9150000000001342E-2</v>
      </c>
      <c r="BI317" s="8">
        <v>0.12330000000000041</v>
      </c>
      <c r="BM317" s="8">
        <v>1.0458500000000015</v>
      </c>
      <c r="BP317" s="8">
        <v>1.7349999999993315E-2</v>
      </c>
      <c r="BQ317" s="8">
        <v>1.1462500000000091</v>
      </c>
      <c r="BS317" s="8">
        <v>2.1570499999999981</v>
      </c>
      <c r="CA317" s="8">
        <v>0.30689999999998463</v>
      </c>
      <c r="CB317" s="8">
        <v>0.12884999999999991</v>
      </c>
      <c r="CC317" s="8">
        <v>6.3450000000003115E-2</v>
      </c>
      <c r="CJ317" s="8">
        <v>3.3136499999999955</v>
      </c>
      <c r="CN317" s="8">
        <v>1.3289499999999919</v>
      </c>
    </row>
    <row r="318" spans="11:92">
      <c r="K318" s="8">
        <v>0.45204999999999984</v>
      </c>
      <c r="W318" s="8">
        <v>9.9649999999996908E-2</v>
      </c>
      <c r="X318" s="8">
        <v>0.25244999999998186</v>
      </c>
      <c r="AA318" s="8">
        <v>0.30414999999999281</v>
      </c>
      <c r="AB318" s="8">
        <v>0.19530000000000314</v>
      </c>
      <c r="AF318" s="8">
        <v>0.32899999999997931</v>
      </c>
      <c r="AG318" s="8">
        <v>0.12560000000001992</v>
      </c>
      <c r="AI318" s="8">
        <v>0.86560000000000059</v>
      </c>
      <c r="AJ318" s="8">
        <v>1.0227000000000004</v>
      </c>
      <c r="AL318" s="8">
        <v>0.13269999999999982</v>
      </c>
      <c r="AY318" s="8">
        <v>0.10415000000000418</v>
      </c>
      <c r="BB318" s="8">
        <v>0.1929500000000246</v>
      </c>
      <c r="BC318" s="8">
        <v>0.345799999999997</v>
      </c>
      <c r="BD318" s="8">
        <v>6.4749999999996533E-2</v>
      </c>
      <c r="BE318" s="8">
        <v>0.3952499999999759</v>
      </c>
      <c r="BG318" s="8">
        <v>8.1299999999998818E-2</v>
      </c>
      <c r="BH318" s="8">
        <v>4.6750000000002956E-2</v>
      </c>
      <c r="BI318" s="8">
        <v>6.2100000000000932E-2</v>
      </c>
      <c r="BM318" s="8">
        <v>1.6112500000000125</v>
      </c>
      <c r="BP318" s="8">
        <v>4.5999999999992269E-2</v>
      </c>
      <c r="BQ318" s="8">
        <v>3.0100000000004457E-2</v>
      </c>
      <c r="BS318" s="8">
        <v>2.1094499999999954</v>
      </c>
      <c r="CA318" s="8">
        <v>0.28790000000000759</v>
      </c>
      <c r="CB318" s="8">
        <v>6.4750000000003638E-2</v>
      </c>
      <c r="CC318" s="8">
        <v>0.35159999999999059</v>
      </c>
      <c r="CJ318" s="8">
        <v>0.17820000000000391</v>
      </c>
      <c r="CN318" s="8">
        <v>0.3282000000000096</v>
      </c>
    </row>
    <row r="319" spans="11:92">
      <c r="K319" s="8">
        <v>7.4200000000004707E-2</v>
      </c>
      <c r="W319" s="8">
        <v>4.5600000000000307E-2</v>
      </c>
      <c r="X319" s="8">
        <v>3.9200000000022328E-2</v>
      </c>
      <c r="AA319" s="8">
        <v>0.29125000000000512</v>
      </c>
      <c r="AB319" s="8">
        <v>5.2750000000003183E-2</v>
      </c>
      <c r="AF319" s="8">
        <v>8.0350000000009913E-2</v>
      </c>
      <c r="AG319" s="8">
        <v>8.1199999999995498E-2</v>
      </c>
      <c r="AI319" s="8">
        <v>0.257000000000005</v>
      </c>
      <c r="AJ319" s="8">
        <v>0.61854999999999905</v>
      </c>
      <c r="AL319" s="8">
        <v>0.74639999999999418</v>
      </c>
      <c r="AY319" s="8">
        <v>0.15619999999999834</v>
      </c>
      <c r="BB319" s="8">
        <v>6.1449999999979354E-2</v>
      </c>
      <c r="BC319" s="8">
        <v>0.18055000000001087</v>
      </c>
      <c r="BD319" s="8">
        <v>0.31184999999999974</v>
      </c>
      <c r="BE319" s="8">
        <v>7.6800000000019963E-2</v>
      </c>
      <c r="BG319" s="8">
        <v>0.79605000000000814</v>
      </c>
      <c r="BH319" s="8">
        <v>8.1649999999996226E-2</v>
      </c>
      <c r="BI319" s="8">
        <v>3.125E-2</v>
      </c>
      <c r="BM319" s="8">
        <v>6.8749999999994316E-2</v>
      </c>
      <c r="BP319" s="8">
        <v>1.0400000000004184E-2</v>
      </c>
      <c r="BQ319" s="8">
        <v>0.10369999999997503</v>
      </c>
      <c r="BS319" s="8">
        <v>0.27419999999999334</v>
      </c>
      <c r="CA319" s="8">
        <v>0.92889999999999873</v>
      </c>
      <c r="CB319" s="8">
        <v>2.0363499999999988</v>
      </c>
      <c r="CC319" s="8">
        <v>0.35775000000001</v>
      </c>
      <c r="CJ319" s="8">
        <v>0.69199999999999307</v>
      </c>
      <c r="CN319" s="8">
        <v>1.7351500000000044</v>
      </c>
    </row>
    <row r="320" spans="11:92">
      <c r="K320" s="8">
        <v>0.22369999999999379</v>
      </c>
      <c r="W320" s="8">
        <v>8.1600000000001671E-2</v>
      </c>
      <c r="X320" s="8">
        <v>0.20434999999997672</v>
      </c>
      <c r="AA320" s="8">
        <v>9.2500000000001137E-2</v>
      </c>
      <c r="AB320" s="8">
        <v>0.29394999999999527</v>
      </c>
      <c r="AF320" s="8">
        <v>0.35704999999998677</v>
      </c>
      <c r="AG320" s="8">
        <v>0.55924999999999159</v>
      </c>
      <c r="AI320" s="8">
        <v>0.35389999999999588</v>
      </c>
      <c r="AJ320" s="8">
        <v>0.21734999999999616</v>
      </c>
      <c r="AL320" s="8">
        <v>0.78870000000000573</v>
      </c>
      <c r="AY320" s="8">
        <v>0.14159999999999684</v>
      </c>
      <c r="BB320" s="8">
        <v>6.7900000000008731E-2</v>
      </c>
      <c r="BC320" s="8">
        <v>0.11469999999999914</v>
      </c>
      <c r="BD320" s="8">
        <v>0.25185000000000457</v>
      </c>
      <c r="BE320" s="8">
        <v>0.30414999999999281</v>
      </c>
      <c r="BG320" s="8">
        <v>1.7089499999999873</v>
      </c>
      <c r="BH320" s="8">
        <v>1.5550000000004616E-2</v>
      </c>
      <c r="BI320" s="8">
        <v>0.13800000000000523</v>
      </c>
      <c r="BM320" s="8">
        <v>1.1850000000009686E-2</v>
      </c>
      <c r="BP320" s="8">
        <v>4.4800000000009277E-2</v>
      </c>
      <c r="BQ320" s="8">
        <v>0.21784999999999854</v>
      </c>
      <c r="BS320" s="8">
        <v>2.0930500000000052</v>
      </c>
      <c r="CA320" s="8">
        <v>0.54110000000000014</v>
      </c>
      <c r="CB320" s="8">
        <v>0.29904999999999404</v>
      </c>
      <c r="CC320" s="8">
        <v>0.19259999999999877</v>
      </c>
      <c r="CJ320" s="8">
        <v>0.55240000000000578</v>
      </c>
      <c r="CN320" s="8">
        <v>1.8104999999999905</v>
      </c>
    </row>
    <row r="321" spans="11:88">
      <c r="K321" s="8">
        <v>0.11289999999999623</v>
      </c>
      <c r="W321" s="8">
        <v>0.18304999999999438</v>
      </c>
      <c r="X321" s="8">
        <v>4.7500000000013642E-2</v>
      </c>
      <c r="AA321" s="8">
        <v>0.3066999999999922</v>
      </c>
      <c r="AB321" s="8">
        <v>0.49084999999999468</v>
      </c>
      <c r="AF321" s="8">
        <v>0.65540000000001442</v>
      </c>
      <c r="AG321" s="8">
        <v>8.7549999999993133E-2</v>
      </c>
      <c r="AI321" s="8">
        <v>0.80639999999999645</v>
      </c>
      <c r="AJ321" s="8">
        <v>0.11440000000000339</v>
      </c>
      <c r="AL321" s="8">
        <v>0.1264500000000055</v>
      </c>
      <c r="AY321" s="8">
        <v>0.25390000000000157</v>
      </c>
      <c r="BB321" s="8">
        <v>0.11070000000000846</v>
      </c>
      <c r="BC321" s="8">
        <v>0.15455000000000041</v>
      </c>
      <c r="BD321" s="8">
        <v>7.7349999999995589E-2</v>
      </c>
      <c r="BE321" s="8">
        <v>0.15930000000000177</v>
      </c>
      <c r="BG321" s="8">
        <v>0.11200000000002319</v>
      </c>
      <c r="BH321" s="8">
        <v>0.180499999999995</v>
      </c>
      <c r="BI321" s="8">
        <v>0.12049999999999272</v>
      </c>
      <c r="BM321" s="8">
        <v>0.1279999999999859</v>
      </c>
      <c r="BP321" s="8">
        <v>2.6000000000010459E-2</v>
      </c>
      <c r="BQ321" s="8">
        <v>0.13655000000002815</v>
      </c>
      <c r="BS321" s="8">
        <v>0.82850000000000534</v>
      </c>
      <c r="CA321" s="8">
        <v>0.952699999999993</v>
      </c>
      <c r="CB321" s="8">
        <v>3.7350000000003547E-2</v>
      </c>
      <c r="CC321" s="8">
        <v>4.3849999999991951E-2</v>
      </c>
      <c r="CJ321" s="8">
        <v>2.4445999999999941</v>
      </c>
    </row>
    <row r="322" spans="11:88">
      <c r="K322" s="8">
        <v>0.63365000000000293</v>
      </c>
      <c r="W322" s="8">
        <v>1.9800000000003593E-2</v>
      </c>
      <c r="X322" s="8">
        <v>0.41874999999998863</v>
      </c>
      <c r="AA322" s="8">
        <v>1.299199999999999</v>
      </c>
      <c r="AB322" s="8">
        <v>0.22745000000000459</v>
      </c>
      <c r="AF322" s="8">
        <v>0.22059999999999036</v>
      </c>
      <c r="AG322" s="8">
        <v>0.33299999999999841</v>
      </c>
      <c r="AI322" s="8">
        <v>1.4338000000000051</v>
      </c>
      <c r="AJ322" s="8">
        <v>0.31484999999999275</v>
      </c>
      <c r="AL322" s="8">
        <v>0.52529999999998722</v>
      </c>
      <c r="AY322" s="8">
        <v>0.78494999999999493</v>
      </c>
      <c r="BB322" s="8">
        <v>6.8899999999985084E-2</v>
      </c>
      <c r="BC322" s="8">
        <v>0.45535000000000991</v>
      </c>
      <c r="BD322" s="8">
        <v>0.42735000000000412</v>
      </c>
      <c r="BE322" s="8">
        <v>7.9000000000007731E-2</v>
      </c>
      <c r="BG322" s="8">
        <v>5.7999999999992724E-2</v>
      </c>
      <c r="BH322" s="8">
        <v>0.10805000000000575</v>
      </c>
      <c r="BI322" s="8">
        <v>0.28085000000000093</v>
      </c>
      <c r="BM322" s="8">
        <v>2.7504000000000133</v>
      </c>
      <c r="BP322" s="8">
        <v>6.8449999999984357E-2</v>
      </c>
      <c r="BQ322" s="8">
        <v>3.4949999999980719E-2</v>
      </c>
      <c r="BS322" s="8">
        <v>0.14874999999999261</v>
      </c>
      <c r="CA322" s="8">
        <v>0.41585000000000605</v>
      </c>
      <c r="CB322" s="8">
        <v>0.11135000000000161</v>
      </c>
      <c r="CC322" s="8">
        <v>0.77250000000000796</v>
      </c>
      <c r="CJ322" s="8">
        <v>0.67674999999999841</v>
      </c>
    </row>
    <row r="323" spans="11:88">
      <c r="K323" s="8">
        <v>0.236850000000004</v>
      </c>
      <c r="W323" s="8">
        <v>0.2342000000000013</v>
      </c>
      <c r="X323" s="8">
        <v>0.41394999999999982</v>
      </c>
      <c r="AA323" s="8">
        <v>0.21500000000000341</v>
      </c>
      <c r="AB323" s="8">
        <v>3.9649999999994634E-2</v>
      </c>
      <c r="AF323" s="8">
        <v>4.7418499999999995</v>
      </c>
      <c r="AG323" s="8">
        <v>0.6567500000000166</v>
      </c>
      <c r="AI323" s="8">
        <v>0.69489999999998986</v>
      </c>
      <c r="AJ323" s="8">
        <v>0.75400000000000489</v>
      </c>
      <c r="AL323" s="8">
        <v>0.26754999999999995</v>
      </c>
      <c r="AY323" s="8">
        <v>0.51144999999999641</v>
      </c>
      <c r="BB323" s="8">
        <v>0.18235000000001378</v>
      </c>
      <c r="BC323" s="8">
        <v>9.5599999999990359E-2</v>
      </c>
      <c r="BD323" s="8">
        <v>4.5899999999996055E-2</v>
      </c>
      <c r="BE323" s="8">
        <v>0.11044999999998595</v>
      </c>
      <c r="BG323" s="8">
        <v>4.6500000000008868E-2</v>
      </c>
      <c r="BH323" s="8">
        <v>9.6199999999996066E-2</v>
      </c>
      <c r="BI323" s="8">
        <v>0.79460000000000264</v>
      </c>
      <c r="BM323" s="8">
        <v>1.0042499999999848</v>
      </c>
      <c r="BP323" s="8">
        <v>2.1199999999993224E-2</v>
      </c>
      <c r="BQ323" s="8">
        <v>0.36404999999999177</v>
      </c>
      <c r="BS323" s="8">
        <v>0.84920000000001039</v>
      </c>
      <c r="CA323" s="8">
        <v>8.4850000000017189E-2</v>
      </c>
      <c r="CB323" s="8">
        <v>0.33284999999999343</v>
      </c>
      <c r="CC323" s="8">
        <v>0.19884999999999309</v>
      </c>
      <c r="CJ323" s="8">
        <v>3.0247500000000116</v>
      </c>
    </row>
    <row r="324" spans="11:88">
      <c r="K324" s="8">
        <v>0.30679999999999552</v>
      </c>
      <c r="W324" s="8">
        <v>0.25065000000000026</v>
      </c>
      <c r="X324" s="8">
        <v>3.9800000000013824E-2</v>
      </c>
      <c r="AA324" s="8">
        <v>0.16599999999999682</v>
      </c>
      <c r="AB324" s="8">
        <v>3.1300000000015871E-2</v>
      </c>
      <c r="AF324" s="8">
        <v>0.27340000000000941</v>
      </c>
      <c r="AG324" s="8">
        <v>0.16245000000000687</v>
      </c>
      <c r="AI324" s="8">
        <v>0.44810000000001082</v>
      </c>
      <c r="AJ324" s="8">
        <v>0.54325000000000045</v>
      </c>
      <c r="AL324" s="8">
        <v>0.14725000000001387</v>
      </c>
      <c r="AY324" s="8">
        <v>1.0450000000000017</v>
      </c>
      <c r="BB324" s="8">
        <v>0.14009999999998968</v>
      </c>
      <c r="BC324" s="8">
        <v>4.4099999999986039E-2</v>
      </c>
      <c r="BD324" s="8">
        <v>5.1250000000003126E-2</v>
      </c>
      <c r="BE324" s="8">
        <v>0.12950000000000728</v>
      </c>
      <c r="BG324" s="8">
        <v>0.11444999999997663</v>
      </c>
      <c r="BH324" s="8">
        <v>3.4750000000002501E-2</v>
      </c>
      <c r="BI324" s="8">
        <v>0.62794999999999845</v>
      </c>
      <c r="BM324" s="8">
        <v>3.3368000000000109</v>
      </c>
      <c r="BP324" s="8">
        <v>4.6300000000002228E-2</v>
      </c>
      <c r="BQ324" s="8">
        <v>2.098700000000008</v>
      </c>
      <c r="BS324" s="8">
        <v>1.2053999999999974</v>
      </c>
      <c r="CA324" s="8">
        <v>0.17529999999999291</v>
      </c>
      <c r="CB324" s="8">
        <v>0.21650000000001057</v>
      </c>
      <c r="CC324" s="8">
        <v>0.85135000000001071</v>
      </c>
      <c r="CJ324" s="8">
        <v>0.81555000000000177</v>
      </c>
    </row>
    <row r="325" spans="11:88">
      <c r="K325" s="8">
        <v>0.35370000000000346</v>
      </c>
      <c r="W325" s="8">
        <v>0.14624999999999488</v>
      </c>
      <c r="X325" s="8">
        <v>0.4071999999999889</v>
      </c>
      <c r="AA325" s="8">
        <v>8.825000000000216E-2</v>
      </c>
      <c r="AB325" s="8">
        <v>0.12569999999999482</v>
      </c>
      <c r="AF325" s="8">
        <v>2.025000000000432E-2</v>
      </c>
      <c r="AG325" s="8">
        <v>0.21974999999997635</v>
      </c>
      <c r="AI325" s="8">
        <v>0.24039999999999395</v>
      </c>
      <c r="AJ325" s="8">
        <v>0.14615000000000578</v>
      </c>
      <c r="AL325" s="8">
        <v>0.15035000000000309</v>
      </c>
      <c r="AY325" s="8">
        <v>0.502049999999997</v>
      </c>
      <c r="BB325" s="8">
        <v>9.0999999999894499E-3</v>
      </c>
      <c r="BC325" s="8">
        <v>0.12330000000000041</v>
      </c>
      <c r="BD325" s="8">
        <v>0.19789999999999708</v>
      </c>
      <c r="BE325" s="8">
        <v>0.3300999999999874</v>
      </c>
      <c r="BG325" s="8">
        <v>0.25500000000002387</v>
      </c>
      <c r="BH325" s="8">
        <v>0.16604999999999848</v>
      </c>
      <c r="BI325" s="8">
        <v>0.44420000000000925</v>
      </c>
      <c r="BM325" s="8">
        <v>0.64504999999999768</v>
      </c>
      <c r="BP325" s="8">
        <v>2.3250000000018645E-2</v>
      </c>
      <c r="BQ325" s="8">
        <v>1.931650000000019</v>
      </c>
      <c r="BS325" s="8">
        <v>1.1996499999999912</v>
      </c>
      <c r="CA325" s="8">
        <v>0.12709999999998445</v>
      </c>
      <c r="CB325" s="8">
        <v>0.28719999999999857</v>
      </c>
      <c r="CC325" s="8">
        <v>1.4717999999999876</v>
      </c>
      <c r="CJ325" s="8">
        <v>0.55859999999998422</v>
      </c>
    </row>
    <row r="326" spans="11:88">
      <c r="K326" s="8">
        <v>4.4849999999996726E-2</v>
      </c>
      <c r="W326" s="8">
        <v>0.10760000000000502</v>
      </c>
      <c r="X326" s="8">
        <v>0.2011500000000126</v>
      </c>
      <c r="AA326" s="8">
        <v>0.2625500000000045</v>
      </c>
      <c r="AB326" s="8">
        <v>0.1568499999999915</v>
      </c>
      <c r="AF326" s="8">
        <v>0.65359999999998308</v>
      </c>
      <c r="AG326" s="8">
        <v>0.26235000000002628</v>
      </c>
      <c r="AI326" s="8">
        <v>0.39565000000000339</v>
      </c>
      <c r="AJ326" s="8">
        <v>0.29069999999998686</v>
      </c>
      <c r="AL326" s="8">
        <v>0.23339999999998895</v>
      </c>
      <c r="AY326" s="8">
        <v>0.18064999999999998</v>
      </c>
      <c r="BB326" s="8">
        <v>0.11420000000001096</v>
      </c>
      <c r="BC326" s="8">
        <v>0.54545000000001664</v>
      </c>
      <c r="BD326" s="8">
        <v>1.4600000000001501E-2</v>
      </c>
      <c r="BE326" s="8">
        <v>5.8600000000012642E-2</v>
      </c>
      <c r="BG326" s="8">
        <v>0.68149999999999977</v>
      </c>
      <c r="BH326" s="8">
        <v>1.3500000000007617E-2</v>
      </c>
      <c r="BI326" s="8">
        <v>0.63524999999998499</v>
      </c>
      <c r="BM326" s="8">
        <v>0.23564999999999259</v>
      </c>
      <c r="BP326" s="8">
        <v>1.7200000000002547E-2</v>
      </c>
      <c r="BQ326" s="8">
        <v>0.18449999999998568</v>
      </c>
      <c r="BS326" s="8">
        <v>3.7554999999999978</v>
      </c>
      <c r="CA326" s="8">
        <v>1.6326500000000124</v>
      </c>
      <c r="CB326" s="8">
        <v>0.27719999999999345</v>
      </c>
      <c r="CC326" s="8">
        <v>0.21985000000000809</v>
      </c>
      <c r="CJ326" s="8">
        <v>1.1653500000000179</v>
      </c>
    </row>
    <row r="327" spans="11:88">
      <c r="K327" s="8">
        <v>0.336749999999995</v>
      </c>
      <c r="W327" s="8">
        <v>7.0999999999997954E-2</v>
      </c>
      <c r="X327" s="8">
        <v>0.31069999999999709</v>
      </c>
      <c r="AA327" s="8">
        <v>0.33225000000000193</v>
      </c>
      <c r="AB327" s="8">
        <v>0.15155000000001451</v>
      </c>
      <c r="AF327" s="8">
        <v>0.11780000000001678</v>
      </c>
      <c r="AG327" s="8">
        <v>6.6749999999984766E-2</v>
      </c>
      <c r="AI327" s="8">
        <v>1.1420999999999992</v>
      </c>
      <c r="AJ327" s="8">
        <v>0.57610000000001094</v>
      </c>
      <c r="AL327" s="8">
        <v>0.28880000000000905</v>
      </c>
      <c r="AY327" s="8">
        <v>0.70125000000000171</v>
      </c>
      <c r="BB327" s="8">
        <v>0.37184999999999491</v>
      </c>
      <c r="BC327" s="8">
        <v>0.18664999999998599</v>
      </c>
      <c r="BD327" s="8">
        <v>5.6699999999999307E-2</v>
      </c>
      <c r="BE327" s="8">
        <v>1.5950000000003683E-2</v>
      </c>
      <c r="BG327" s="8">
        <v>1.7993999999999915</v>
      </c>
      <c r="BH327" s="8">
        <v>5.3549999999987108E-2</v>
      </c>
      <c r="BI327" s="8">
        <v>0.12765000000001692</v>
      </c>
      <c r="BM327" s="8">
        <v>1.7623499999999979</v>
      </c>
      <c r="BP327" s="8">
        <v>3.9149999999978036E-2</v>
      </c>
      <c r="BQ327" s="8">
        <v>0.150100000000009</v>
      </c>
      <c r="BS327" s="8">
        <v>0.88130000000001019</v>
      </c>
      <c r="CA327" s="8">
        <v>3.2608999999999924</v>
      </c>
      <c r="CB327" s="8">
        <v>1.1102500000000077</v>
      </c>
      <c r="CC327" s="8">
        <v>0.26210000000000377</v>
      </c>
      <c r="CJ327" s="8">
        <v>0.62119999999998754</v>
      </c>
    </row>
    <row r="328" spans="11:88">
      <c r="K328" s="8">
        <v>1.5900000000002024E-2</v>
      </c>
      <c r="W328" s="8">
        <v>9.3000000000003524E-2</v>
      </c>
      <c r="X328" s="8">
        <v>0.33375000000000909</v>
      </c>
      <c r="AA328" s="8">
        <v>0.44745000000000346</v>
      </c>
      <c r="AB328" s="8">
        <v>0.10190000000000055</v>
      </c>
      <c r="AF328" s="8">
        <v>0.39224999999999</v>
      </c>
      <c r="AG328" s="8">
        <v>4.0799999999990177E-2</v>
      </c>
      <c r="AI328" s="8">
        <v>0.85030000000000427</v>
      </c>
      <c r="AJ328" s="8">
        <v>0.22055000000000291</v>
      </c>
      <c r="AL328" s="8">
        <v>0.22059999999999036</v>
      </c>
      <c r="AY328" s="8">
        <v>1.7052000000000049</v>
      </c>
      <c r="BB328" s="8">
        <v>2.6600000000001955E-2</v>
      </c>
      <c r="BC328" s="8">
        <v>2.1835000000000093</v>
      </c>
      <c r="BD328" s="8">
        <v>3.1399999999997874E-2</v>
      </c>
      <c r="BE328" s="8">
        <v>0.32524999999998272</v>
      </c>
      <c r="BG328" s="8">
        <v>0.34575000000000955</v>
      </c>
      <c r="BH328" s="8">
        <v>5.9250000000005798E-2</v>
      </c>
      <c r="BI328" s="8">
        <v>0.12590000000000146</v>
      </c>
      <c r="BM328" s="8">
        <v>1.0908000000000015</v>
      </c>
      <c r="BP328" s="8">
        <v>3.515000000001578E-2</v>
      </c>
      <c r="BQ328" s="8">
        <v>0.17480000000000473</v>
      </c>
      <c r="BS328" s="8">
        <v>1.3899999999992474E-2</v>
      </c>
      <c r="CA328" s="8">
        <v>0.41089999999999804</v>
      </c>
      <c r="CB328" s="8">
        <v>6.4750000000003638E-2</v>
      </c>
      <c r="CC328" s="8">
        <v>0.11139999999998906</v>
      </c>
      <c r="CJ328" s="8">
        <v>1.093199999999996</v>
      </c>
    </row>
    <row r="329" spans="11:88">
      <c r="K329" s="8">
        <v>2.0099999999999341E-2</v>
      </c>
      <c r="W329" s="8">
        <v>5.0449999999997885E-2</v>
      </c>
      <c r="X329" s="8">
        <v>0.73210000000000264</v>
      </c>
      <c r="AA329" s="8">
        <v>6.9049999999990064E-2</v>
      </c>
      <c r="AB329" s="8">
        <v>2.8999999999996362E-2</v>
      </c>
      <c r="AF329" s="8">
        <v>7.2650000000010095E-2</v>
      </c>
      <c r="AG329" s="8">
        <v>0.75135000000000218</v>
      </c>
      <c r="AI329" s="8">
        <v>0.52009999999999934</v>
      </c>
      <c r="AJ329" s="8">
        <v>0.12379999999998859</v>
      </c>
      <c r="AL329" s="8">
        <v>0.87370000000001369</v>
      </c>
      <c r="AY329" s="8">
        <v>6.8250000000006139E-2</v>
      </c>
      <c r="BB329" s="8">
        <v>0.20180000000001996</v>
      </c>
      <c r="BC329" s="8">
        <v>0.40000000000000568</v>
      </c>
      <c r="BD329" s="8">
        <v>3.5650000000003956E-2</v>
      </c>
      <c r="BE329" s="8">
        <v>0.35850000000002069</v>
      </c>
      <c r="BG329" s="8">
        <v>3.3049999999974489E-2</v>
      </c>
      <c r="BH329" s="8">
        <v>1.9099999999994566E-2</v>
      </c>
      <c r="BI329" s="8">
        <v>0.1366999999999905</v>
      </c>
      <c r="BM329" s="8">
        <v>3.3200000000022101E-2</v>
      </c>
      <c r="BP329" s="8">
        <v>6.3999999999992951E-2</v>
      </c>
      <c r="BQ329" s="8">
        <v>0.47424999999998363</v>
      </c>
      <c r="BS329" s="8">
        <v>0.303449999999998</v>
      </c>
      <c r="CA329" s="8">
        <v>2.3950000000013461E-2</v>
      </c>
      <c r="CB329" s="8">
        <v>0.30189999999998918</v>
      </c>
      <c r="CC329" s="8">
        <v>0.46420000000000528</v>
      </c>
      <c r="CJ329" s="8">
        <v>1.8625499999999988</v>
      </c>
    </row>
    <row r="330" spans="11:88">
      <c r="K330" s="8">
        <v>3.8150000000001683E-2</v>
      </c>
      <c r="W330" s="8">
        <v>4.3900000000000716E-2</v>
      </c>
      <c r="X330" s="8">
        <v>8.449999999999136E-2</v>
      </c>
      <c r="AA330" s="8">
        <v>1.8361500000000035</v>
      </c>
      <c r="AB330" s="8">
        <v>4.569999999998231E-2</v>
      </c>
      <c r="AF330" s="8">
        <v>0.7929499999999905</v>
      </c>
      <c r="AG330" s="8">
        <v>0.11140000000000327</v>
      </c>
      <c r="AI330" s="8">
        <v>2.1488499999999959</v>
      </c>
      <c r="AJ330" s="8">
        <v>0.11790000000000589</v>
      </c>
      <c r="AL330" s="8">
        <v>3.0199999999979354E-2</v>
      </c>
      <c r="AY330" s="8">
        <v>0.71454999999998847</v>
      </c>
      <c r="BB330" s="8">
        <v>3.2949999999999591E-2</v>
      </c>
      <c r="BC330" s="8">
        <v>8.3049999999985857E-2</v>
      </c>
      <c r="BD330" s="8">
        <v>5.1249999999996021E-2</v>
      </c>
      <c r="BE330" s="8">
        <v>0.19745000000000346</v>
      </c>
      <c r="BG330" s="8">
        <v>1.2338500000000181</v>
      </c>
      <c r="BH330" s="8">
        <v>4.964999999999975E-2</v>
      </c>
      <c r="BI330" s="8">
        <v>2.0749999999992497E-2</v>
      </c>
      <c r="BM330" s="8">
        <v>1.4639499999999828</v>
      </c>
      <c r="BP330" s="8">
        <v>5.6500000000028194E-3</v>
      </c>
      <c r="BQ330" s="8">
        <v>0.27674999999999272</v>
      </c>
      <c r="BS330" s="8">
        <v>4.3800000000004502E-2</v>
      </c>
      <c r="CA330" s="8">
        <v>0.97309999999998809</v>
      </c>
      <c r="CB330" s="8">
        <v>0.16590000000000771</v>
      </c>
      <c r="CC330" s="8">
        <v>6.8250000000006139E-2</v>
      </c>
      <c r="CJ330" s="8">
        <v>4.6219499999999982</v>
      </c>
    </row>
    <row r="331" spans="11:88">
      <c r="K331" s="8">
        <v>0.95610000000000639</v>
      </c>
      <c r="W331" s="8">
        <v>1.7099999999999227E-2</v>
      </c>
      <c r="X331" s="8">
        <v>0.70339999999998781</v>
      </c>
      <c r="AA331" s="8">
        <v>8.9449999999999363E-2</v>
      </c>
      <c r="AB331" s="8">
        <v>2.0200000000016871E-2</v>
      </c>
      <c r="AF331" s="8">
        <v>1.780699999999996</v>
      </c>
      <c r="AG331" s="8">
        <v>0.21965000000000146</v>
      </c>
      <c r="AI331" s="8">
        <v>0.27554999999999552</v>
      </c>
      <c r="AJ331" s="8">
        <v>0.21389999999999532</v>
      </c>
      <c r="AL331" s="8">
        <v>0.16485000000000127</v>
      </c>
      <c r="AY331" s="8">
        <v>0.51785000000000991</v>
      </c>
      <c r="BB331" s="8">
        <v>5.8249999999986812E-2</v>
      </c>
      <c r="BC331" s="8">
        <v>0.1658000000000186</v>
      </c>
      <c r="BD331" s="8">
        <v>2.5000000000005684E-2</v>
      </c>
      <c r="BE331" s="8">
        <v>6.2449999999984129E-2</v>
      </c>
      <c r="BG331" s="8">
        <v>1.723399999999998</v>
      </c>
      <c r="BH331" s="8">
        <v>0.10585000000000377</v>
      </c>
      <c r="BI331" s="8">
        <v>4.9800000000004729E-2</v>
      </c>
      <c r="BM331" s="8">
        <v>0.13949999999999818</v>
      </c>
      <c r="BP331" s="8">
        <v>4.6400000000005548E-2</v>
      </c>
      <c r="BQ331" s="8">
        <v>0.33365000000000578</v>
      </c>
      <c r="BS331" s="8">
        <v>3.6349999999998772E-2</v>
      </c>
      <c r="CA331" s="8">
        <v>0.99295000000000755</v>
      </c>
      <c r="CB331" s="8">
        <v>0.64685000000000059</v>
      </c>
      <c r="CC331" s="8">
        <v>0.14654999999999063</v>
      </c>
      <c r="CJ331" s="8">
        <v>2.950000000001296E-2</v>
      </c>
    </row>
    <row r="332" spans="11:88">
      <c r="K332" s="8">
        <v>0.36950000000000216</v>
      </c>
      <c r="W332" s="8">
        <v>2.2999999999996135E-2</v>
      </c>
      <c r="X332" s="8">
        <v>0.61905000000001564</v>
      </c>
      <c r="AA332" s="8">
        <v>0.19955000000000211</v>
      </c>
      <c r="AB332" s="8">
        <v>1.5449999999987085E-2</v>
      </c>
      <c r="AF332" s="8">
        <v>0.26910000000000878</v>
      </c>
      <c r="AG332" s="8">
        <v>0.12170000000000414</v>
      </c>
      <c r="AI332" s="8">
        <v>0.41580000000000439</v>
      </c>
      <c r="AJ332" s="8">
        <v>0.32000000000000739</v>
      </c>
      <c r="AL332" s="8">
        <v>0.18784999999999741</v>
      </c>
      <c r="AY332" s="8">
        <v>6.9049999999990064E-2</v>
      </c>
      <c r="BB332" s="8">
        <v>7.1449999999998681E-2</v>
      </c>
      <c r="BC332" s="8">
        <v>8.6000000000012733E-3</v>
      </c>
      <c r="BD332" s="8">
        <v>8.7149999999994066E-2</v>
      </c>
      <c r="BE332" s="8">
        <v>0.39349999999998886</v>
      </c>
      <c r="BG332" s="8">
        <v>0.74349999999998317</v>
      </c>
      <c r="BH332" s="8">
        <v>3.3650000000008617E-2</v>
      </c>
      <c r="BI332" s="8">
        <v>5.0150000000002137E-2</v>
      </c>
      <c r="BM332" s="8">
        <v>0.14025000000000887</v>
      </c>
      <c r="BP332" s="8">
        <v>9.8849999999998772E-2</v>
      </c>
      <c r="BQ332" s="8">
        <v>0.22239999999999327</v>
      </c>
      <c r="BS332" s="8">
        <v>0.23069999999999879</v>
      </c>
      <c r="CA332" s="8">
        <v>0.56289999999998486</v>
      </c>
      <c r="CB332" s="8">
        <v>0.42369999999999663</v>
      </c>
      <c r="CC332" s="8">
        <v>6.3550000000006435E-2</v>
      </c>
      <c r="CJ332" s="8">
        <v>9.6299999999985175E-2</v>
      </c>
    </row>
    <row r="333" spans="11:88">
      <c r="K333" s="8">
        <v>0.11444999999999084</v>
      </c>
      <c r="W333" s="8">
        <v>7.8500000000047976E-3</v>
      </c>
      <c r="X333" s="8">
        <v>0.45614999999997963</v>
      </c>
      <c r="AA333" s="8">
        <v>0.36329999999999529</v>
      </c>
      <c r="AB333" s="8">
        <v>4.7600000000016962E-2</v>
      </c>
      <c r="AF333" s="8">
        <v>0.14285000000000991</v>
      </c>
      <c r="AG333" s="8">
        <v>0.39869999999999095</v>
      </c>
      <c r="AI333" s="8">
        <v>0.71599999999999397</v>
      </c>
      <c r="AJ333" s="8">
        <v>0.6938999999999993</v>
      </c>
      <c r="AL333" s="8">
        <v>0.42815000000001646</v>
      </c>
      <c r="AY333" s="8">
        <v>0.39260000000000161</v>
      </c>
      <c r="BB333" s="8">
        <v>5.4750000000012733E-2</v>
      </c>
      <c r="BC333" s="8">
        <v>0.18979999999999109</v>
      </c>
      <c r="BD333" s="8">
        <v>2.9050000000005127E-2</v>
      </c>
      <c r="BE333" s="8">
        <v>0.24855000000002292</v>
      </c>
      <c r="BG333" s="8">
        <v>0.45000000000001705</v>
      </c>
      <c r="BH333" s="8">
        <v>0.15834999999999866</v>
      </c>
      <c r="BI333" s="8">
        <v>3.0349999999998545E-2</v>
      </c>
      <c r="BM333" s="8">
        <v>0.36809999999999832</v>
      </c>
      <c r="BP333" s="8">
        <v>3.7649999999985084E-2</v>
      </c>
      <c r="BQ333" s="8">
        <v>0.85335000000000605</v>
      </c>
      <c r="BS333" s="8">
        <v>3.7649999999999295E-2</v>
      </c>
      <c r="CA333" s="8">
        <v>0.99375000000000568</v>
      </c>
      <c r="CB333" s="8">
        <v>0.11289999999999623</v>
      </c>
      <c r="CC333" s="8">
        <v>0.66674999999999329</v>
      </c>
      <c r="CJ333" s="8">
        <v>0.9944500000000005</v>
      </c>
    </row>
    <row r="334" spans="11:88">
      <c r="K334" s="8">
        <v>0.14365000000000805</v>
      </c>
      <c r="W334" s="8">
        <v>2.4599999999999511E-2</v>
      </c>
      <c r="X334" s="8">
        <v>0.1421500000000151</v>
      </c>
      <c r="AA334" s="8">
        <v>0.18205000000000382</v>
      </c>
      <c r="AB334" s="8">
        <v>1.8049999999988131E-2</v>
      </c>
      <c r="AF334" s="8">
        <v>0.11054999999998927</v>
      </c>
      <c r="AG334" s="8">
        <v>1.320350000000019</v>
      </c>
      <c r="AI334" s="8">
        <v>0.3484499999999997</v>
      </c>
      <c r="AJ334" s="8">
        <v>3.2449999999997203E-2</v>
      </c>
      <c r="AL334" s="8">
        <v>0.70279999999999632</v>
      </c>
      <c r="AY334" s="8">
        <v>1.6317499999999967</v>
      </c>
      <c r="BB334" s="8">
        <v>0.22514999999998508</v>
      </c>
      <c r="BC334" s="8">
        <v>6.7499999999995453E-2</v>
      </c>
      <c r="BD334" s="8">
        <v>7.6149999999998386E-2</v>
      </c>
      <c r="BE334" s="8">
        <v>5.2999999999997272E-2</v>
      </c>
      <c r="BG334" s="8">
        <v>0.24490000000000123</v>
      </c>
      <c r="BH334" s="8">
        <v>9.3249999999997613E-2</v>
      </c>
      <c r="BI334" s="8">
        <v>0.15635000000000332</v>
      </c>
      <c r="BM334" s="8">
        <v>0.88779999999999859</v>
      </c>
      <c r="BP334" s="8">
        <v>4.959999999999809E-2</v>
      </c>
      <c r="BQ334" s="8">
        <v>9.4899999999995543E-2</v>
      </c>
      <c r="BS334" s="8">
        <v>9.6100000000006958E-2</v>
      </c>
      <c r="CA334" s="8">
        <v>0.42660000000000764</v>
      </c>
      <c r="CB334" s="8">
        <v>0.59539999999999793</v>
      </c>
      <c r="CC334" s="8">
        <v>8.5499999999996135E-3</v>
      </c>
      <c r="CJ334" s="8">
        <v>4.9028500000000008</v>
      </c>
    </row>
    <row r="335" spans="11:88">
      <c r="K335" s="8">
        <v>0.34629999999999939</v>
      </c>
      <c r="W335" s="8">
        <v>3.7799999999997169E-2</v>
      </c>
      <c r="X335" s="8">
        <v>6.7749999999989541E-2</v>
      </c>
      <c r="AA335" s="8">
        <v>0.17865000000000464</v>
      </c>
      <c r="AB335" s="8">
        <v>9.7000000000008413E-2</v>
      </c>
      <c r="AF335" s="8">
        <v>0.17170000000001551</v>
      </c>
      <c r="AG335" s="8">
        <v>5.4649999999980992E-2</v>
      </c>
      <c r="AI335" s="8">
        <v>0.32655000000001166</v>
      </c>
      <c r="AJ335" s="8">
        <v>0.41634999999999422</v>
      </c>
      <c r="AL335" s="8">
        <v>0.82019999999999982</v>
      </c>
      <c r="AY335" s="8">
        <v>0.53220000000000312</v>
      </c>
      <c r="BB335" s="8">
        <v>6.7399999999992133E-2</v>
      </c>
      <c r="BC335" s="8">
        <v>0.17760000000001241</v>
      </c>
      <c r="BD335" s="8">
        <v>9.6350000000001046E-2</v>
      </c>
      <c r="BE335" s="8">
        <v>9.8050000000000637E-2</v>
      </c>
      <c r="BG335" s="8">
        <v>0.1390999999999849</v>
      </c>
      <c r="BH335" s="8">
        <v>5.4450000000002774E-2</v>
      </c>
      <c r="BI335" s="8">
        <v>2.7899999999988268E-2</v>
      </c>
      <c r="BM335" s="8">
        <v>9.3800000000015871E-2</v>
      </c>
      <c r="BP335" s="8">
        <v>1.7050000000011778E-2</v>
      </c>
      <c r="BQ335" s="8">
        <v>0.16339999999999577</v>
      </c>
      <c r="BS335" s="8">
        <v>0.81569999999999254</v>
      </c>
      <c r="CA335" s="8">
        <v>1.2750000000000057</v>
      </c>
      <c r="CB335" s="8">
        <v>3.7600000000011846E-2</v>
      </c>
      <c r="CC335" s="8">
        <v>5.4950000000005161E-2</v>
      </c>
      <c r="CJ335" s="8">
        <v>1.7442500000000223</v>
      </c>
    </row>
    <row r="336" spans="11:88">
      <c r="K336" s="8">
        <v>0.50724999999999909</v>
      </c>
      <c r="W336" s="8">
        <v>8.2000000000022055E-3</v>
      </c>
      <c r="AA336" s="8">
        <v>0.27449999999998909</v>
      </c>
      <c r="AB336" s="8">
        <v>6.80499999999995E-2</v>
      </c>
      <c r="AF336" s="8">
        <v>0.10419999999999163</v>
      </c>
      <c r="AG336" s="8">
        <v>0.84640000000001692</v>
      </c>
      <c r="AI336" s="8">
        <v>0.33664999999999168</v>
      </c>
      <c r="AJ336" s="8">
        <v>9.3900000000004979E-2</v>
      </c>
      <c r="AL336" s="8">
        <v>0.4626999999999839</v>
      </c>
      <c r="AY336" s="8">
        <v>0.47464999999999691</v>
      </c>
      <c r="BB336" s="8">
        <v>0.10394999999999754</v>
      </c>
      <c r="BC336" s="8">
        <v>0.19429999999999836</v>
      </c>
      <c r="BD336" s="8">
        <v>1.0249999999999204E-2</v>
      </c>
      <c r="BE336" s="8">
        <v>8.7899999999990541E-2</v>
      </c>
      <c r="BG336" s="8">
        <v>0.73930000000001428</v>
      </c>
      <c r="BH336" s="8">
        <v>1.9099999999994566E-2</v>
      </c>
      <c r="BI336" s="8">
        <v>8.7649999999996453E-2</v>
      </c>
      <c r="BM336" s="8">
        <v>0.15364999999999895</v>
      </c>
      <c r="BP336" s="8">
        <v>8.994999999998754E-2</v>
      </c>
      <c r="BQ336" s="8">
        <v>9.8000000000126875E-3</v>
      </c>
      <c r="BS336" s="8">
        <v>9.8700000000008004E-2</v>
      </c>
      <c r="CA336" s="8">
        <v>0.76474999999999227</v>
      </c>
      <c r="CB336" s="8">
        <v>2.2149999999996339E-2</v>
      </c>
      <c r="CC336" s="8">
        <v>0.48009999999999309</v>
      </c>
      <c r="CJ336" s="8">
        <v>1.7931999999999846</v>
      </c>
    </row>
    <row r="337" spans="11:88">
      <c r="K337" s="8">
        <v>0.13870000000000005</v>
      </c>
      <c r="W337" s="8">
        <v>5.1549999999998875E-2</v>
      </c>
      <c r="AA337" s="8">
        <v>0.17555000000000121</v>
      </c>
      <c r="AB337" s="8">
        <v>1.470000000000482E-2</v>
      </c>
      <c r="AF337" s="8">
        <v>2.5450000000006412E-2</v>
      </c>
      <c r="AG337" s="8">
        <v>1.0886999999999887</v>
      </c>
      <c r="AI337" s="8">
        <v>8.5149999999998727E-2</v>
      </c>
      <c r="AJ337" s="8">
        <v>0.40585000000000093</v>
      </c>
      <c r="AL337" s="8">
        <v>0.19020000000000437</v>
      </c>
      <c r="AY337" s="8">
        <v>0.29470000000000596</v>
      </c>
      <c r="BB337" s="8">
        <v>2.7300000000025193E-2</v>
      </c>
      <c r="BC337" s="8">
        <v>2.9899999999997817E-2</v>
      </c>
      <c r="BD337" s="8">
        <v>0.1063000000000045</v>
      </c>
      <c r="BE337" s="8">
        <v>0.36414999999999509</v>
      </c>
      <c r="BG337" s="8">
        <v>7.6549999999997453E-2</v>
      </c>
      <c r="BH337" s="8">
        <v>0.58865000000000123</v>
      </c>
      <c r="BI337" s="8">
        <v>0.22510000000002606</v>
      </c>
      <c r="BM337" s="8">
        <v>0.45644999999998959</v>
      </c>
      <c r="BP337" s="8">
        <v>3.9150000000006457E-2</v>
      </c>
      <c r="BQ337" s="8">
        <v>0.597849999999994</v>
      </c>
      <c r="BS337" s="8">
        <v>1.1749999999992156E-2</v>
      </c>
      <c r="CA337" s="8">
        <v>7.8499999999905867E-3</v>
      </c>
      <c r="CB337" s="8">
        <v>0.23134999999999195</v>
      </c>
      <c r="CC337" s="8">
        <v>0.47035000000001048</v>
      </c>
      <c r="CJ337" s="8">
        <v>2.5865500000000168</v>
      </c>
    </row>
    <row r="338" spans="11:88">
      <c r="K338" s="8">
        <v>0.88915000000000077</v>
      </c>
      <c r="W338" s="8">
        <v>3.2499999999998863E-2</v>
      </c>
      <c r="AA338" s="8">
        <v>0.59390000000000498</v>
      </c>
      <c r="AB338" s="8">
        <v>0.22724999999999795</v>
      </c>
      <c r="AF338" s="8">
        <v>0.33344999999999914</v>
      </c>
      <c r="AG338" s="8">
        <v>3.2200000000017326E-2</v>
      </c>
      <c r="AI338" s="8">
        <v>0.4695999999999998</v>
      </c>
      <c r="AJ338" s="8">
        <v>0.32535000000000025</v>
      </c>
      <c r="AL338" s="8">
        <v>5.0600000000002865E-2</v>
      </c>
      <c r="AY338" s="8">
        <v>0.38030000000000541</v>
      </c>
      <c r="BB338" s="8">
        <v>0.22339999999999804</v>
      </c>
      <c r="BC338" s="8">
        <v>0.32179999999999609</v>
      </c>
      <c r="BD338" s="8">
        <v>3.2049999999998136E-2</v>
      </c>
      <c r="BE338" s="8">
        <v>6.4099999999996271E-2</v>
      </c>
      <c r="BG338" s="8">
        <v>0.20335000000000036</v>
      </c>
      <c r="BH338" s="8">
        <v>0.37945000000000562</v>
      </c>
      <c r="BI338" s="8">
        <v>4.0949999999980946E-2</v>
      </c>
      <c r="BM338" s="8">
        <v>0.88360000000000127</v>
      </c>
      <c r="BP338" s="8">
        <v>2.2350000000017189E-2</v>
      </c>
      <c r="BQ338" s="8">
        <v>0.402150000000006</v>
      </c>
      <c r="BS338" s="8">
        <v>0.10260000000000957</v>
      </c>
      <c r="CA338" s="8">
        <v>1.3723000000000241</v>
      </c>
      <c r="CB338" s="8">
        <v>3.8400000000009982E-2</v>
      </c>
      <c r="CC338" s="8">
        <v>0.10999999999999943</v>
      </c>
      <c r="CJ338" s="8">
        <v>2.495049999999992</v>
      </c>
    </row>
    <row r="339" spans="11:88">
      <c r="K339" s="8">
        <v>0.19594999999999629</v>
      </c>
      <c r="W339" s="8">
        <v>2.0550000000000068E-2</v>
      </c>
      <c r="AA339" s="8">
        <v>0.26264999999999361</v>
      </c>
      <c r="AB339" s="8">
        <v>3.7599999999997635E-2</v>
      </c>
      <c r="AF339" s="8">
        <v>0.22604999999998654</v>
      </c>
      <c r="AG339" s="8">
        <v>1.5280999999999949</v>
      </c>
      <c r="AI339" s="8">
        <v>0.98020000000001062</v>
      </c>
      <c r="AJ339" s="8">
        <v>1.8602499999999935</v>
      </c>
      <c r="AL339" s="8">
        <v>0.1608500000000106</v>
      </c>
      <c r="AY339" s="8">
        <v>9.2449999999999477E-2</v>
      </c>
      <c r="BB339" s="8">
        <v>0.20564999999999145</v>
      </c>
      <c r="BC339" s="8">
        <v>9.3950000000006639E-2</v>
      </c>
      <c r="BD339" s="8">
        <v>4.5649999999994861E-2</v>
      </c>
      <c r="BE339" s="8">
        <v>0.18104999999999905</v>
      </c>
      <c r="BG339" s="8">
        <v>0.14674999999999727</v>
      </c>
      <c r="BH339" s="8">
        <v>0.1366999999999905</v>
      </c>
      <c r="BI339" s="8">
        <v>1.680000000001769E-2</v>
      </c>
      <c r="BM339" s="8">
        <v>0.12465000000000259</v>
      </c>
      <c r="BP339" s="8">
        <v>3.1599999999997408E-2</v>
      </c>
      <c r="BQ339" s="8">
        <v>0.15059999999999718</v>
      </c>
      <c r="BS339" s="8">
        <v>0.23269999999999413</v>
      </c>
      <c r="CA339" s="8">
        <v>2.1059499999999787</v>
      </c>
      <c r="CB339" s="8">
        <v>0.14244999999999663</v>
      </c>
      <c r="CC339" s="8">
        <v>0.14669999999999561</v>
      </c>
      <c r="CJ339" s="8">
        <v>0.80660000000000309</v>
      </c>
    </row>
    <row r="340" spans="11:88">
      <c r="K340" s="8">
        <v>7.2400000000001796E-2</v>
      </c>
      <c r="W340" s="8">
        <v>0.10260000000000247</v>
      </c>
      <c r="AA340" s="8">
        <v>0.40360000000001151</v>
      </c>
      <c r="AB340" s="8">
        <v>0.17009999999999081</v>
      </c>
      <c r="AF340" s="8">
        <v>6.2649999999990769E-2</v>
      </c>
      <c r="AG340" s="8">
        <v>2.3399999999980992E-2</v>
      </c>
      <c r="AI340" s="8">
        <v>0.21554999999999325</v>
      </c>
      <c r="AJ340" s="8">
        <v>0.35525000000001228</v>
      </c>
      <c r="AL340" s="8">
        <v>0.13235000000000241</v>
      </c>
      <c r="AY340" s="8">
        <v>0.11409999999999343</v>
      </c>
      <c r="BB340" s="8">
        <v>1.8849999999986267E-2</v>
      </c>
      <c r="BC340" s="8">
        <v>5.0249999999977035E-2</v>
      </c>
      <c r="BD340" s="8">
        <v>6.7000000000007276E-2</v>
      </c>
      <c r="BE340" s="8">
        <v>0.82990000000000919</v>
      </c>
      <c r="BG340" s="8">
        <v>0.12989999999999213</v>
      </c>
      <c r="BH340" s="8">
        <v>3.9400000000000546E-2</v>
      </c>
      <c r="BI340" s="8">
        <v>0.27769999999998163</v>
      </c>
      <c r="BM340" s="8">
        <v>0.90350000000000819</v>
      </c>
      <c r="BP340" s="8">
        <v>3.6249999999995453E-2</v>
      </c>
      <c r="BQ340" s="8">
        <v>0.22759999999999536</v>
      </c>
      <c r="BS340" s="8">
        <v>0.44180000000000064</v>
      </c>
      <c r="CA340" s="8">
        <v>0.16995000000000005</v>
      </c>
      <c r="CB340" s="8">
        <v>0.11149999999999238</v>
      </c>
      <c r="CC340" s="8">
        <v>0.25334999999999752</v>
      </c>
      <c r="CJ340" s="8">
        <v>0.24809999999999377</v>
      </c>
    </row>
    <row r="341" spans="11:88">
      <c r="K341" s="8">
        <v>4.0999999999996817E-2</v>
      </c>
      <c r="W341" s="8">
        <v>2.8549999999995634E-2</v>
      </c>
      <c r="AA341" s="8">
        <v>3.8749999999993179E-2</v>
      </c>
      <c r="AB341" s="8">
        <v>1.9399999999990314E-2</v>
      </c>
      <c r="AF341" s="8">
        <v>0.45390000000000441</v>
      </c>
      <c r="AG341" s="8">
        <v>0.63085000000000946</v>
      </c>
      <c r="AI341" s="8">
        <v>0.23550000000000182</v>
      </c>
      <c r="AJ341" s="8">
        <v>0.57839999999998781</v>
      </c>
      <c r="AL341" s="8">
        <v>0.17914999999999281</v>
      </c>
      <c r="AY341" s="8">
        <v>0.43054999999999666</v>
      </c>
      <c r="BB341" s="8">
        <v>0.43635000000000446</v>
      </c>
      <c r="BC341" s="8">
        <v>4.98500000000206E-2</v>
      </c>
      <c r="BD341" s="8">
        <v>0.12359999999999616</v>
      </c>
      <c r="BE341" s="8">
        <v>0.17355000000000587</v>
      </c>
      <c r="BG341" s="8">
        <v>6.7900000000008731E-2</v>
      </c>
      <c r="BH341" s="8">
        <v>6.6150000000007481E-2</v>
      </c>
      <c r="BI341" s="8">
        <v>0.40500000000000114</v>
      </c>
      <c r="BM341" s="8">
        <v>3.8499999999999091E-2</v>
      </c>
      <c r="BP341" s="8">
        <v>9.9999999999909051E-3</v>
      </c>
      <c r="BQ341" s="8">
        <v>0.91655000000000086</v>
      </c>
      <c r="BS341" s="8">
        <v>9.7650000000001569E-2</v>
      </c>
      <c r="CA341" s="8">
        <v>0.87739999999999441</v>
      </c>
      <c r="CB341" s="8">
        <v>0.87115000000000009</v>
      </c>
      <c r="CC341" s="8">
        <v>1.176950000000005</v>
      </c>
      <c r="CJ341" s="8">
        <v>0.40524999999999523</v>
      </c>
    </row>
    <row r="342" spans="11:88">
      <c r="K342" s="8">
        <v>5.7349999999999568E-2</v>
      </c>
      <c r="W342" s="8">
        <v>4.690000000000083E-2</v>
      </c>
      <c r="AA342" s="8">
        <v>0.12874999999999659</v>
      </c>
      <c r="AB342" s="8">
        <v>0.17365000000000919</v>
      </c>
      <c r="AF342" s="8">
        <v>0.85410000000001673</v>
      </c>
      <c r="AG342" s="8">
        <v>0.35210000000000719</v>
      </c>
      <c r="AI342" s="8">
        <v>0.26300000000000523</v>
      </c>
      <c r="AJ342" s="8">
        <v>2.8649999999998954E-2</v>
      </c>
      <c r="AL342" s="8">
        <v>0.45584999999999809</v>
      </c>
      <c r="AY342" s="8">
        <v>3.9400000000000546E-2</v>
      </c>
      <c r="BB342" s="8">
        <v>2.7950000000004138E-2</v>
      </c>
      <c r="BC342" s="8">
        <v>3.3349999999984448E-2</v>
      </c>
      <c r="BD342" s="8">
        <v>0.37399999999999523</v>
      </c>
      <c r="BE342" s="8">
        <v>1.9700000000000273E-2</v>
      </c>
      <c r="BG342" s="8">
        <v>0.10120000000000573</v>
      </c>
      <c r="BH342" s="8">
        <v>0.1866500000000002</v>
      </c>
      <c r="BI342" s="8">
        <v>0.18635000000000446</v>
      </c>
      <c r="BM342" s="8">
        <v>0.62089999999997758</v>
      </c>
      <c r="BP342" s="8">
        <v>3.2900000000012142E-2</v>
      </c>
      <c r="BQ342" s="8">
        <v>0.42015000000000668</v>
      </c>
      <c r="BS342" s="8">
        <v>0.31550000000000011</v>
      </c>
      <c r="CA342" s="8">
        <v>0.66650000000001342</v>
      </c>
      <c r="CB342" s="8">
        <v>0.33245000000000857</v>
      </c>
      <c r="CC342" s="8">
        <v>3.6050000000003024E-2</v>
      </c>
      <c r="CJ342" s="8">
        <v>0.30645000000001232</v>
      </c>
    </row>
    <row r="343" spans="11:88">
      <c r="K343" s="8">
        <v>0.25020000000000664</v>
      </c>
      <c r="W343" s="8">
        <v>8.4800000000001319E-2</v>
      </c>
      <c r="AA343" s="8">
        <v>0.26395000000000834</v>
      </c>
      <c r="AB343" s="8">
        <v>0.20330000000001291</v>
      </c>
      <c r="AF343" s="8">
        <v>0.2786999999999864</v>
      </c>
      <c r="AG343" s="8">
        <v>0.33539999999999281</v>
      </c>
      <c r="AI343" s="8">
        <v>2.3829499999999939</v>
      </c>
      <c r="AJ343" s="8">
        <v>0.23550000000000182</v>
      </c>
      <c r="AL343" s="8">
        <v>1.1327499999999873</v>
      </c>
      <c r="AY343" s="8">
        <v>0.43359999999999843</v>
      </c>
      <c r="BB343" s="8">
        <v>0.16915000000000191</v>
      </c>
      <c r="BC343" s="8">
        <v>6.2350000000009231E-2</v>
      </c>
      <c r="BD343" s="8">
        <v>0.30880000000000507</v>
      </c>
      <c r="BE343" s="8">
        <v>0.38069999999999027</v>
      </c>
      <c r="BG343" s="8">
        <v>0.22565000000000168</v>
      </c>
      <c r="BH343" s="8">
        <v>0.12849999999998829</v>
      </c>
      <c r="BI343" s="8">
        <v>2.2449999999992087E-2</v>
      </c>
      <c r="BM343" s="8">
        <v>0.55845000000002187</v>
      </c>
      <c r="BP343" s="8">
        <v>1.4299999999991542E-2</v>
      </c>
      <c r="BQ343" s="8">
        <v>1.0886999999999887</v>
      </c>
      <c r="BS343" s="8">
        <v>0.26649999999999352</v>
      </c>
      <c r="CA343" s="8">
        <v>1.3891500000000008</v>
      </c>
      <c r="CB343" s="8">
        <v>0.34900000000000375</v>
      </c>
      <c r="CC343" s="8">
        <v>0.16270000000000095</v>
      </c>
      <c r="CJ343" s="8">
        <v>0.62779999999997926</v>
      </c>
    </row>
    <row r="344" spans="11:88">
      <c r="K344" s="8">
        <v>0.22359999999999047</v>
      </c>
      <c r="W344" s="8">
        <v>4.3350000000003774E-2</v>
      </c>
      <c r="AA344" s="8">
        <v>0.18609999999999616</v>
      </c>
      <c r="AB344" s="8">
        <v>0.19074999999997999</v>
      </c>
      <c r="AF344" s="8">
        <v>3.1700000000000728E-2</v>
      </c>
      <c r="AG344" s="8">
        <v>0.48439999999999372</v>
      </c>
      <c r="AI344" s="8">
        <v>0.33230000000000359</v>
      </c>
      <c r="AJ344" s="8">
        <v>0.11955000000000382</v>
      </c>
      <c r="AL344" s="8">
        <v>4.260000000002151E-2</v>
      </c>
      <c r="AY344" s="8">
        <v>0.1174000000000035</v>
      </c>
      <c r="BB344" s="8">
        <v>1.0596500000000049</v>
      </c>
      <c r="BC344" s="8">
        <v>0.33754999999999313</v>
      </c>
      <c r="BD344" s="8">
        <v>0.54765000000000441</v>
      </c>
      <c r="BE344" s="8">
        <v>0.53110000000000923</v>
      </c>
      <c r="BG344" s="8">
        <v>0.15639999999999077</v>
      </c>
      <c r="BH344" s="8">
        <v>9.7500000000110276E-3</v>
      </c>
      <c r="BI344" s="8">
        <v>0.14820000000000277</v>
      </c>
      <c r="BM344" s="8">
        <v>0.46439999999998349</v>
      </c>
      <c r="BP344" s="8">
        <v>5.5450000000007549E-2</v>
      </c>
      <c r="BQ344" s="8">
        <v>0.55215000000001169</v>
      </c>
      <c r="BS344" s="8">
        <v>3.4450000000006753E-2</v>
      </c>
      <c r="CA344" s="8">
        <v>2.8585999999999956</v>
      </c>
      <c r="CB344" s="8">
        <v>2.8249999999999886E-2</v>
      </c>
      <c r="CC344" s="8">
        <v>3.229849999999999</v>
      </c>
      <c r="CJ344" s="8">
        <v>0.32650000000001</v>
      </c>
    </row>
    <row r="345" spans="11:88">
      <c r="K345" s="8">
        <v>0.52139999999999986</v>
      </c>
      <c r="W345" s="8">
        <v>6.5549999999994668E-2</v>
      </c>
      <c r="AA345" s="8">
        <v>0.68574999999999875</v>
      </c>
      <c r="AB345" s="8">
        <v>5.5900000000008276E-2</v>
      </c>
      <c r="AF345" s="8">
        <v>0.17869999999999209</v>
      </c>
      <c r="AG345" s="8">
        <v>0.18155000000001564</v>
      </c>
      <c r="AI345" s="8">
        <v>0.93174999999999386</v>
      </c>
      <c r="AJ345" s="8">
        <v>0.44254999999999711</v>
      </c>
      <c r="AL345" s="8">
        <v>0.4804499999999905</v>
      </c>
      <c r="AY345" s="8">
        <v>0.12915000000000987</v>
      </c>
      <c r="BB345" s="8">
        <v>0.53305000000000291</v>
      </c>
      <c r="BC345" s="8">
        <v>2.8600000000011505E-2</v>
      </c>
      <c r="BD345" s="8">
        <v>0.18189999999999884</v>
      </c>
      <c r="BE345" s="8">
        <v>3.6499999999989541E-2</v>
      </c>
      <c r="BG345" s="8">
        <v>5.2600000000012415E-2</v>
      </c>
      <c r="BH345" s="8">
        <v>8.2399999999992701E-2</v>
      </c>
      <c r="BI345" s="8">
        <v>0.50450000000000728</v>
      </c>
      <c r="BM345" s="8">
        <v>2.4510999999999967</v>
      </c>
      <c r="BP345" s="8">
        <v>4.2999999999977945E-2</v>
      </c>
      <c r="BQ345" s="8">
        <v>5.9200000000004138E-2</v>
      </c>
      <c r="BS345" s="8">
        <v>0.46075000000000443</v>
      </c>
      <c r="CA345" s="8">
        <v>0.54885000000001583</v>
      </c>
      <c r="CB345" s="8">
        <v>0.35784999999999911</v>
      </c>
      <c r="CC345" s="8">
        <v>1.1542499999999905</v>
      </c>
      <c r="CJ345" s="8">
        <v>1.6922500000000014</v>
      </c>
    </row>
    <row r="346" spans="11:88">
      <c r="K346" s="8">
        <v>0.15925000000000011</v>
      </c>
      <c r="W346" s="8">
        <v>0.12000000000000455</v>
      </c>
      <c r="AA346" s="8">
        <v>5.5649999999999977E-2</v>
      </c>
      <c r="AB346" s="8">
        <v>0.12460000000001514</v>
      </c>
      <c r="AF346" s="8">
        <v>1.8200000000007321E-2</v>
      </c>
      <c r="AG346" s="8">
        <v>0.27195000000000391</v>
      </c>
      <c r="AI346" s="8">
        <v>7.1899999999999409E-2</v>
      </c>
      <c r="AJ346" s="8">
        <v>0.32609999999999673</v>
      </c>
      <c r="AL346" s="8">
        <v>7.6050000000009277E-2</v>
      </c>
      <c r="AY346" s="8">
        <v>2.6199999999988677E-2</v>
      </c>
      <c r="BB346" s="8">
        <v>5.9849999999983083E-2</v>
      </c>
      <c r="BC346" s="8">
        <v>0.23584999999999923</v>
      </c>
      <c r="BD346" s="8">
        <v>0.94624999999999204</v>
      </c>
      <c r="BE346" s="8">
        <v>0.18350000000000932</v>
      </c>
      <c r="BG346" s="8">
        <v>0.27814999999998236</v>
      </c>
      <c r="BH346" s="8">
        <v>0.26704999999999757</v>
      </c>
      <c r="BI346" s="8">
        <v>5.3550000000001319E-2</v>
      </c>
      <c r="BM346" s="8">
        <v>0.75745000000000573</v>
      </c>
      <c r="BP346" s="8">
        <v>5.3650000000004638E-2</v>
      </c>
      <c r="BQ346" s="8">
        <v>0.94724999999999682</v>
      </c>
      <c r="BS346" s="8">
        <v>0.56959999999999411</v>
      </c>
      <c r="CA346" s="8">
        <v>0.70844999999999914</v>
      </c>
      <c r="CB346" s="8">
        <v>0.16604999999999848</v>
      </c>
      <c r="CC346" s="8">
        <v>0.72200000000000841</v>
      </c>
      <c r="CJ346" s="8">
        <v>0.38380000000000791</v>
      </c>
    </row>
    <row r="347" spans="11:88">
      <c r="K347" s="8">
        <v>7.3850000000007299E-2</v>
      </c>
      <c r="W347" s="8">
        <v>5.6149999999995259E-2</v>
      </c>
      <c r="AA347" s="8">
        <v>0.60190000000000055</v>
      </c>
      <c r="AB347" s="8">
        <v>4.034999999998945E-2</v>
      </c>
      <c r="AF347" s="8">
        <v>0.55619999999998981</v>
      </c>
      <c r="AG347" s="8">
        <v>9.6199999999981856E-2</v>
      </c>
      <c r="AI347" s="8">
        <v>6.9100000000005934E-2</v>
      </c>
      <c r="AJ347" s="8">
        <v>6.8400000000011119E-2</v>
      </c>
      <c r="AL347" s="8">
        <v>0.5640499999999804</v>
      </c>
      <c r="AY347" s="8">
        <v>1.5900000000002024E-2</v>
      </c>
      <c r="BB347" s="8">
        <v>0.11334999999999695</v>
      </c>
      <c r="BC347" s="8">
        <v>0.68574999999998454</v>
      </c>
      <c r="BD347" s="8">
        <v>8.6500000000000909E-2</v>
      </c>
      <c r="BE347" s="8">
        <v>0.12975000000000136</v>
      </c>
      <c r="BG347" s="8">
        <v>0.49705000000000155</v>
      </c>
      <c r="BH347" s="8">
        <v>0.21080000000000609</v>
      </c>
      <c r="BI347" s="8">
        <v>0.2374499999999955</v>
      </c>
      <c r="BM347" s="8">
        <v>0.70285000000001219</v>
      </c>
      <c r="BP347" s="8">
        <v>2.1700000000009823E-2</v>
      </c>
      <c r="BQ347" s="8">
        <v>0.59360000000000923</v>
      </c>
      <c r="BS347" s="8">
        <v>0.30310000000000059</v>
      </c>
      <c r="CA347" s="8">
        <v>0.30634999999998058</v>
      </c>
      <c r="CB347" s="8">
        <v>0.10034999999999172</v>
      </c>
      <c r="CC347" s="8">
        <v>0.459699999999998</v>
      </c>
      <c r="CJ347" s="8">
        <v>0.23964999999998327</v>
      </c>
    </row>
    <row r="348" spans="11:88">
      <c r="K348" s="8">
        <v>0.89764999999999873</v>
      </c>
      <c r="W348" s="8">
        <v>2.7750000000004604E-2</v>
      </c>
      <c r="AA348" s="8">
        <v>0.48959999999999582</v>
      </c>
      <c r="AB348" s="8">
        <v>3.1900000000007367E-2</v>
      </c>
      <c r="AF348" s="8">
        <v>0.28235000000000809</v>
      </c>
      <c r="AG348" s="8">
        <v>0.23969999999999914</v>
      </c>
      <c r="AI348" s="8">
        <v>0.43115000000000236</v>
      </c>
      <c r="AJ348" s="8">
        <v>0.10190000000000055</v>
      </c>
      <c r="AL348" s="8">
        <v>0.55264999999999986</v>
      </c>
      <c r="AY348" s="8">
        <v>3.7500000000008527E-2</v>
      </c>
      <c r="BB348" s="8">
        <v>8.2100000000025375E-2</v>
      </c>
      <c r="BC348" s="8">
        <v>2.462050000000005</v>
      </c>
      <c r="BD348" s="8">
        <v>7.1100000000001273E-2</v>
      </c>
      <c r="BE348" s="8">
        <v>0.16065000000000396</v>
      </c>
      <c r="BG348" s="8">
        <v>0.26750000000001251</v>
      </c>
      <c r="BH348" s="8">
        <v>0.21935000000000571</v>
      </c>
      <c r="BI348" s="8">
        <v>1.5713000000000079</v>
      </c>
      <c r="BM348" s="8">
        <v>0.33874999999997613</v>
      </c>
      <c r="BP348" s="8">
        <v>1.1650000000003047E-2</v>
      </c>
      <c r="BQ348" s="8">
        <v>0.15864999999999441</v>
      </c>
      <c r="BS348" s="8">
        <v>0.56855000000000189</v>
      </c>
      <c r="CA348" s="8">
        <v>0.15200000000001523</v>
      </c>
      <c r="CB348" s="8">
        <v>0.44214999999999804</v>
      </c>
      <c r="CC348" s="8">
        <v>0.24354999999999905</v>
      </c>
      <c r="CJ348" s="8">
        <v>0.14690000000001646</v>
      </c>
    </row>
    <row r="349" spans="11:88">
      <c r="K349" s="8">
        <v>0.14874999999999261</v>
      </c>
      <c r="W349" s="8">
        <v>6.8249999999999034E-2</v>
      </c>
      <c r="AA349" s="8">
        <v>0.26180000000000803</v>
      </c>
      <c r="AB349" s="8">
        <v>0.36019999999999186</v>
      </c>
      <c r="AF349" s="8">
        <v>0.19785000000001673</v>
      </c>
      <c r="AG349" s="8">
        <v>0.70525000000000659</v>
      </c>
      <c r="AI349" s="8">
        <v>0.18329999999998847</v>
      </c>
      <c r="AJ349" s="8">
        <v>0.36759999999999593</v>
      </c>
      <c r="AL349" s="8">
        <v>8.1900000000018736E-2</v>
      </c>
      <c r="AY349" s="8">
        <v>2.199999999999136E-2</v>
      </c>
      <c r="BB349" s="8">
        <v>0.1078499999999849</v>
      </c>
      <c r="BC349" s="8">
        <v>0.73900000000000432</v>
      </c>
      <c r="BD349" s="8">
        <v>0.26094999999999402</v>
      </c>
      <c r="BE349" s="8">
        <v>1.3800000000003365E-2</v>
      </c>
      <c r="BG349" s="8">
        <v>0.16629999999997835</v>
      </c>
      <c r="BH349" s="8">
        <v>1.0003999999999991</v>
      </c>
      <c r="BI349" s="8">
        <v>1.2726999999999862</v>
      </c>
      <c r="BM349" s="8">
        <v>0.37785000000002356</v>
      </c>
      <c r="BP349" s="8">
        <v>0.12385000000000446</v>
      </c>
      <c r="BQ349" s="8">
        <v>0.68764999999999077</v>
      </c>
      <c r="BS349" s="8">
        <v>0.21719999999999118</v>
      </c>
      <c r="CA349" s="8">
        <v>2.6199999999988677E-2</v>
      </c>
      <c r="CB349" s="8">
        <v>0.49540000000000362</v>
      </c>
      <c r="CC349" s="8">
        <v>0.32224999999999682</v>
      </c>
      <c r="CJ349" s="8">
        <v>3.6100000000004684E-2</v>
      </c>
    </row>
    <row r="350" spans="11:88">
      <c r="K350" s="8">
        <v>6.6500000000004889E-2</v>
      </c>
      <c r="W350" s="8">
        <v>6.8350000000002353E-2</v>
      </c>
      <c r="AA350" s="8">
        <v>0.162399999999991</v>
      </c>
      <c r="AB350" s="8">
        <v>0.17574999999999363</v>
      </c>
      <c r="AF350" s="8">
        <v>0.15314999999998236</v>
      </c>
      <c r="AG350" s="8">
        <v>0.10144999999999982</v>
      </c>
      <c r="AI350" s="8">
        <v>0.30425000000001035</v>
      </c>
      <c r="AJ350" s="8">
        <v>0.49134999999999707</v>
      </c>
      <c r="AL350" s="8">
        <v>0.25524999999998954</v>
      </c>
      <c r="AY350" s="8">
        <v>0.11265000000000214</v>
      </c>
      <c r="BB350" s="8">
        <v>0.34590000000000032</v>
      </c>
      <c r="BC350" s="8">
        <v>0.32794999999998709</v>
      </c>
      <c r="BD350" s="8">
        <v>0.39970000000000994</v>
      </c>
      <c r="BE350" s="8">
        <v>1.1149999999986449E-2</v>
      </c>
      <c r="BG350" s="8">
        <v>0.62785000000002356</v>
      </c>
      <c r="BH350" s="8">
        <v>0.15874999999999773</v>
      </c>
      <c r="BI350" s="8">
        <v>0.6366000000000156</v>
      </c>
      <c r="BM350" s="8">
        <v>0.84514999999998963</v>
      </c>
      <c r="BP350" s="8">
        <v>2.4249999999994998E-2</v>
      </c>
      <c r="BQ350" s="8">
        <v>0.12980000000001723</v>
      </c>
      <c r="BS350" s="8">
        <v>0.29645000000000721</v>
      </c>
      <c r="CA350" s="8">
        <v>0.14685000000000059</v>
      </c>
      <c r="CB350" s="8">
        <v>0.1363500000000073</v>
      </c>
      <c r="CC350" s="8">
        <v>0.222849999999994</v>
      </c>
      <c r="CJ350" s="8">
        <v>0.33984999999998422</v>
      </c>
    </row>
    <row r="351" spans="11:88">
      <c r="K351" s="8">
        <v>0.35540000000000305</v>
      </c>
      <c r="W351" s="8">
        <v>6.4000000000000057E-2</v>
      </c>
      <c r="AA351" s="8">
        <v>0.31240000000001089</v>
      </c>
      <c r="AB351" s="8">
        <v>0.11465000000001169</v>
      </c>
      <c r="AF351" s="8">
        <v>1.3650000000012597E-2</v>
      </c>
      <c r="AG351" s="8">
        <v>0.12774999999999181</v>
      </c>
      <c r="AI351" s="8">
        <v>0.35814999999999486</v>
      </c>
      <c r="AJ351" s="8">
        <v>1.2344499999999954</v>
      </c>
      <c r="AL351" s="8">
        <v>9.7300000000018372E-2</v>
      </c>
      <c r="AY351" s="8">
        <v>0.13009999999999877</v>
      </c>
      <c r="BB351" s="8">
        <v>0.38845000000000596</v>
      </c>
      <c r="BC351" s="8">
        <v>0.13770000000002369</v>
      </c>
      <c r="BD351" s="8">
        <v>0.32999999999999829</v>
      </c>
      <c r="BE351" s="8">
        <v>8.6800000000010868E-2</v>
      </c>
      <c r="BG351" s="8">
        <v>0.1375500000000045</v>
      </c>
      <c r="BH351" s="8">
        <v>0.79064999999999941</v>
      </c>
      <c r="BI351" s="8">
        <v>0.12749999999999773</v>
      </c>
      <c r="BM351" s="8">
        <v>3.6249999999995453E-2</v>
      </c>
      <c r="BP351" s="8">
        <v>0.16964999999999009</v>
      </c>
      <c r="BQ351" s="8">
        <v>0.63599999999999568</v>
      </c>
      <c r="BS351" s="8">
        <v>0.26609999999999445</v>
      </c>
      <c r="CA351" s="8">
        <v>0.11064999999999259</v>
      </c>
      <c r="CB351" s="8">
        <v>8.7449999999989814E-2</v>
      </c>
      <c r="CC351" s="8">
        <v>3.3234000000000208</v>
      </c>
      <c r="CJ351" s="8">
        <v>0.10169999999999391</v>
      </c>
    </row>
    <row r="352" spans="11:88">
      <c r="K352" s="8">
        <v>6.0050000000003934E-2</v>
      </c>
      <c r="W352" s="8">
        <v>5.7499999999990337E-3</v>
      </c>
      <c r="AA352" s="8">
        <v>1.1104500000000002</v>
      </c>
      <c r="AB352" s="8">
        <v>0.14374999999998295</v>
      </c>
      <c r="AF352" s="8">
        <v>0.55955000000000155</v>
      </c>
      <c r="AG352" s="8">
        <v>4.260000000002151E-2</v>
      </c>
      <c r="AI352" s="8">
        <v>0.84735000000000582</v>
      </c>
      <c r="AJ352" s="8">
        <v>0.14820000000000277</v>
      </c>
      <c r="AL352" s="8">
        <v>0.31789999999998031</v>
      </c>
      <c r="AY352" s="8">
        <v>0.24824999999999875</v>
      </c>
      <c r="BB352" s="8">
        <v>0.46590000000000487</v>
      </c>
      <c r="BC352" s="8">
        <v>0.35884999999998968</v>
      </c>
      <c r="BD352" s="8">
        <v>0.25095000000000312</v>
      </c>
      <c r="BE352" s="8">
        <v>2.6700000000005275E-2</v>
      </c>
      <c r="BG352" s="8">
        <v>0.15734999999997967</v>
      </c>
      <c r="BH352" s="8">
        <v>7.1399999999997021E-2</v>
      </c>
      <c r="BI352" s="8">
        <v>0.81014999999999304</v>
      </c>
      <c r="BM352" s="8">
        <v>0.82335000000000491</v>
      </c>
      <c r="BP352" s="8">
        <v>4.0899999999993497E-2</v>
      </c>
      <c r="BQ352" s="8">
        <v>0.325649999999996</v>
      </c>
      <c r="BS352" s="8">
        <v>0.34340000000000259</v>
      </c>
      <c r="CA352" s="8">
        <v>0.40305000000000746</v>
      </c>
      <c r="CB352" s="8">
        <v>0.18885000000000218</v>
      </c>
      <c r="CC352" s="8">
        <v>0.28749999999999432</v>
      </c>
      <c r="CJ352" s="8">
        <v>0.38975000000002069</v>
      </c>
    </row>
    <row r="353" spans="11:88">
      <c r="K353" s="8">
        <v>0.12804999999998756</v>
      </c>
      <c r="W353" s="8">
        <v>8.6999999999974875E-3</v>
      </c>
      <c r="AA353" s="8">
        <v>0.22934999999999661</v>
      </c>
      <c r="AB353" s="8">
        <v>0.20199999999999818</v>
      </c>
      <c r="AF353" s="8">
        <v>0.54059999999998354</v>
      </c>
      <c r="AG353" s="8">
        <v>0.21019999999998618</v>
      </c>
      <c r="AI353" s="8">
        <v>2.85414999999999</v>
      </c>
      <c r="AJ353" s="8">
        <v>4.8150000000006798E-2</v>
      </c>
      <c r="AL353" s="8">
        <v>0.18155000000001564</v>
      </c>
      <c r="AY353" s="8">
        <v>1.0785000000000053</v>
      </c>
      <c r="BB353" s="8">
        <v>7.2000000000002728E-2</v>
      </c>
      <c r="BC353" s="8">
        <v>0.70519999999999072</v>
      </c>
      <c r="BD353" s="8">
        <v>0.70754999999999768</v>
      </c>
      <c r="BE353" s="8">
        <v>3.7499999999994316E-2</v>
      </c>
      <c r="BG353" s="8">
        <v>0.48930000000001428</v>
      </c>
      <c r="BH353" s="8">
        <v>0.35044999999999504</v>
      </c>
      <c r="BI353" s="8">
        <v>3.5300000000006548E-2</v>
      </c>
      <c r="BM353" s="8">
        <v>0.28024999999999523</v>
      </c>
      <c r="BP353" s="8">
        <v>0.10150000000001569</v>
      </c>
      <c r="BQ353" s="8">
        <v>9.1549999999983811E-2</v>
      </c>
      <c r="BS353" s="8">
        <v>7.2600000000008436E-2</v>
      </c>
      <c r="CA353" s="8">
        <v>0.12239999999999895</v>
      </c>
      <c r="CB353" s="8">
        <v>0.45640000000000214</v>
      </c>
      <c r="CC353" s="8">
        <v>0.27044999999998254</v>
      </c>
      <c r="CJ353" s="8">
        <v>9.0800000000001546E-2</v>
      </c>
    </row>
    <row r="354" spans="11:88">
      <c r="K354" s="8">
        <v>0.75950000000000273</v>
      </c>
      <c r="W354" s="8">
        <v>5.5700000000001637E-2</v>
      </c>
      <c r="AA354" s="8">
        <v>0.44570000000000221</v>
      </c>
      <c r="AB354" s="8">
        <v>0.34960000000000946</v>
      </c>
      <c r="AF354" s="8">
        <v>0.64735000000001719</v>
      </c>
      <c r="AG354" s="8">
        <v>0.15500000000000114</v>
      </c>
      <c r="AI354" s="8">
        <v>0.83650000000000091</v>
      </c>
      <c r="AJ354" s="8">
        <v>8.270000000000266E-2</v>
      </c>
      <c r="AL354" s="8">
        <v>0.21490000000000009</v>
      </c>
      <c r="AY354" s="8">
        <v>0.59399999999999409</v>
      </c>
      <c r="BB354" s="8">
        <v>2.3499999999984311E-2</v>
      </c>
      <c r="BC354" s="8">
        <v>0.24555000000000859</v>
      </c>
      <c r="BD354" s="8">
        <v>1.5254499999999922</v>
      </c>
      <c r="BE354" s="8">
        <v>0.45345000000000368</v>
      </c>
      <c r="BG354" s="8">
        <v>0.11879999999999313</v>
      </c>
      <c r="BH354" s="8">
        <v>0.20830000000000837</v>
      </c>
      <c r="BI354" s="8">
        <v>1.4432999999999936</v>
      </c>
      <c r="BM354" s="8">
        <v>1.7928500000000156</v>
      </c>
      <c r="BP354" s="8">
        <v>6.3150000000007367E-2</v>
      </c>
      <c r="BQ354" s="8">
        <v>4.5550000000019963E-2</v>
      </c>
      <c r="BS354" s="8">
        <v>0.24759999999999138</v>
      </c>
      <c r="CA354" s="8">
        <v>0.93285000000000196</v>
      </c>
      <c r="CB354" s="8">
        <v>0.67605000000000359</v>
      </c>
      <c r="CC354" s="8">
        <v>0.25860000000000127</v>
      </c>
      <c r="CJ354" s="8">
        <v>0.20654999999999291</v>
      </c>
    </row>
    <row r="355" spans="11:88">
      <c r="K355" s="8">
        <v>0.23605000000000587</v>
      </c>
      <c r="W355" s="8">
        <v>1.9750000000001933E-2</v>
      </c>
      <c r="AA355" s="8">
        <v>0.41270000000000095</v>
      </c>
      <c r="AB355" s="8">
        <v>3.2849999999996271E-2</v>
      </c>
      <c r="AF355" s="8">
        <v>0.70435000000000514</v>
      </c>
      <c r="AG355" s="8">
        <v>0.88110000000000355</v>
      </c>
      <c r="AI355" s="8">
        <v>0.22509999999999764</v>
      </c>
      <c r="AJ355" s="8">
        <v>6.42999999999887E-2</v>
      </c>
      <c r="AL355" s="8">
        <v>1.2797999999999945</v>
      </c>
      <c r="AY355" s="8">
        <v>7.0149999999998158E-2</v>
      </c>
      <c r="BB355" s="8">
        <v>0.75310000000001764</v>
      </c>
      <c r="BC355" s="8">
        <v>0.25530000000000541</v>
      </c>
      <c r="BD355" s="8">
        <v>0.136099999999999</v>
      </c>
      <c r="BE355" s="8">
        <v>3.8549999999986539E-2</v>
      </c>
      <c r="BG355" s="8">
        <v>0.24010000000001241</v>
      </c>
      <c r="BH355" s="8">
        <v>0.24414999999999054</v>
      </c>
      <c r="BI355" s="8">
        <v>1.5992999999999995</v>
      </c>
      <c r="BM355" s="8">
        <v>0.14014999999997713</v>
      </c>
      <c r="BP355" s="8">
        <v>6.80499999999995E-2</v>
      </c>
      <c r="BQ355" s="8">
        <v>0.28874999999999318</v>
      </c>
      <c r="BS355" s="8">
        <v>0.39100000000000534</v>
      </c>
      <c r="CA355" s="8">
        <v>0.22849999999999682</v>
      </c>
      <c r="CB355" s="8">
        <v>0.36884999999999479</v>
      </c>
      <c r="CC355" s="8">
        <v>0.71835000000001514</v>
      </c>
      <c r="CJ355" s="8">
        <v>0.443649999999991</v>
      </c>
    </row>
    <row r="356" spans="11:88">
      <c r="K356" s="8">
        <v>0.76004999999999256</v>
      </c>
      <c r="W356" s="8">
        <v>3.949999999999676E-2</v>
      </c>
      <c r="AA356" s="8">
        <v>3.0699999999995953E-2</v>
      </c>
      <c r="AB356" s="8">
        <v>0.35779999999999745</v>
      </c>
      <c r="AF356" s="8">
        <v>0.66169999999999618</v>
      </c>
      <c r="AG356" s="8">
        <v>0.1355999999999824</v>
      </c>
      <c r="AI356" s="8">
        <v>0.45435000000000514</v>
      </c>
      <c r="AJ356" s="8">
        <v>3.5750000000007276E-2</v>
      </c>
      <c r="AL356" s="8">
        <v>0.42529999999999291</v>
      </c>
      <c r="AY356" s="8">
        <v>2.7500000000003411E-2</v>
      </c>
      <c r="BB356" s="8">
        <v>6.6749999999984766E-2</v>
      </c>
      <c r="BC356" s="8">
        <v>0.35249999999999204</v>
      </c>
      <c r="BD356" s="8">
        <v>0.1232000000000113</v>
      </c>
      <c r="BE356" s="8">
        <v>0.27330000000000609</v>
      </c>
      <c r="BG356" s="8">
        <v>0.26689999999999259</v>
      </c>
      <c r="BH356" s="8">
        <v>0.43885000000000218</v>
      </c>
      <c r="BI356" s="8">
        <v>0.8311999999999955</v>
      </c>
      <c r="BM356" s="8">
        <v>0.60150000000001569</v>
      </c>
      <c r="BP356" s="8">
        <v>2.6749999999992724E-2</v>
      </c>
      <c r="BQ356" s="8">
        <v>0.13329999999999131</v>
      </c>
      <c r="BS356" s="8">
        <v>3.4649999999999181E-2</v>
      </c>
      <c r="CA356" s="8">
        <v>0.95435000000000514</v>
      </c>
      <c r="CB356" s="8">
        <v>7.6250000000001705E-2</v>
      </c>
      <c r="CC356" s="8">
        <v>0.18080000000000496</v>
      </c>
      <c r="CJ356" s="8">
        <v>0.12610000000000809</v>
      </c>
    </row>
    <row r="357" spans="11:88">
      <c r="K357" s="8">
        <v>0.19840000000000657</v>
      </c>
      <c r="W357" s="8">
        <v>2.5100000000001899E-2</v>
      </c>
      <c r="AA357" s="8">
        <v>0.34685000000000343</v>
      </c>
      <c r="AB357" s="8">
        <v>8.1850000000002865E-2</v>
      </c>
      <c r="AF357" s="8">
        <v>2.9338499999999783</v>
      </c>
      <c r="AG357" s="8">
        <v>8.7350000000014916E-2</v>
      </c>
      <c r="AI357" s="8">
        <v>1.4350000000000023</v>
      </c>
      <c r="AJ357" s="8">
        <v>8.1900000000004525E-2</v>
      </c>
      <c r="AL357" s="8">
        <v>0.2747500000000116</v>
      </c>
      <c r="AY357" s="8">
        <v>0.27084999999999582</v>
      </c>
      <c r="BB357" s="8">
        <v>0.14930000000001087</v>
      </c>
      <c r="BC357" s="8">
        <v>1.2711500000000058</v>
      </c>
      <c r="BD357" s="8">
        <v>5.8449999999993452E-2</v>
      </c>
      <c r="BE357" s="8">
        <v>4.9299999999988131E-2</v>
      </c>
      <c r="BG357" s="8">
        <v>3.1199999999984129E-2</v>
      </c>
      <c r="BH357" s="8">
        <v>2.3550000000000182E-2</v>
      </c>
      <c r="BI357" s="8">
        <v>5.9700000000020736E-2</v>
      </c>
      <c r="BM357" s="8">
        <v>0.87145000000001005</v>
      </c>
      <c r="BP357" s="8">
        <v>4.595000000000482E-2</v>
      </c>
      <c r="BQ357" s="8">
        <v>8.5400000000021237E-2</v>
      </c>
      <c r="BS357" s="8">
        <v>0.27669999999999106</v>
      </c>
      <c r="CA357" s="8">
        <v>3.4750000000002501E-2</v>
      </c>
      <c r="CB357" s="8">
        <v>6.9550000000006662E-2</v>
      </c>
      <c r="CC357" s="8">
        <v>0.20964999999998213</v>
      </c>
      <c r="CJ357" s="8">
        <v>4.6349999999989677E-2</v>
      </c>
    </row>
    <row r="358" spans="11:88">
      <c r="K358" s="8">
        <v>0.13214999999999577</v>
      </c>
      <c r="W358" s="8">
        <v>2.7000000000001023E-2</v>
      </c>
      <c r="AA358" s="8">
        <v>0.11969999999999459</v>
      </c>
      <c r="AB358" s="8">
        <v>2.2549999999995407E-2</v>
      </c>
      <c r="AF358" s="8">
        <v>0.16455000000001974</v>
      </c>
      <c r="AG358" s="8">
        <v>1.6253999999999849</v>
      </c>
      <c r="AI358" s="8">
        <v>0.34235000000001037</v>
      </c>
      <c r="AJ358" s="8">
        <v>6.5649999999990882E-2</v>
      </c>
      <c r="AL358" s="8">
        <v>0.43934999999999036</v>
      </c>
      <c r="AY358" s="8">
        <v>1.4100000000013324E-2</v>
      </c>
      <c r="BB358" s="8">
        <v>0.13039999999998031</v>
      </c>
      <c r="BC358" s="8">
        <v>0.1300499999999829</v>
      </c>
      <c r="BD358" s="8">
        <v>6.2950000000000728E-2</v>
      </c>
      <c r="BE358" s="8">
        <v>0.13360000000000127</v>
      </c>
      <c r="BG358" s="8">
        <v>6.810000000001537E-2</v>
      </c>
      <c r="BH358" s="8">
        <v>7.2800000000000864E-2</v>
      </c>
      <c r="BI358" s="8">
        <v>0.61374999999998181</v>
      </c>
      <c r="BM358" s="8">
        <v>6.7449999999979582E-2</v>
      </c>
      <c r="BP358" s="8">
        <v>1.4949999999998909E-2</v>
      </c>
      <c r="BQ358" s="8">
        <v>0.43174999999999386</v>
      </c>
      <c r="BS358" s="8">
        <v>0.26740000000000919</v>
      </c>
      <c r="CA358" s="8">
        <v>0.54284999999998718</v>
      </c>
      <c r="CB358" s="8">
        <v>0.13284999999999059</v>
      </c>
      <c r="CC358" s="8">
        <v>0.43835000000001401</v>
      </c>
      <c r="CJ358" s="8">
        <v>0.59839999999999804</v>
      </c>
    </row>
    <row r="359" spans="11:88">
      <c r="K359" s="8">
        <v>6.985000000000241E-2</v>
      </c>
      <c r="W359" s="8">
        <v>4.404999999999859E-2</v>
      </c>
      <c r="AA359" s="8">
        <v>0.32845000000000368</v>
      </c>
      <c r="AB359" s="8">
        <v>0.20575000000002319</v>
      </c>
      <c r="AF359" s="8">
        <v>0.48479999999997858</v>
      </c>
      <c r="AG359" s="8">
        <v>0.48970000000002756</v>
      </c>
      <c r="AI359" s="8">
        <v>0.42204999999998449</v>
      </c>
      <c r="AJ359" s="8">
        <v>1.6950000000008458E-2</v>
      </c>
      <c r="AL359" s="8">
        <v>0.44390000000001351</v>
      </c>
      <c r="AY359" s="8">
        <v>4.8749999999998295E-2</v>
      </c>
      <c r="BB359" s="8">
        <v>0.77440000000001419</v>
      </c>
      <c r="BC359" s="8">
        <v>0.76670000000001437</v>
      </c>
      <c r="BD359" s="8">
        <v>4.2050000000003251E-2</v>
      </c>
      <c r="BE359" s="8">
        <v>0.26834999999999809</v>
      </c>
      <c r="BG359" s="8">
        <v>0.13734999999999786</v>
      </c>
      <c r="BH359" s="8">
        <v>0.18229999999999791</v>
      </c>
      <c r="BI359" s="8">
        <v>0.54185000000001082</v>
      </c>
      <c r="BM359" s="8">
        <v>0.70850000000001501</v>
      </c>
      <c r="BP359" s="8">
        <v>1.8949999999989586E-2</v>
      </c>
      <c r="BQ359" s="8">
        <v>0.28645000000000209</v>
      </c>
      <c r="BS359" s="8">
        <v>0.41024999999999068</v>
      </c>
      <c r="CA359" s="8">
        <v>0.10099999999999909</v>
      </c>
      <c r="CB359" s="8">
        <v>0.28889999999999816</v>
      </c>
      <c r="CC359" s="8">
        <v>0.70220000000000482</v>
      </c>
      <c r="CJ359" s="8">
        <v>3.7100000000009459E-2</v>
      </c>
    </row>
    <row r="360" spans="11:88">
      <c r="K360" s="8">
        <v>0.10800000000000409</v>
      </c>
      <c r="W360" s="8">
        <v>0.1060499999999962</v>
      </c>
      <c r="AA360" s="8">
        <v>0.37324999999999875</v>
      </c>
      <c r="AB360" s="8">
        <v>0.19414999999997917</v>
      </c>
      <c r="AF360" s="8">
        <v>0.20295000000001551</v>
      </c>
      <c r="AG360" s="8">
        <v>0.27939999999998122</v>
      </c>
      <c r="AI360" s="8">
        <v>3.5634500000000173</v>
      </c>
      <c r="AJ360" s="8">
        <v>3.3799999999999386E-2</v>
      </c>
      <c r="AL360" s="8">
        <v>0.40214999999997758</v>
      </c>
      <c r="AY360" s="8">
        <v>0.24514999999999532</v>
      </c>
      <c r="BB360" s="8">
        <v>0.12635000000000218</v>
      </c>
      <c r="BC360" s="8">
        <v>0.629099999999994</v>
      </c>
      <c r="BD360" s="8">
        <v>2.5549999999995521E-2</v>
      </c>
      <c r="BE360" s="8">
        <v>0.16175000000001205</v>
      </c>
      <c r="BG360" s="8">
        <v>0.15379999999998972</v>
      </c>
      <c r="BH360" s="8">
        <v>2.5550000000009732E-2</v>
      </c>
      <c r="BI360" s="8">
        <v>1.3239999999999839</v>
      </c>
      <c r="BM360" s="8">
        <v>0.92314999999999259</v>
      </c>
      <c r="BP360" s="8">
        <v>0.29820000000000846</v>
      </c>
      <c r="BQ360" s="8">
        <v>0.551400000000001</v>
      </c>
      <c r="BS360" s="8">
        <v>0.3107000000000113</v>
      </c>
      <c r="CA360" s="8">
        <v>0.22365000000002055</v>
      </c>
      <c r="CB360" s="8">
        <v>3.0700000000010164E-2</v>
      </c>
      <c r="CC360" s="8">
        <v>0.56680000000000064</v>
      </c>
      <c r="CJ360" s="8">
        <v>0.20730000000000359</v>
      </c>
    </row>
    <row r="361" spans="11:88">
      <c r="K361" s="8">
        <v>0.24190000000000111</v>
      </c>
      <c r="W361" s="8">
        <v>3.5000000000003695E-2</v>
      </c>
      <c r="AA361" s="8">
        <v>0.65434999999999377</v>
      </c>
      <c r="AB361" s="8">
        <v>5.7749999999998636E-2</v>
      </c>
      <c r="AF361" s="8">
        <v>8.0250000000006594E-2</v>
      </c>
      <c r="AG361" s="8">
        <v>0.38925000000000409</v>
      </c>
      <c r="AI361" s="8">
        <v>2.7945499999999868</v>
      </c>
      <c r="AJ361" s="8">
        <v>0.11984999999999957</v>
      </c>
      <c r="AL361" s="8">
        <v>9.7049999999995862E-2</v>
      </c>
      <c r="AY361" s="8">
        <v>0.34614999999999441</v>
      </c>
      <c r="BB361" s="8">
        <v>0.80590000000000828</v>
      </c>
      <c r="BC361" s="8">
        <v>1.4031500000000108</v>
      </c>
      <c r="BD361" s="8">
        <v>2.0697499999999991</v>
      </c>
      <c r="BE361" s="8">
        <v>1.0549999999994952E-2</v>
      </c>
      <c r="BG361" s="8">
        <v>4.9550000000010641E-2</v>
      </c>
      <c r="BH361" s="8">
        <v>0.53349999999998943</v>
      </c>
      <c r="BI361" s="8">
        <v>8.1400000000002137E-2</v>
      </c>
      <c r="BM361" s="8">
        <v>0.24289999999999168</v>
      </c>
      <c r="BP361" s="8">
        <v>1.3800000000003365E-2</v>
      </c>
      <c r="BQ361" s="8">
        <v>2.6949999999999363E-2</v>
      </c>
      <c r="BS361" s="8">
        <v>0.2453000000000003</v>
      </c>
      <c r="CA361" s="8">
        <v>0.31954999999999245</v>
      </c>
      <c r="CB361" s="8">
        <v>0.20474999999999</v>
      </c>
      <c r="CC361" s="8">
        <v>0.77509999999998058</v>
      </c>
      <c r="CJ361" s="8">
        <v>4.4999999999987494E-2</v>
      </c>
    </row>
    <row r="362" spans="11:88">
      <c r="K362" s="8">
        <v>1.7349999999993315E-2</v>
      </c>
      <c r="W362" s="8">
        <v>2.8649999999998954E-2</v>
      </c>
      <c r="AA362" s="8">
        <v>0.27840000000000487</v>
      </c>
      <c r="AB362" s="8">
        <v>5.1950000000005048E-2</v>
      </c>
      <c r="AF362" s="8">
        <v>0.83589999999998099</v>
      </c>
      <c r="AG362" s="8">
        <v>0.47804999999999609</v>
      </c>
      <c r="AI362" s="8">
        <v>0.16349999999999909</v>
      </c>
      <c r="AJ362" s="8">
        <v>0.10464999999999236</v>
      </c>
      <c r="AL362" s="8">
        <v>0.7388000000000261</v>
      </c>
      <c r="AY362" s="8">
        <v>0.30010000000000048</v>
      </c>
      <c r="BB362" s="8">
        <v>0.38444999999998686</v>
      </c>
      <c r="BC362" s="8">
        <v>1.36069999999998</v>
      </c>
      <c r="BD362" s="8">
        <v>0.13965000000000316</v>
      </c>
      <c r="BE362" s="8">
        <v>9.174999999999045E-2</v>
      </c>
      <c r="BG362" s="8">
        <v>9.6900000000005093E-2</v>
      </c>
      <c r="BH362" s="8">
        <v>1.5700000000009595E-2</v>
      </c>
      <c r="BI362" s="8">
        <v>1.1457500000000209</v>
      </c>
      <c r="BM362" s="8">
        <v>4.8750000000012506E-2</v>
      </c>
      <c r="BP362" s="8">
        <v>0.15049999999999386</v>
      </c>
      <c r="BQ362" s="8">
        <v>0.42789999999999395</v>
      </c>
      <c r="BS362" s="8">
        <v>0.33780000000000143</v>
      </c>
      <c r="CA362" s="8">
        <v>0.16620000000000346</v>
      </c>
      <c r="CB362" s="8">
        <v>3.3900000000002706E-2</v>
      </c>
      <c r="CC362" s="8">
        <v>0.95345000000000368</v>
      </c>
      <c r="CJ362" s="8">
        <v>4.250000000001819E-2</v>
      </c>
    </row>
    <row r="363" spans="11:88">
      <c r="K363" s="8">
        <v>0.24230000000000018</v>
      </c>
      <c r="W363" s="8">
        <v>4.509999999999792E-2</v>
      </c>
      <c r="AA363" s="8">
        <v>0.25029999999999575</v>
      </c>
      <c r="AB363" s="8">
        <v>5.0350000000008777E-2</v>
      </c>
      <c r="AF363" s="8">
        <v>0.35745000000000005</v>
      </c>
      <c r="AG363" s="8">
        <v>0.25570000000001869</v>
      </c>
      <c r="AI363" s="8">
        <v>0.16579999999999018</v>
      </c>
      <c r="AJ363" s="8">
        <v>4.9250000000000682E-2</v>
      </c>
      <c r="AL363" s="8">
        <v>1.2968499999999779</v>
      </c>
      <c r="AY363" s="8">
        <v>1.7600000000001614E-2</v>
      </c>
      <c r="BB363" s="8">
        <v>0.27819999999999823</v>
      </c>
      <c r="BC363" s="8">
        <v>5.5350000000004229E-2</v>
      </c>
      <c r="BD363" s="8">
        <v>0.38410000000000366</v>
      </c>
      <c r="BE363" s="8">
        <v>7.3250000000001592E-2</v>
      </c>
      <c r="BG363" s="8">
        <v>2.57000000000005E-2</v>
      </c>
      <c r="BH363" s="8">
        <v>0.16904999999999859</v>
      </c>
      <c r="BI363" s="8">
        <v>0.9279499999999814</v>
      </c>
      <c r="BM363" s="8">
        <v>0.33584999999999354</v>
      </c>
      <c r="BP363" s="8">
        <v>3.3950000000004366E-2</v>
      </c>
      <c r="BQ363" s="8">
        <v>3.7999999999840384E-3</v>
      </c>
      <c r="BS363" s="8">
        <v>0.14900000000000091</v>
      </c>
      <c r="CA363" s="8">
        <v>3.3950000000004366E-2</v>
      </c>
      <c r="CB363" s="8">
        <v>0.40874999999999773</v>
      </c>
      <c r="CC363" s="8">
        <v>1.6463999999999999</v>
      </c>
      <c r="CJ363" s="8">
        <v>0.27389999999999759</v>
      </c>
    </row>
    <row r="364" spans="11:88">
      <c r="K364" s="8">
        <v>2.8649999999998954E-2</v>
      </c>
      <c r="W364" s="8">
        <v>2.4349999999998317E-2</v>
      </c>
      <c r="AA364" s="8">
        <v>0.38245000000000573</v>
      </c>
      <c r="AB364" s="8">
        <v>0.11974999999998204</v>
      </c>
      <c r="AF364" s="8">
        <v>2.0187999999999988</v>
      </c>
      <c r="AG364" s="8">
        <v>0.23754999999999882</v>
      </c>
      <c r="AI364" s="8">
        <v>0.22500000000002274</v>
      </c>
      <c r="AJ364" s="8">
        <v>0.98574999999999591</v>
      </c>
      <c r="AL364" s="8">
        <v>0.36915000000001896</v>
      </c>
      <c r="AY364" s="8">
        <v>0.42119999999999891</v>
      </c>
      <c r="BB364" s="8">
        <v>0.22960000000000491</v>
      </c>
      <c r="BC364" s="8">
        <v>4.4450000000011869E-2</v>
      </c>
      <c r="BD364" s="8">
        <v>0.345799999999997</v>
      </c>
      <c r="BE364" s="8">
        <v>0.2657000000000096</v>
      </c>
      <c r="BG364" s="8">
        <v>4.3800000000004502E-2</v>
      </c>
      <c r="BH364" s="8">
        <v>0.57755000000000223</v>
      </c>
      <c r="BI364" s="8">
        <v>0.16865000000001373</v>
      </c>
      <c r="BM364" s="8">
        <v>0.12610000000000809</v>
      </c>
      <c r="BP364" s="8">
        <v>0.18815000000000737</v>
      </c>
      <c r="BQ364" s="8">
        <v>1.5904500000000041</v>
      </c>
      <c r="BS364" s="8">
        <v>0.65739999999999554</v>
      </c>
      <c r="CA364" s="8">
        <v>0.97539999999997917</v>
      </c>
      <c r="CB364" s="8">
        <v>1.7900000000011573E-2</v>
      </c>
      <c r="CC364" s="8">
        <v>0.66040000000000987</v>
      </c>
      <c r="CJ364" s="8">
        <v>8.3449999999999136E-2</v>
      </c>
    </row>
    <row r="365" spans="11:88">
      <c r="K365" s="8">
        <v>3.4050000000007685E-2</v>
      </c>
      <c r="W365" s="8">
        <v>2.5450000000006412E-2</v>
      </c>
      <c r="AA365" s="8">
        <v>0.13110000000000355</v>
      </c>
      <c r="AB365" s="8">
        <v>1.5100000000018099E-2</v>
      </c>
      <c r="AF365" s="8">
        <v>0.49995000000001255</v>
      </c>
      <c r="AG365" s="8">
        <v>7.5099999999991951E-2</v>
      </c>
      <c r="AI365" s="8">
        <v>0.13664999999997463</v>
      </c>
      <c r="AJ365" s="8">
        <v>0.15475000000000705</v>
      </c>
      <c r="AL365" s="8">
        <v>0.60405000000000086</v>
      </c>
      <c r="AY365" s="8">
        <v>0.56295000000000073</v>
      </c>
      <c r="BB365" s="8">
        <v>0.18619999999998527</v>
      </c>
      <c r="BC365" s="8">
        <v>7.6950000000010732E-2</v>
      </c>
      <c r="BD365" s="8">
        <v>0.54859999999999332</v>
      </c>
      <c r="BE365" s="8">
        <v>0.23070000000001301</v>
      </c>
      <c r="BG365" s="8">
        <v>2.8499999999979764E-2</v>
      </c>
      <c r="BH365" s="8">
        <v>2.4549999999990746E-2</v>
      </c>
      <c r="BI365" s="8">
        <v>2.265749999999997</v>
      </c>
      <c r="BM365" s="8">
        <v>0.59524999999999295</v>
      </c>
      <c r="BP365" s="8">
        <v>4.9499999999795818E-3</v>
      </c>
      <c r="BQ365" s="8">
        <v>0.31005000000001814</v>
      </c>
      <c r="BS365" s="8">
        <v>0.30689999999999884</v>
      </c>
      <c r="CA365" s="8">
        <v>0.12655000000000882</v>
      </c>
      <c r="CB365" s="8">
        <v>1.9249999999999545E-2</v>
      </c>
      <c r="CC365" s="8">
        <v>0.86609999999998877</v>
      </c>
      <c r="CJ365" s="8">
        <v>0.30719999999999459</v>
      </c>
    </row>
    <row r="366" spans="11:88">
      <c r="K366" s="8">
        <v>0.19259999999999877</v>
      </c>
      <c r="W366" s="8">
        <v>3.5599999999995191E-2</v>
      </c>
      <c r="AA366" s="8">
        <v>0.22394999999998788</v>
      </c>
      <c r="AB366" s="8">
        <v>0.63284999999999059</v>
      </c>
      <c r="AF366" s="8">
        <v>1.8900999999999897</v>
      </c>
      <c r="AG366" s="8">
        <v>7.4049999999999727E-2</v>
      </c>
      <c r="AI366" s="8">
        <v>0.21335000000001969</v>
      </c>
      <c r="AJ366" s="8">
        <v>5.5400000000005889E-2</v>
      </c>
      <c r="AL366" s="8">
        <v>0.49920000000000186</v>
      </c>
      <c r="AY366" s="8">
        <v>0.10949999999999704</v>
      </c>
      <c r="BB366" s="8">
        <v>0.90315000000001078</v>
      </c>
      <c r="BC366" s="8">
        <v>0.10519999999999641</v>
      </c>
      <c r="BD366" s="8">
        <v>0.54425000000000523</v>
      </c>
      <c r="BE366" s="8">
        <v>0.12664999999998372</v>
      </c>
      <c r="BG366" s="8">
        <v>6.5400000000011005E-2</v>
      </c>
      <c r="BH366" s="8">
        <v>0.22930000000000916</v>
      </c>
      <c r="BI366" s="8">
        <v>0.38409999999998945</v>
      </c>
      <c r="BM366" s="8">
        <v>0.97460000000000946</v>
      </c>
      <c r="BP366" s="8">
        <v>0.15014999999999645</v>
      </c>
      <c r="BQ366" s="8">
        <v>4.0300000000002001E-2</v>
      </c>
      <c r="BS366" s="8">
        <v>0.18404999999999916</v>
      </c>
      <c r="CA366" s="8">
        <v>2.30895000000001</v>
      </c>
      <c r="CB366" s="8">
        <v>0.61314999999999031</v>
      </c>
      <c r="CC366" s="8">
        <v>0.14154999999999518</v>
      </c>
      <c r="CJ366" s="8">
        <v>5.0450000000012096E-2</v>
      </c>
    </row>
    <row r="367" spans="11:88">
      <c r="K367" s="8">
        <v>0.3560499999999962</v>
      </c>
      <c r="W367" s="8">
        <v>1.5500000000002956E-2</v>
      </c>
      <c r="AA367" s="8">
        <v>0.28440000000000509</v>
      </c>
      <c r="AB367" s="8">
        <v>2.5350000000003092E-2</v>
      </c>
      <c r="AF367" s="8">
        <v>0.78180000000000405</v>
      </c>
      <c r="AG367" s="8">
        <v>1.8049999999988131E-2</v>
      </c>
      <c r="AI367" s="8">
        <v>1.5479499999999859</v>
      </c>
      <c r="AJ367" s="8">
        <v>0.10429999999999495</v>
      </c>
      <c r="AL367" s="8">
        <v>0.20954999999997881</v>
      </c>
      <c r="AY367" s="8">
        <v>9.9650000000011119E-2</v>
      </c>
      <c r="BB367" s="8">
        <v>0.15110000000001378</v>
      </c>
      <c r="BC367" s="8">
        <v>0.38934999999997899</v>
      </c>
      <c r="BD367" s="8">
        <v>0.74930000000000518</v>
      </c>
      <c r="BE367" s="8">
        <v>3.9400000000000546E-2</v>
      </c>
      <c r="BG367" s="8">
        <v>0.26640000000000441</v>
      </c>
      <c r="BH367" s="8">
        <v>0.285349999999994</v>
      </c>
      <c r="BI367" s="8">
        <v>0.21999999999999886</v>
      </c>
      <c r="BM367" s="8">
        <v>0.11469999999999914</v>
      </c>
      <c r="BP367" s="8">
        <v>1.2550000000004502E-2</v>
      </c>
      <c r="BQ367" s="8">
        <v>0.40694999999999482</v>
      </c>
      <c r="BS367" s="8">
        <v>6.1800000000005184E-2</v>
      </c>
      <c r="CA367" s="8">
        <v>0.46144999999998504</v>
      </c>
      <c r="CB367" s="8">
        <v>8.8650000000001228E-2</v>
      </c>
      <c r="CC367" s="8">
        <v>0.4908500000000231</v>
      </c>
      <c r="CJ367" s="8">
        <v>8.429999999998472E-2</v>
      </c>
    </row>
    <row r="368" spans="11:88">
      <c r="K368" s="8">
        <v>0.52590000000000714</v>
      </c>
      <c r="W368" s="8">
        <v>1.3449999999998852E-2</v>
      </c>
      <c r="AA368" s="8">
        <v>5.5350000000004229E-2</v>
      </c>
      <c r="AB368" s="8">
        <v>6.1849999999992633E-2</v>
      </c>
      <c r="AF368" s="8">
        <v>8.5100000000011278E-2</v>
      </c>
      <c r="AG368" s="8">
        <v>9.7599999999999909E-2</v>
      </c>
      <c r="AI368" s="8">
        <v>4.0913000000000181</v>
      </c>
      <c r="AJ368" s="8">
        <v>2.4050000000002569E-2</v>
      </c>
      <c r="AL368" s="8">
        <v>0.68845000000001733</v>
      </c>
      <c r="AY368" s="8">
        <v>1.3549999999999898</v>
      </c>
      <c r="BB368" s="8">
        <v>1.6279499999999985</v>
      </c>
      <c r="BC368" s="8">
        <v>0.55570000000000164</v>
      </c>
      <c r="BD368" s="8">
        <v>0.27955000000000041</v>
      </c>
      <c r="BE368" s="8">
        <v>4.2000000000001592E-2</v>
      </c>
      <c r="BG368" s="8">
        <v>6.2049999999999272E-2</v>
      </c>
      <c r="BH368" s="8">
        <v>0.19780000000000086</v>
      </c>
      <c r="BI368" s="8">
        <v>1.0011499999999955</v>
      </c>
      <c r="BM368" s="8">
        <v>0.13769999999999527</v>
      </c>
      <c r="BP368" s="8">
        <v>0.13855000000000928</v>
      </c>
      <c r="BQ368" s="8">
        <v>0.45079999999998677</v>
      </c>
      <c r="BS368" s="8">
        <v>0.14149999999999352</v>
      </c>
      <c r="CA368" s="8">
        <v>0.13400000000001455</v>
      </c>
      <c r="CB368" s="8">
        <v>4.1350000000008436E-2</v>
      </c>
      <c r="CC368" s="8">
        <v>0.52034999999997922</v>
      </c>
      <c r="CJ368" s="8">
        <v>0.26089999999999236</v>
      </c>
    </row>
    <row r="369" spans="11:88">
      <c r="K369" s="8">
        <v>0.22254999999999825</v>
      </c>
      <c r="W369" s="8">
        <v>0.10150000000000148</v>
      </c>
      <c r="AA369" s="8">
        <v>0.13299999999999557</v>
      </c>
      <c r="AB369" s="8">
        <v>0.33690000000001419</v>
      </c>
      <c r="AF369" s="8">
        <v>0.58774999999999977</v>
      </c>
      <c r="AG369" s="8">
        <v>4.4450000000011869E-2</v>
      </c>
      <c r="AI369" s="8">
        <v>4.3699999999999761</v>
      </c>
      <c r="AJ369" s="8">
        <v>5.1749999999998408E-2</v>
      </c>
      <c r="AL369" s="8">
        <v>1.5549999999990405E-2</v>
      </c>
      <c r="AY369" s="8">
        <v>0.58590000000000941</v>
      </c>
      <c r="BB369" s="8">
        <v>0.36779999999998836</v>
      </c>
      <c r="BC369" s="8">
        <v>0.25515000000001464</v>
      </c>
      <c r="BD369" s="8">
        <v>0.56094999999999118</v>
      </c>
      <c r="BE369" s="8">
        <v>1.8149999999991451E-2</v>
      </c>
      <c r="BG369" s="8">
        <v>7.9549999999983356E-2</v>
      </c>
      <c r="BH369" s="8">
        <v>0.76725000000000421</v>
      </c>
      <c r="BI369" s="8">
        <v>0.21600000000000819</v>
      </c>
      <c r="BM369" s="8">
        <v>0.25600000000000023</v>
      </c>
      <c r="BP369" s="8">
        <v>0.10659999999998604</v>
      </c>
      <c r="BQ369" s="8">
        <v>3.9950000000004593E-2</v>
      </c>
      <c r="BS369" s="8">
        <v>0.2091000000000065</v>
      </c>
      <c r="CA369" s="8">
        <v>0.48124999999998863</v>
      </c>
      <c r="CB369" s="8">
        <v>1.1269999999999953</v>
      </c>
      <c r="CC369" s="8">
        <v>0.45445000000000846</v>
      </c>
      <c r="CJ369" s="8">
        <v>9.4300000000004047E-2</v>
      </c>
    </row>
    <row r="370" spans="11:88">
      <c r="K370" s="8">
        <v>0.18249999999999034</v>
      </c>
      <c r="W370" s="8">
        <v>4.2499999999989768E-3</v>
      </c>
      <c r="AA370" s="8">
        <v>0.55724999999999625</v>
      </c>
      <c r="AB370" s="8">
        <v>0.38614999999998645</v>
      </c>
      <c r="AF370" s="8">
        <v>1.8043499999999995</v>
      </c>
      <c r="AG370" s="8">
        <v>1.9599999999996953E-2</v>
      </c>
      <c r="AI370" s="8">
        <v>0.90560000000002105</v>
      </c>
      <c r="AJ370" s="8">
        <v>0.14775000000000205</v>
      </c>
      <c r="AL370" s="8">
        <v>0.12395000000000778</v>
      </c>
      <c r="AY370" s="8">
        <v>1.1706499999999949</v>
      </c>
      <c r="BB370" s="8">
        <v>1.3965000000000032</v>
      </c>
      <c r="BC370" s="8">
        <v>0.38689999999999714</v>
      </c>
      <c r="BD370" s="8">
        <v>0.24985000000000923</v>
      </c>
      <c r="BE370" s="8">
        <v>0.27505000000002156</v>
      </c>
      <c r="BG370" s="8">
        <v>0.27610000000001378</v>
      </c>
      <c r="BH370" s="8">
        <v>0.6839999999999975</v>
      </c>
      <c r="BI370" s="8">
        <v>0.14545000000001096</v>
      </c>
      <c r="BM370" s="8">
        <v>4.3579499999999882</v>
      </c>
      <c r="BP370" s="8">
        <v>0.18755000000001587</v>
      </c>
      <c r="BQ370" s="8">
        <v>0.79509999999999081</v>
      </c>
      <c r="BS370" s="8">
        <v>2.3349999999993543E-2</v>
      </c>
      <c r="CA370" s="8">
        <v>1.1155500000000131</v>
      </c>
      <c r="CB370" s="8">
        <v>2.0125500000000045</v>
      </c>
      <c r="CC370" s="8">
        <v>0.47874999999999091</v>
      </c>
      <c r="CJ370" s="8">
        <v>5.0399999999996226E-2</v>
      </c>
    </row>
    <row r="371" spans="11:88">
      <c r="K371" s="8">
        <v>0.13465000000000771</v>
      </c>
      <c r="W371" s="8">
        <v>0.13804999999999978</v>
      </c>
      <c r="AA371" s="8">
        <v>0.85025000000000261</v>
      </c>
      <c r="AB371" s="8">
        <v>0.22075000000000955</v>
      </c>
      <c r="AF371" s="8">
        <v>4.8399999999986676E-2</v>
      </c>
      <c r="AG371" s="8">
        <v>6.614999999999327E-2</v>
      </c>
      <c r="AI371" s="8">
        <v>0.33774999999999977</v>
      </c>
      <c r="AJ371" s="8">
        <v>2.1050000000002456E-2</v>
      </c>
      <c r="AL371" s="8">
        <v>0.32194999999998686</v>
      </c>
      <c r="AY371" s="8">
        <v>0.54545000000000243</v>
      </c>
      <c r="BB371" s="8">
        <v>3.5949999999985494E-2</v>
      </c>
      <c r="BC371" s="8">
        <v>0.57019999999999982</v>
      </c>
      <c r="BD371" s="8">
        <v>0.51009999999999422</v>
      </c>
      <c r="BE371" s="8">
        <v>8.2849999999979218E-2</v>
      </c>
      <c r="BG371" s="8">
        <v>7.2749999999984993E-2</v>
      </c>
      <c r="BH371" s="8">
        <v>0.88030000000000541</v>
      </c>
      <c r="BI371" s="8">
        <v>7.7249999999992269E-2</v>
      </c>
      <c r="BM371" s="8">
        <v>8.7000000000017508E-2</v>
      </c>
      <c r="BP371" s="8">
        <v>0.13710000000000377</v>
      </c>
      <c r="BQ371" s="8">
        <v>8.475000000001387E-2</v>
      </c>
      <c r="BS371" s="8">
        <v>0.24205000000000609</v>
      </c>
      <c r="CA371" s="8">
        <v>0.372950000000003</v>
      </c>
      <c r="CB371" s="8">
        <v>0.39324999999999477</v>
      </c>
      <c r="CC371" s="8">
        <v>0.18845000000001733</v>
      </c>
      <c r="CJ371" s="8">
        <v>0.21485000000001264</v>
      </c>
    </row>
    <row r="372" spans="11:88">
      <c r="K372" s="8">
        <v>0.18259999999999366</v>
      </c>
      <c r="W372" s="8">
        <v>5.7049999999996714E-2</v>
      </c>
      <c r="AA372" s="8">
        <v>0.46434999999999604</v>
      </c>
      <c r="AB372" s="8">
        <v>3.4999999999996589E-2</v>
      </c>
      <c r="AF372" s="8">
        <v>0.58580000000000609</v>
      </c>
      <c r="AG372" s="8">
        <v>0.10335000000000605</v>
      </c>
      <c r="AI372" s="8">
        <v>0.69154999999997813</v>
      </c>
      <c r="AJ372" s="8">
        <v>6.609999999999161E-2</v>
      </c>
      <c r="AL372" s="8">
        <v>2.0413499999999942</v>
      </c>
      <c r="AY372" s="8">
        <v>0.21044999999999447</v>
      </c>
      <c r="BB372" s="8">
        <v>0.40190000000001191</v>
      </c>
      <c r="BC372" s="8">
        <v>0.1165499999999895</v>
      </c>
      <c r="BD372" s="8">
        <v>0.22339999999999804</v>
      </c>
      <c r="BE372" s="8">
        <v>4.43000000000211E-2</v>
      </c>
      <c r="BG372" s="8">
        <v>0.12390000000002033</v>
      </c>
      <c r="BH372" s="8">
        <v>0.17029999999999745</v>
      </c>
      <c r="BI372" s="8">
        <v>0.44370000000000687</v>
      </c>
      <c r="BM372" s="8">
        <v>0.73654999999999404</v>
      </c>
      <c r="BP372" s="8">
        <v>0.10994999999999777</v>
      </c>
      <c r="BQ372" s="8">
        <v>3.5750000000007276E-2</v>
      </c>
      <c r="BS372" s="8">
        <v>0.88854999999999507</v>
      </c>
      <c r="CA372" s="8">
        <v>0.21199999999998909</v>
      </c>
      <c r="CB372" s="8">
        <v>3.216700000000003</v>
      </c>
      <c r="CC372" s="8">
        <v>0.30480000000000018</v>
      </c>
      <c r="CJ372" s="8">
        <v>3.0499999999989313E-2</v>
      </c>
    </row>
    <row r="373" spans="11:88">
      <c r="K373" s="8">
        <v>8.0800000000010641E-2</v>
      </c>
      <c r="W373" s="8">
        <v>7.7550000000002228E-2</v>
      </c>
      <c r="AA373" s="8">
        <v>0.7377000000000038</v>
      </c>
      <c r="AB373" s="8">
        <v>0.78470000000001505</v>
      </c>
      <c r="AG373" s="8">
        <v>1.0150000000010095E-2</v>
      </c>
      <c r="AI373" s="8">
        <v>1.2201500000000181</v>
      </c>
      <c r="AJ373" s="8">
        <v>1.295000000000357E-2</v>
      </c>
      <c r="AL373" s="8">
        <v>0.33540000000002124</v>
      </c>
      <c r="AY373" s="8">
        <v>0.34730000000000416</v>
      </c>
      <c r="BB373" s="8">
        <v>0.39654999999999063</v>
      </c>
      <c r="BC373" s="8">
        <v>0.42425000000000068</v>
      </c>
      <c r="BD373" s="8">
        <v>6.5500000000000114E-2</v>
      </c>
      <c r="BE373" s="8">
        <v>0.1875999999999749</v>
      </c>
      <c r="BG373" s="8">
        <v>1.3899999999978263E-2</v>
      </c>
      <c r="BH373" s="8">
        <v>7.904999999999518E-2</v>
      </c>
      <c r="BI373" s="8">
        <v>0.57134999999999536</v>
      </c>
      <c r="BM373" s="8">
        <v>0.15520000000000778</v>
      </c>
      <c r="BP373" s="8">
        <v>2.1950000000003911E-2</v>
      </c>
      <c r="BQ373" s="8">
        <v>0.52609999999998536</v>
      </c>
      <c r="BS373" s="8">
        <v>0.4363000000000028</v>
      </c>
      <c r="CA373" s="8">
        <v>1.3134000000000015</v>
      </c>
      <c r="CB373" s="8">
        <v>1.7702000000000027</v>
      </c>
      <c r="CC373" s="8">
        <v>4.4199999999989359E-2</v>
      </c>
      <c r="CJ373" s="8">
        <v>2.9550000000000409E-2</v>
      </c>
    </row>
    <row r="374" spans="11:88">
      <c r="K374" s="8">
        <v>0.12994999999999379</v>
      </c>
      <c r="W374" s="8">
        <v>6.7650000000000432E-2</v>
      </c>
      <c r="AA374" s="8">
        <v>8.095000000000141E-2</v>
      </c>
      <c r="AB374" s="8">
        <v>0.20914999999999395</v>
      </c>
      <c r="AG374" s="8">
        <v>2.4199999999979127E-2</v>
      </c>
      <c r="AI374" s="8">
        <v>4.7706000000000017</v>
      </c>
      <c r="AJ374" s="8">
        <v>0.40460000000000207</v>
      </c>
      <c r="AL374" s="8">
        <v>1.4849999999995589E-2</v>
      </c>
      <c r="AY374" s="8">
        <v>1.5711500000000029</v>
      </c>
      <c r="BB374" s="8">
        <v>0.15605000000002178</v>
      </c>
      <c r="BC374" s="8">
        <v>1.7937500000000171</v>
      </c>
      <c r="BD374" s="8">
        <v>0.18990000000000862</v>
      </c>
      <c r="BE374" s="8">
        <v>1.7250000000018417E-2</v>
      </c>
      <c r="BG374" s="8">
        <v>0.10410000000001673</v>
      </c>
      <c r="BH374" s="8">
        <v>4.6350000000003888E-2</v>
      </c>
      <c r="BI374" s="8">
        <v>0.96979999999999222</v>
      </c>
      <c r="BM374" s="8">
        <v>0.3513499999999965</v>
      </c>
      <c r="BP374" s="8">
        <v>2.5499999999851752E-3</v>
      </c>
      <c r="BQ374" s="8">
        <v>0.682549999999992</v>
      </c>
      <c r="BS374" s="8">
        <v>0.21269999999999811</v>
      </c>
      <c r="CA374" s="8">
        <v>0.84479999999999222</v>
      </c>
      <c r="CB374" s="8">
        <v>1.1766499999999951</v>
      </c>
      <c r="CC374" s="8">
        <v>0.21875</v>
      </c>
      <c r="CJ374" s="8">
        <v>9.2250000000007049E-2</v>
      </c>
    </row>
    <row r="375" spans="11:88">
      <c r="K375" s="8">
        <v>0.34465000000000146</v>
      </c>
      <c r="W375" s="8">
        <v>3.7950000000002149E-2</v>
      </c>
      <c r="AA375" s="8">
        <v>0.50480000000000302</v>
      </c>
      <c r="AB375" s="8">
        <v>0.15834999999998445</v>
      </c>
      <c r="AG375" s="8">
        <v>1.490000000001146E-2</v>
      </c>
      <c r="AI375" s="8">
        <v>1.0418499999999824</v>
      </c>
      <c r="AJ375" s="8">
        <v>0.29495000000000005</v>
      </c>
      <c r="AL375" s="8">
        <v>0.69524999999998727</v>
      </c>
      <c r="AY375" s="8">
        <v>0.65364999999999895</v>
      </c>
      <c r="BB375" s="8">
        <v>0.39819999999997435</v>
      </c>
      <c r="BC375" s="8">
        <v>1.6370499999999879</v>
      </c>
      <c r="BD375" s="8">
        <v>0.53539999999999566</v>
      </c>
      <c r="BE375" s="8">
        <v>5.5599999999998317E-2</v>
      </c>
      <c r="BG375" s="8">
        <v>0.48914999999999509</v>
      </c>
      <c r="BH375" s="8">
        <v>0.39945000000000164</v>
      </c>
      <c r="BI375" s="8">
        <v>0.25509999999999877</v>
      </c>
      <c r="BM375" s="8">
        <v>0.51749999999998408</v>
      </c>
      <c r="BP375" s="8">
        <v>0.33240000000000691</v>
      </c>
      <c r="BQ375" s="8">
        <v>0.65065000000001305</v>
      </c>
      <c r="BS375" s="8">
        <v>0.57815000000000794</v>
      </c>
      <c r="CA375" s="8">
        <v>6.1900000000008504E-2</v>
      </c>
      <c r="CB375" s="8">
        <v>0.53079999999999927</v>
      </c>
      <c r="CC375" s="8">
        <v>0.35439999999999827</v>
      </c>
      <c r="CJ375" s="8">
        <v>8.7400000000002365E-2</v>
      </c>
    </row>
    <row r="376" spans="11:88">
      <c r="K376" s="8">
        <v>0.2935499999999962</v>
      </c>
      <c r="W376" s="8">
        <v>1.9249999999999545E-2</v>
      </c>
      <c r="AA376" s="8">
        <v>8.9849999999998431E-2</v>
      </c>
      <c r="AB376" s="8">
        <v>0.37735000000000696</v>
      </c>
      <c r="AG376" s="8">
        <v>2.6350000000007867E-2</v>
      </c>
      <c r="AI376" s="8">
        <v>0.40450000000001296</v>
      </c>
      <c r="AJ376" s="8">
        <v>0.68474999999999397</v>
      </c>
      <c r="AL376" s="8">
        <v>3.7499999999994316E-2</v>
      </c>
      <c r="AY376" s="8">
        <v>1.1975999999999942</v>
      </c>
      <c r="BB376" s="8">
        <v>0.60065000000000168</v>
      </c>
      <c r="BD376" s="8">
        <v>0.26205000000000211</v>
      </c>
      <c r="BE376" s="8">
        <v>4.6099999999995589E-2</v>
      </c>
      <c r="BG376" s="8">
        <v>6.3850000000002183E-2</v>
      </c>
      <c r="BH376" s="8">
        <v>1.3079499999999911</v>
      </c>
      <c r="BI376" s="8">
        <v>1.2865500000000054</v>
      </c>
      <c r="BM376" s="8">
        <v>6.1900000000008504E-2</v>
      </c>
      <c r="BP376" s="8">
        <v>0.11345000000000027</v>
      </c>
      <c r="BQ376" s="8">
        <v>0.16175000000001205</v>
      </c>
      <c r="BS376" s="8">
        <v>0.31989999999998986</v>
      </c>
      <c r="CA376" s="8">
        <v>1.2845999999999833</v>
      </c>
      <c r="CB376" s="8">
        <v>1.9600500000000096</v>
      </c>
      <c r="CC376" s="8">
        <v>0.16304999999999836</v>
      </c>
      <c r="CJ376" s="8">
        <v>0.55555000000001087</v>
      </c>
    </row>
    <row r="377" spans="11:88">
      <c r="K377" s="8">
        <v>0.31935000000000002</v>
      </c>
      <c r="W377" s="8">
        <v>7.8350000000000364E-2</v>
      </c>
      <c r="AA377" s="8">
        <v>9.380000000000166E-2</v>
      </c>
      <c r="AB377" s="8">
        <v>0.5195500000000095</v>
      </c>
      <c r="AG377" s="8">
        <v>6.4099999999996271E-2</v>
      </c>
      <c r="AI377" s="8">
        <v>0.68004999999999427</v>
      </c>
      <c r="AJ377" s="8">
        <v>1.0497000000000014</v>
      </c>
      <c r="AL377" s="8">
        <v>1.1627500000000168</v>
      </c>
      <c r="AY377" s="8">
        <v>1.5729000000000042</v>
      </c>
      <c r="BB377" s="8">
        <v>0.35170000000002233</v>
      </c>
      <c r="BD377" s="8">
        <v>0.68509999999999138</v>
      </c>
      <c r="BE377" s="8">
        <v>0.16370000000000573</v>
      </c>
      <c r="BG377" s="8">
        <v>0.28350000000000364</v>
      </c>
      <c r="BH377" s="8">
        <v>0.1921999999999997</v>
      </c>
      <c r="BI377" s="8">
        <v>1.1014999999999873</v>
      </c>
      <c r="BM377" s="8">
        <v>8.4350000000000591E-2</v>
      </c>
      <c r="BP377" s="8">
        <v>1.654999999999518E-2</v>
      </c>
      <c r="BQ377" s="8">
        <v>1.3442000000000007</v>
      </c>
      <c r="BS377" s="8">
        <v>0.5589999999999975</v>
      </c>
      <c r="CA377" s="8">
        <v>0.39920000000000755</v>
      </c>
      <c r="CB377" s="8">
        <v>0.41579999999999018</v>
      </c>
      <c r="CC377" s="8">
        <v>6.7700000000002092E-2</v>
      </c>
      <c r="CJ377" s="8">
        <v>3.3499999999975216E-2</v>
      </c>
    </row>
    <row r="378" spans="11:88">
      <c r="K378" s="8">
        <v>0.39095000000000368</v>
      </c>
      <c r="W378" s="8">
        <v>1.0449999999998738E-2</v>
      </c>
      <c r="AA378" s="8">
        <v>0.23349999999999227</v>
      </c>
      <c r="AB378" s="8">
        <v>1.9099999999980355E-2</v>
      </c>
      <c r="AG378" s="8">
        <v>5.5299999999988358E-2</v>
      </c>
      <c r="AI378" s="8">
        <v>0.18670000000000186</v>
      </c>
      <c r="AJ378" s="8">
        <v>0.26470000000000482</v>
      </c>
      <c r="AL378" s="8">
        <v>0.33105000000000473</v>
      </c>
      <c r="AY378" s="8">
        <v>1.4403999999999968</v>
      </c>
      <c r="BB378" s="8">
        <v>2.6349999999979445E-2</v>
      </c>
      <c r="BD378" s="8">
        <v>9.005000000000507E-2</v>
      </c>
      <c r="BE378" s="8">
        <v>0.13255000000000905</v>
      </c>
      <c r="BG378" s="8">
        <v>0.50825000000000387</v>
      </c>
      <c r="BH378" s="8">
        <v>0.58865000000000123</v>
      </c>
      <c r="BI378" s="8">
        <v>1.6129999999999995</v>
      </c>
      <c r="BM378" s="8">
        <v>1.3969999999999914</v>
      </c>
      <c r="BP378" s="8">
        <v>0.21594999999999231</v>
      </c>
      <c r="BQ378" s="8">
        <v>0.67244999999999777</v>
      </c>
      <c r="BS378" s="8">
        <v>0.20715000000001282</v>
      </c>
      <c r="CA378" s="8">
        <v>1.431049999999999</v>
      </c>
      <c r="CB378" s="8">
        <v>8.0800000000010641E-2</v>
      </c>
      <c r="CC378" s="8">
        <v>0.97614999999998986</v>
      </c>
      <c r="CJ378" s="8">
        <v>2.9950000000013688E-2</v>
      </c>
    </row>
    <row r="379" spans="11:88">
      <c r="K379" s="8">
        <v>0.68375000000000341</v>
      </c>
      <c r="W379" s="8">
        <v>0.16599999999999682</v>
      </c>
      <c r="AA379" s="8">
        <v>6.3150000000007367E-2</v>
      </c>
      <c r="AB379" s="8">
        <v>3.9500000000003865E-2</v>
      </c>
      <c r="AG379" s="8">
        <v>0.10775000000001</v>
      </c>
      <c r="AI379" s="8">
        <v>1.0520999999999958</v>
      </c>
      <c r="AJ379" s="8">
        <v>3.2699999999991292E-2</v>
      </c>
      <c r="AL379" s="8">
        <v>0.47274999999999068</v>
      </c>
      <c r="AY379" s="8">
        <v>0.21170000000000755</v>
      </c>
      <c r="BB379" s="8">
        <v>0.28435000000001764</v>
      </c>
      <c r="BD379" s="8">
        <v>0.17950000000000443</v>
      </c>
      <c r="BE379" s="8">
        <v>1.3799999999974943E-2</v>
      </c>
      <c r="BG379" s="8">
        <v>0.83904999999998608</v>
      </c>
      <c r="BH379" s="8">
        <v>0.63160000000000593</v>
      </c>
      <c r="BI379" s="8">
        <v>0.46410000000000196</v>
      </c>
      <c r="BM379" s="8">
        <v>0.25755000000000905</v>
      </c>
      <c r="BP379" s="8">
        <v>0.1039000000000101</v>
      </c>
      <c r="BQ379" s="8">
        <v>9.4799999999992224E-2</v>
      </c>
      <c r="BS379" s="8">
        <v>0.22549999999998249</v>
      </c>
      <c r="CA379" s="8">
        <v>0.51650000000000773</v>
      </c>
      <c r="CB379" s="8">
        <v>9.8249999999978854E-2</v>
      </c>
      <c r="CC379" s="8">
        <v>0.46775000000002365</v>
      </c>
      <c r="CJ379" s="8">
        <v>0.47694999999998799</v>
      </c>
    </row>
    <row r="380" spans="11:88">
      <c r="K380" s="8">
        <v>0.19910000000000139</v>
      </c>
      <c r="W380" s="8">
        <v>2.5150000000003558E-2</v>
      </c>
      <c r="AA380" s="8">
        <v>0.26359999999999673</v>
      </c>
      <c r="AB380" s="8">
        <v>0.39615000000000578</v>
      </c>
      <c r="AG380" s="8">
        <v>3.1100000000009231E-2</v>
      </c>
      <c r="AI380" s="8">
        <v>0.10540000000000305</v>
      </c>
      <c r="AJ380" s="8">
        <v>3.5049999999998249E-2</v>
      </c>
      <c r="AL380" s="8">
        <v>0.59254999999998859</v>
      </c>
      <c r="AY380" s="8">
        <v>5.7275999999999954</v>
      </c>
      <c r="BB380" s="8">
        <v>0.10089999999999577</v>
      </c>
      <c r="BD380" s="8">
        <v>0.26529999999999632</v>
      </c>
      <c r="BE380" s="8">
        <v>4.605000000000814E-2</v>
      </c>
      <c r="BG380" s="8">
        <v>0.15205000000000268</v>
      </c>
      <c r="BH380" s="8">
        <v>0.17394999999999072</v>
      </c>
      <c r="BI380" s="8">
        <v>3.2900000000012142E-2</v>
      </c>
      <c r="BM380" s="8">
        <v>7.3849999999993088E-2</v>
      </c>
      <c r="BP380" s="8">
        <v>6.3150000000007367E-2</v>
      </c>
      <c r="BQ380" s="8">
        <v>0.30410000000000537</v>
      </c>
      <c r="BS380" s="8">
        <v>0.50785000000001901</v>
      </c>
      <c r="CA380" s="8">
        <v>0.26134999999999309</v>
      </c>
      <c r="CB380" s="8">
        <v>2.944999999999709E-2</v>
      </c>
      <c r="CC380" s="8">
        <v>0.63674999999997794</v>
      </c>
      <c r="CJ380" s="8">
        <v>5.715000000000714E-2</v>
      </c>
    </row>
    <row r="381" spans="11:88">
      <c r="K381" s="8">
        <v>5.7499999999990337E-2</v>
      </c>
      <c r="W381" s="8">
        <v>0.12039999999999651</v>
      </c>
      <c r="AA381" s="8">
        <v>0.88760000000000616</v>
      </c>
      <c r="AB381" s="8">
        <v>0.44329999999999359</v>
      </c>
      <c r="AG381" s="8">
        <v>7.2999999999979082E-2</v>
      </c>
      <c r="AI381" s="8">
        <v>2.9950000000013688E-2</v>
      </c>
      <c r="AJ381" s="8">
        <v>3.0850000000000932E-2</v>
      </c>
      <c r="AL381" s="8">
        <v>0.48895000000001687</v>
      </c>
      <c r="AY381" s="8">
        <v>1.5378000000000043</v>
      </c>
      <c r="BB381" s="8">
        <v>7.5500000000090495E-3</v>
      </c>
      <c r="BD381" s="8">
        <v>0.11419999999999675</v>
      </c>
      <c r="BE381" s="8">
        <v>0.13290000000000646</v>
      </c>
      <c r="BG381" s="8">
        <v>0.11334999999999695</v>
      </c>
      <c r="BH381" s="8">
        <v>9.1250000000002274E-2</v>
      </c>
      <c r="BI381" s="8">
        <v>0.11699999999999022</v>
      </c>
      <c r="BM381" s="8">
        <v>8.6100000000016053E-2</v>
      </c>
      <c r="BP381" s="8">
        <v>8.3650000000005775E-2</v>
      </c>
      <c r="BQ381" s="8">
        <v>0.28274999999999295</v>
      </c>
      <c r="BS381" s="8">
        <v>0.16724999999999568</v>
      </c>
      <c r="CA381" s="8">
        <v>0.83735000000001492</v>
      </c>
      <c r="CB381" s="8">
        <v>0.15130000000002042</v>
      </c>
      <c r="CC381" s="8">
        <v>0.15665000000001328</v>
      </c>
      <c r="CJ381" s="8">
        <v>0.24160000000000537</v>
      </c>
    </row>
    <row r="382" spans="11:88">
      <c r="K382" s="8">
        <v>2.0700000000005048E-2</v>
      </c>
      <c r="W382" s="8">
        <v>3.4550000000002967E-2</v>
      </c>
      <c r="AA382" s="8">
        <v>3.0099999999990246E-2</v>
      </c>
      <c r="AB382" s="8">
        <v>3.9350000000013097E-2</v>
      </c>
      <c r="AG382" s="8">
        <v>5.8199999999999363E-2</v>
      </c>
      <c r="AI382" s="8">
        <v>1.1779999999999973</v>
      </c>
      <c r="AJ382" s="8">
        <v>0.19950000000000045</v>
      </c>
      <c r="AL382" s="8">
        <v>0.63935000000000741</v>
      </c>
      <c r="AY382" s="8">
        <v>1.8699999999995498E-2</v>
      </c>
      <c r="BB382" s="8">
        <v>7.6999999999998181E-2</v>
      </c>
      <c r="BD382" s="8">
        <v>0.32110000000000127</v>
      </c>
      <c r="BE382" s="8">
        <v>5.5350000000004229E-2</v>
      </c>
      <c r="BG382" s="8">
        <v>0.37059999999999604</v>
      </c>
      <c r="BH382" s="8">
        <v>0.145150000000001</v>
      </c>
      <c r="BI382" s="8">
        <v>0.86775000000000091</v>
      </c>
      <c r="BM382" s="8">
        <v>0.62224999999997976</v>
      </c>
      <c r="BP382" s="8">
        <v>0.14099999999999113</v>
      </c>
      <c r="BQ382" s="8">
        <v>0.3160000000000025</v>
      </c>
      <c r="BS382" s="8">
        <v>2.3300000000006094E-2</v>
      </c>
      <c r="CA382" s="8">
        <v>0.37789999999998258</v>
      </c>
      <c r="CB382" s="8">
        <v>0.13485000000000014</v>
      </c>
      <c r="CC382" s="8">
        <v>0.66319999999998913</v>
      </c>
      <c r="CJ382" s="8">
        <v>5.1050000000003593E-2</v>
      </c>
    </row>
    <row r="383" spans="11:88">
      <c r="K383" s="8">
        <v>1.9750000000001933E-2</v>
      </c>
      <c r="W383" s="8">
        <v>0.16154999999999831</v>
      </c>
      <c r="AA383" s="8">
        <v>0.10080000000000666</v>
      </c>
      <c r="AB383" s="8">
        <v>0.28504999999998404</v>
      </c>
      <c r="AG383" s="8">
        <v>5.7000000000186901E-3</v>
      </c>
      <c r="AI383" s="8">
        <v>0.97644999999999982</v>
      </c>
      <c r="AJ383" s="8">
        <v>1.7200000000002547E-2</v>
      </c>
      <c r="AL383" s="8">
        <v>0.43089999999997985</v>
      </c>
      <c r="AY383" s="8">
        <v>0.17159999999999798</v>
      </c>
      <c r="BB383" s="8">
        <v>1.0337499999999977</v>
      </c>
      <c r="BD383" s="8">
        <v>0.67534999999999457</v>
      </c>
      <c r="BE383" s="8">
        <v>9.2549999999988586E-2</v>
      </c>
      <c r="BG383" s="8">
        <v>0.23369999999999891</v>
      </c>
      <c r="BH383" s="8">
        <v>0.35135000000001071</v>
      </c>
      <c r="BI383" s="8">
        <v>0.11770000000001346</v>
      </c>
      <c r="BM383" s="8">
        <v>2.8150000000010778E-2</v>
      </c>
      <c r="BP383" s="8">
        <v>7.6449999999994134E-2</v>
      </c>
      <c r="BQ383" s="8">
        <v>0.10769999999999413</v>
      </c>
      <c r="BS383" s="8">
        <v>0.14554999999998586</v>
      </c>
      <c r="CA383" s="8">
        <v>0.53280000000000882</v>
      </c>
      <c r="CB383" s="8">
        <v>6.0800000000000409E-2</v>
      </c>
      <c r="CC383" s="8">
        <v>0.1234500000000196</v>
      </c>
      <c r="CJ383" s="8">
        <v>0.23309999999997899</v>
      </c>
    </row>
    <row r="384" spans="11:88">
      <c r="K384" s="8">
        <v>0.13419999999999277</v>
      </c>
      <c r="W384" s="8">
        <v>4.1150000000001796E-2</v>
      </c>
      <c r="AA384" s="8">
        <v>0.28829999999999245</v>
      </c>
      <c r="AB384" s="8">
        <v>3.8900000000012369E-2</v>
      </c>
      <c r="AG384" s="8">
        <v>2.7599999999978309E-2</v>
      </c>
      <c r="AI384" s="8">
        <v>0.99705000000000155</v>
      </c>
      <c r="AJ384" s="8">
        <v>1.8752999999999957</v>
      </c>
      <c r="AL384" s="8">
        <v>0.7514500000000055</v>
      </c>
      <c r="AY384" s="8">
        <v>0.29194999999999993</v>
      </c>
      <c r="BB384" s="8">
        <v>0.28459999999998331</v>
      </c>
      <c r="BD384" s="8">
        <v>2.94500000000113E-2</v>
      </c>
      <c r="BE384" s="8">
        <v>2.1800000000013142E-2</v>
      </c>
      <c r="BG384" s="8">
        <v>0.32765000000000555</v>
      </c>
      <c r="BH384" s="8">
        <v>0.20844999999999914</v>
      </c>
      <c r="BI384" s="8">
        <v>1.7449999999996635E-2</v>
      </c>
      <c r="BM384" s="8">
        <v>5.0900000000012824E-2</v>
      </c>
      <c r="BP384" s="8">
        <v>0.15270000000001005</v>
      </c>
      <c r="BQ384" s="8">
        <v>0.12174999999999159</v>
      </c>
      <c r="BS384" s="8">
        <v>0.13730000000001041</v>
      </c>
      <c r="CA384" s="8">
        <v>0.69284999999999286</v>
      </c>
      <c r="CB384" s="8">
        <v>0.10194999999998799</v>
      </c>
      <c r="CC384" s="8">
        <v>0.14044999999998709</v>
      </c>
      <c r="CJ384" s="8">
        <v>0.12785000000002356</v>
      </c>
    </row>
    <row r="385" spans="11:88">
      <c r="K385" s="8">
        <v>0.62095000000000766</v>
      </c>
      <c r="W385" s="8">
        <v>3.4500000000001307E-2</v>
      </c>
      <c r="AA385" s="8">
        <v>0.12970000000001392</v>
      </c>
      <c r="AB385" s="8">
        <v>0.2011500000000126</v>
      </c>
      <c r="AG385" s="8">
        <v>3.2350000000008095E-2</v>
      </c>
      <c r="AI385" s="8">
        <v>0.39554999999998586</v>
      </c>
      <c r="AJ385" s="8">
        <v>0.10755000000000337</v>
      </c>
      <c r="AL385" s="8">
        <v>0.30109999999999104</v>
      </c>
      <c r="AY385" s="8">
        <v>0.15319999999999823</v>
      </c>
      <c r="BB385" s="8">
        <v>0.58424999999999727</v>
      </c>
      <c r="BD385" s="8">
        <v>0.6819500000000005</v>
      </c>
      <c r="BE385" s="8">
        <v>7.1749999999980218E-2</v>
      </c>
      <c r="BG385" s="8">
        <v>0.89895000000001346</v>
      </c>
      <c r="BH385" s="8">
        <v>0.29459999999998843</v>
      </c>
      <c r="BI385" s="8">
        <v>0.35249999999999204</v>
      </c>
      <c r="BM385" s="8">
        <v>0.49284999999997581</v>
      </c>
      <c r="BP385" s="8">
        <v>1.0549999999994952E-2</v>
      </c>
      <c r="BQ385" s="8">
        <v>0.13785000000001446</v>
      </c>
      <c r="BS385" s="8">
        <v>1.8550000000004729E-2</v>
      </c>
      <c r="CA385" s="8">
        <v>0.20120000000000005</v>
      </c>
      <c r="CB385" s="8">
        <v>3.1399999999990769E-2</v>
      </c>
      <c r="CC385" s="8">
        <v>0.33735000000001492</v>
      </c>
      <c r="CJ385" s="8">
        <v>0.12205000000000155</v>
      </c>
    </row>
    <row r="386" spans="11:88">
      <c r="K386" s="8">
        <v>9.2500000000001137E-2</v>
      </c>
      <c r="W386" s="8">
        <v>6.3549999999999329E-2</v>
      </c>
      <c r="AA386" s="8">
        <v>8.454999999999302E-2</v>
      </c>
      <c r="AB386" s="8">
        <v>1.4299999999991542E-2</v>
      </c>
      <c r="AG386" s="8">
        <v>6.3700000000011414E-2</v>
      </c>
      <c r="AI386" s="8">
        <v>2.4507499999999993</v>
      </c>
      <c r="AJ386" s="8">
        <v>0.63320000000000221</v>
      </c>
      <c r="AL386" s="8">
        <v>0.25590000000002533</v>
      </c>
      <c r="AY386" s="8">
        <v>0.12800000000000011</v>
      </c>
      <c r="BB386" s="8">
        <v>0.21505000000001928</v>
      </c>
      <c r="BD386" s="8">
        <v>0.27519999999999811</v>
      </c>
      <c r="BE386" s="8">
        <v>8.3150000000017599E-2</v>
      </c>
      <c r="BG386" s="8">
        <v>1.0520499999999799</v>
      </c>
      <c r="BH386" s="8">
        <v>1.3058500000000066</v>
      </c>
      <c r="BI386" s="8">
        <v>0.30585000000002083</v>
      </c>
      <c r="BM386" s="8">
        <v>0.6959500000000105</v>
      </c>
      <c r="BP386" s="8">
        <v>0.14615000000000578</v>
      </c>
      <c r="BQ386" s="8">
        <v>0.26675000000000182</v>
      </c>
      <c r="BS386" s="8">
        <v>0.13174999999998249</v>
      </c>
      <c r="CA386" s="8">
        <v>0.65104999999999791</v>
      </c>
      <c r="CB386" s="8">
        <v>5.1300000000026102E-2</v>
      </c>
      <c r="CC386" s="8">
        <v>0.62164999999998827</v>
      </c>
      <c r="CJ386" s="8">
        <v>0.30674999999999386</v>
      </c>
    </row>
    <row r="387" spans="11:88">
      <c r="K387" s="8">
        <v>0.15224999999999511</v>
      </c>
      <c r="W387" s="8">
        <v>2.2799999999996601E-2</v>
      </c>
      <c r="AA387" s="8">
        <v>5.0650000000004525E-2</v>
      </c>
      <c r="AB387" s="8">
        <v>0.33740000000000236</v>
      </c>
      <c r="AG387" s="8">
        <v>1.5899999999987813E-2</v>
      </c>
      <c r="AI387" s="8">
        <v>0.75380000000001246</v>
      </c>
      <c r="AJ387" s="8">
        <v>7.720000000000482E-2</v>
      </c>
      <c r="AL387" s="8">
        <v>0.53044999999997344</v>
      </c>
      <c r="AY387" s="8">
        <v>0.83285000000000764</v>
      </c>
      <c r="BB387" s="8">
        <v>0.92769999999998731</v>
      </c>
      <c r="BD387" s="8">
        <v>0.43200000000000216</v>
      </c>
      <c r="BE387" s="8">
        <v>2.5999999999982037E-2</v>
      </c>
      <c r="BG387" s="8">
        <v>0.252900000000011</v>
      </c>
      <c r="BH387" s="8">
        <v>0.23290000000000077</v>
      </c>
      <c r="BI387" s="8">
        <v>0.23929999999998586</v>
      </c>
      <c r="BM387" s="8">
        <v>0.57374999999998977</v>
      </c>
      <c r="BP387" s="8">
        <v>0.16584999999997763</v>
      </c>
      <c r="BQ387" s="8">
        <v>1.5915499999999838</v>
      </c>
      <c r="BS387" s="8">
        <v>0.35820000000001073</v>
      </c>
      <c r="CA387" s="8">
        <v>0.94185000000001651</v>
      </c>
      <c r="CB387" s="8">
        <v>0.11329999999998108</v>
      </c>
      <c r="CC387" s="8">
        <v>8.4450000000003911E-2</v>
      </c>
      <c r="CJ387" s="8">
        <v>6.430000000000291E-2</v>
      </c>
    </row>
    <row r="388" spans="11:88">
      <c r="K388" s="8">
        <v>0.42130000000000223</v>
      </c>
      <c r="W388" s="8">
        <v>0.10130000000000194</v>
      </c>
      <c r="AA388" s="8">
        <v>3.0599999999992633E-2</v>
      </c>
      <c r="AB388" s="8">
        <v>0.25534999999999286</v>
      </c>
      <c r="AG388" s="8">
        <v>9.8000000000126875E-3</v>
      </c>
      <c r="AI388" s="8">
        <v>4.4515999999999849</v>
      </c>
      <c r="AJ388" s="8">
        <v>0.31159999999999854</v>
      </c>
      <c r="AL388" s="8">
        <v>0.53385000000000105</v>
      </c>
      <c r="AY388" s="8">
        <v>0.35729999999999507</v>
      </c>
      <c r="BB388" s="8">
        <v>0.14965000000000828</v>
      </c>
      <c r="BD388" s="8">
        <v>0.6921999999999997</v>
      </c>
      <c r="BE388" s="8">
        <v>4.2050000000017462E-2</v>
      </c>
      <c r="BG388" s="8">
        <v>8.5049999999995407E-2</v>
      </c>
      <c r="BH388" s="8">
        <v>0.46410000000000196</v>
      </c>
      <c r="BI388" s="8">
        <v>0.16610000000000014</v>
      </c>
      <c r="BM388" s="8">
        <v>0.64195000000000846</v>
      </c>
      <c r="BP388" s="8">
        <v>9.7850000000022419E-2</v>
      </c>
      <c r="BQ388" s="8">
        <v>0.46495000000001596</v>
      </c>
      <c r="BS388" s="8">
        <v>0.55424999999999613</v>
      </c>
      <c r="CA388" s="8">
        <v>1.4137999999999806</v>
      </c>
      <c r="CB388" s="8">
        <v>7.6400000000006685E-2</v>
      </c>
      <c r="CC388" s="8">
        <v>4.2000000000001592E-2</v>
      </c>
      <c r="CJ388" s="8">
        <v>8.7549999999993133E-2</v>
      </c>
    </row>
    <row r="389" spans="11:88">
      <c r="K389" s="8">
        <v>0.22485000000000355</v>
      </c>
      <c r="W389" s="8">
        <v>4.4299999999999784E-2</v>
      </c>
      <c r="AA389" s="8">
        <v>0.11764999999999759</v>
      </c>
      <c r="AB389" s="8">
        <v>2.2500000000007958E-2</v>
      </c>
      <c r="AG389" s="8">
        <v>5.6299999999993133E-2</v>
      </c>
      <c r="AI389" s="8">
        <v>1.1380000000000052</v>
      </c>
      <c r="AJ389" s="8">
        <v>8.6649999999991678E-2</v>
      </c>
      <c r="AL389" s="8">
        <v>0.64295000000001323</v>
      </c>
      <c r="AY389" s="8">
        <v>2.2454500000000053</v>
      </c>
      <c r="BB389" s="8">
        <v>0.1719500000000096</v>
      </c>
      <c r="BD389" s="8">
        <v>1.1161499999999904</v>
      </c>
      <c r="BE389" s="8">
        <v>0.25274999999999181</v>
      </c>
      <c r="BG389" s="8">
        <v>0.32800000000000296</v>
      </c>
      <c r="BH389" s="8">
        <v>8.3500000000000796E-2</v>
      </c>
      <c r="BI389" s="8">
        <v>0.12170000000000414</v>
      </c>
      <c r="BM389" s="8">
        <v>2.497950000000003</v>
      </c>
      <c r="BP389" s="8">
        <v>0.1230499999999779</v>
      </c>
      <c r="BQ389" s="8">
        <v>7.1149999999988722E-2</v>
      </c>
      <c r="BS389" s="8">
        <v>0.11545000000000982</v>
      </c>
      <c r="CA389" s="8">
        <v>2.0949999999999136E-2</v>
      </c>
      <c r="CB389" s="8">
        <v>7.9149999999998499E-2</v>
      </c>
      <c r="CC389" s="8">
        <v>0.1668499999999824</v>
      </c>
      <c r="CJ389" s="8">
        <v>9.4349999999991496E-2</v>
      </c>
    </row>
    <row r="390" spans="11:88">
      <c r="K390" s="8">
        <v>7.9249999999987608E-2</v>
      </c>
      <c r="W390" s="8">
        <v>0.1238000000000028</v>
      </c>
      <c r="AA390" s="8">
        <v>0.33465000000001055</v>
      </c>
      <c r="AB390" s="8">
        <v>3.9749999999997954E-2</v>
      </c>
      <c r="AG390" s="8">
        <v>0.19354999999998768</v>
      </c>
      <c r="AI390" s="8">
        <v>0.55070000000000618</v>
      </c>
      <c r="AJ390" s="8">
        <v>0.72795000000000698</v>
      </c>
      <c r="AL390" s="8">
        <v>0.2415499999999895</v>
      </c>
      <c r="AY390" s="8">
        <v>0.2251499999999993</v>
      </c>
      <c r="BB390" s="8">
        <v>9.8649999999992133E-2</v>
      </c>
      <c r="BD390" s="8">
        <v>0.41550000000000864</v>
      </c>
      <c r="BE390" s="8">
        <v>2.1850000000000591E-2</v>
      </c>
      <c r="BG390" s="8">
        <v>0.64295000000001323</v>
      </c>
      <c r="BH390" s="8">
        <v>0.61164999999999736</v>
      </c>
      <c r="BI390" s="8">
        <v>7.9000000000007731E-2</v>
      </c>
      <c r="BM390" s="8">
        <v>0.95504999999999995</v>
      </c>
      <c r="BP390" s="8">
        <v>0.15105000000002633</v>
      </c>
      <c r="BQ390" s="8">
        <v>0.51564999999999372</v>
      </c>
      <c r="BS390" s="8">
        <v>0.14749999999997954</v>
      </c>
      <c r="CA390" s="8">
        <v>0.15735000000000809</v>
      </c>
      <c r="CB390" s="8">
        <v>0.64500000000001023</v>
      </c>
      <c r="CC390" s="8">
        <v>0.79105000000001269</v>
      </c>
      <c r="CJ390" s="8">
        <v>0.13505000000000678</v>
      </c>
    </row>
    <row r="391" spans="11:88">
      <c r="K391" s="8">
        <v>0.44500000000000739</v>
      </c>
      <c r="W391" s="8">
        <v>5.6549999999994327E-2</v>
      </c>
      <c r="AA391" s="8">
        <v>8.4899999999990428E-2</v>
      </c>
      <c r="AB391" s="8">
        <v>0.13460000000000605</v>
      </c>
      <c r="AG391" s="8">
        <v>1.9200000000012096E-2</v>
      </c>
      <c r="AI391" s="8">
        <v>2.0949999999999136E-2</v>
      </c>
      <c r="AJ391" s="8">
        <v>0.10389999999999588</v>
      </c>
      <c r="AL391" s="8">
        <v>0.125</v>
      </c>
      <c r="AY391" s="8">
        <v>0.51559999999999206</v>
      </c>
      <c r="BB391" s="8">
        <v>4.9900000000008049E-2</v>
      </c>
      <c r="BD391" s="8">
        <v>0.46495000000000175</v>
      </c>
      <c r="BE391" s="8">
        <v>2.6749999999992724E-2</v>
      </c>
      <c r="BG391" s="8">
        <v>0.12829999999999586</v>
      </c>
      <c r="BH391" s="8">
        <v>0.15805000000000291</v>
      </c>
      <c r="BI391" s="8">
        <v>0.71519999999998163</v>
      </c>
      <c r="BM391" s="8">
        <v>0.64089999999998781</v>
      </c>
      <c r="BP391" s="8">
        <v>0.25529999999997699</v>
      </c>
      <c r="BQ391" s="8">
        <v>0.95985000000001719</v>
      </c>
      <c r="BS391" s="8">
        <v>7.1349999999995362E-2</v>
      </c>
      <c r="CA391" s="8">
        <v>0.30525000000000091</v>
      </c>
      <c r="CB391" s="8">
        <v>0.31819999999999027</v>
      </c>
      <c r="CC391" s="8">
        <v>0.14619999999999322</v>
      </c>
      <c r="CJ391" s="8">
        <v>5.3899999999998727E-2</v>
      </c>
    </row>
    <row r="392" spans="11:88">
      <c r="K392" s="8">
        <v>7.4100000000001387E-2</v>
      </c>
      <c r="W392" s="8">
        <v>1.3800000000003365E-2</v>
      </c>
      <c r="AA392" s="8">
        <v>9.6850000000003433E-2</v>
      </c>
      <c r="AB392" s="8">
        <v>3.1700000000000728E-2</v>
      </c>
      <c r="AG392" s="8">
        <v>0.2620499999999879</v>
      </c>
      <c r="AI392" s="8">
        <v>0.46680000000000632</v>
      </c>
      <c r="AJ392" s="8">
        <v>6.0400000000001342E-2</v>
      </c>
      <c r="AL392" s="8">
        <v>6.0900000000003729E-2</v>
      </c>
      <c r="AY392" s="8">
        <v>1.3368499999999983</v>
      </c>
      <c r="BB392" s="8">
        <v>0.22094999999998777</v>
      </c>
      <c r="BD392" s="8">
        <v>0.46779999999999688</v>
      </c>
      <c r="BE392" s="8">
        <v>0.21285000000000309</v>
      </c>
      <c r="BG392" s="8">
        <v>4.8649999999980764E-2</v>
      </c>
      <c r="BH392" s="8">
        <v>0.89049999999998875</v>
      </c>
      <c r="BI392" s="8">
        <v>0.77299999999999613</v>
      </c>
      <c r="BM392" s="8">
        <v>3.037700000000001</v>
      </c>
      <c r="BP392" s="8">
        <v>0.12800000000001432</v>
      </c>
      <c r="BQ392" s="8">
        <v>0.152150000000006</v>
      </c>
      <c r="BS392" s="8">
        <v>0.203550000000007</v>
      </c>
      <c r="CB392" s="8">
        <v>0.16165000000000873</v>
      </c>
      <c r="CC392" s="8">
        <v>4.425000000000523E-2</v>
      </c>
      <c r="CJ392" s="8">
        <v>4.214999999999236E-2</v>
      </c>
    </row>
    <row r="393" spans="11:88">
      <c r="K393" s="8">
        <v>2.6200000000002888E-2</v>
      </c>
      <c r="W393" s="8">
        <v>0.11724999999999852</v>
      </c>
      <c r="AA393" s="8">
        <v>0.13429999999999609</v>
      </c>
      <c r="AB393" s="8">
        <v>0.37199999999998568</v>
      </c>
      <c r="AG393" s="8">
        <v>6.25E-2</v>
      </c>
      <c r="AI393" s="8">
        <v>3.8899999999983947E-2</v>
      </c>
      <c r="AJ393" s="8">
        <v>0.16424999999999557</v>
      </c>
      <c r="AL393" s="8">
        <v>0.85605000000001041</v>
      </c>
      <c r="AY393" s="8">
        <v>0.78880000000000905</v>
      </c>
      <c r="BB393" s="8">
        <v>0.61150000000000659</v>
      </c>
      <c r="BD393" s="8">
        <v>0.14085000000000036</v>
      </c>
      <c r="BE393" s="8">
        <v>0.11424999999999841</v>
      </c>
      <c r="BG393" s="8">
        <v>0.17445000000000732</v>
      </c>
      <c r="BH393" s="8">
        <v>9.7500000000110276E-3</v>
      </c>
      <c r="BI393" s="8">
        <v>0.64080000000001291</v>
      </c>
      <c r="BM393" s="8">
        <v>0.57200000000000273</v>
      </c>
      <c r="BP393" s="8">
        <v>0.45085000000000264</v>
      </c>
      <c r="BQ393" s="8">
        <v>0.54829999999998336</v>
      </c>
      <c r="BS393" s="8">
        <v>0.80324999999999136</v>
      </c>
      <c r="CB393" s="8">
        <v>0.2071499999999844</v>
      </c>
      <c r="CC393" s="8">
        <v>0.36590000000001055</v>
      </c>
      <c r="CJ393" s="8">
        <v>9.2050000000000409E-2</v>
      </c>
    </row>
    <row r="394" spans="11:88">
      <c r="K394" s="8">
        <v>0.22005000000000052</v>
      </c>
      <c r="W394" s="8">
        <v>6.244999999999834E-2</v>
      </c>
      <c r="AA394" s="8">
        <v>6.455000000001121E-2</v>
      </c>
      <c r="AB394" s="8">
        <v>0.35855000000000814</v>
      </c>
      <c r="AG394" s="8">
        <v>6.3400000000001455E-2</v>
      </c>
      <c r="AI394" s="8">
        <v>1.2966000000000122</v>
      </c>
      <c r="AJ394" s="8">
        <v>0.20515000000000327</v>
      </c>
      <c r="AL394" s="8">
        <v>5.1749999999998408E-2</v>
      </c>
      <c r="AY394" s="8">
        <v>0.20029999999999859</v>
      </c>
      <c r="BB394" s="8">
        <v>0.37779999999997926</v>
      </c>
      <c r="BD394" s="8">
        <v>3.6484999999999985</v>
      </c>
      <c r="BE394" s="8">
        <v>3.0249999999995225E-2</v>
      </c>
      <c r="BG394" s="8">
        <v>0.20539999999999736</v>
      </c>
      <c r="BH394" s="8">
        <v>0.29594999999999061</v>
      </c>
      <c r="BI394" s="8">
        <v>0.49764999999999304</v>
      </c>
      <c r="BM394" s="8">
        <v>0.18070000000000164</v>
      </c>
      <c r="BP394" s="8">
        <v>0.16329999999999245</v>
      </c>
      <c r="BQ394" s="8">
        <v>0.263149999999996</v>
      </c>
      <c r="BS394" s="8">
        <v>0.29195000000001414</v>
      </c>
      <c r="CB394" s="8">
        <v>9.6000000000060481E-3</v>
      </c>
      <c r="CC394" s="8">
        <v>0.13964999999998895</v>
      </c>
      <c r="CJ394" s="8">
        <v>0.27965000000000373</v>
      </c>
    </row>
    <row r="395" spans="11:88">
      <c r="K395" s="8">
        <v>0.43294999999999106</v>
      </c>
      <c r="W395" s="8">
        <v>4.5200000000001239E-2</v>
      </c>
      <c r="AA395" s="8">
        <v>3.9499999999890179E-3</v>
      </c>
      <c r="AB395" s="8">
        <v>0.12539999999998486</v>
      </c>
      <c r="AG395" s="8">
        <v>2.2900000000021237E-2</v>
      </c>
      <c r="AI395" s="8">
        <v>0.23029999999999973</v>
      </c>
      <c r="AJ395" s="8">
        <v>0.53714999999999691</v>
      </c>
      <c r="AL395" s="8">
        <v>6.5899999999999181E-2</v>
      </c>
      <c r="AY395" s="8">
        <v>0.23124999999998863</v>
      </c>
      <c r="BB395" s="8">
        <v>0.8074500000000171</v>
      </c>
      <c r="BD395" s="8">
        <v>0.27714999999999179</v>
      </c>
      <c r="BE395" s="8">
        <v>6.1800000000005184E-2</v>
      </c>
      <c r="BG395" s="8">
        <v>2.7500000000003411E-2</v>
      </c>
      <c r="BH395" s="8">
        <v>0.3282000000000096</v>
      </c>
      <c r="BI395" s="8">
        <v>0.78345000000001619</v>
      </c>
      <c r="BM395" s="8">
        <v>7.9700000000002547E-2</v>
      </c>
      <c r="BP395" s="8">
        <v>0.5266499999999894</v>
      </c>
      <c r="BQ395" s="8">
        <v>0.516050000000007</v>
      </c>
      <c r="BS395" s="8">
        <v>0.33004999999999995</v>
      </c>
      <c r="CB395" s="8">
        <v>7.7899999999999636E-2</v>
      </c>
      <c r="CC395" s="8">
        <v>0.22784999999998945</v>
      </c>
      <c r="CJ395" s="8">
        <v>0.20654999999999291</v>
      </c>
    </row>
    <row r="396" spans="11:88">
      <c r="K396" s="8">
        <v>0.11710000000000775</v>
      </c>
      <c r="W396" s="8">
        <v>4.2999999999999261E-2</v>
      </c>
      <c r="AA396" s="8">
        <v>0.3230000000000075</v>
      </c>
      <c r="AB396" s="8">
        <v>0.22620000000000573</v>
      </c>
      <c r="AG396" s="8">
        <v>0.58424999999999727</v>
      </c>
      <c r="AI396" s="8">
        <v>2.3866999999999905</v>
      </c>
      <c r="AJ396" s="8">
        <v>0.1752000000000038</v>
      </c>
      <c r="AL396" s="8">
        <v>0.34755000000001246</v>
      </c>
      <c r="AY396" s="8">
        <v>1.7600000000015825E-2</v>
      </c>
      <c r="BB396" s="8">
        <v>0.98349999999999227</v>
      </c>
      <c r="BD396" s="8">
        <v>0.62335000000000207</v>
      </c>
      <c r="BE396" s="8">
        <v>1.670000000001437E-2</v>
      </c>
      <c r="BG396" s="8">
        <v>0.45230000000000814</v>
      </c>
      <c r="BH396" s="8">
        <v>0.16694999999999993</v>
      </c>
      <c r="BI396" s="8">
        <v>2.3903499999999838</v>
      </c>
      <c r="BM396" s="8">
        <v>1.047300000000007</v>
      </c>
      <c r="BP396" s="8">
        <v>9.0450000000004138E-2</v>
      </c>
      <c r="BQ396" s="8">
        <v>0.13839999999999009</v>
      </c>
      <c r="BS396" s="8">
        <v>0.43000000000000682</v>
      </c>
      <c r="CB396" s="8">
        <v>0.19214999999999804</v>
      </c>
      <c r="CC396" s="8">
        <v>0.36775000000000091</v>
      </c>
      <c r="CJ396" s="8">
        <v>2.1399999999999864E-2</v>
      </c>
    </row>
    <row r="397" spans="11:88">
      <c r="K397" s="8">
        <v>0.84089999999999065</v>
      </c>
      <c r="W397" s="8">
        <v>2.3700000000005161E-2</v>
      </c>
      <c r="AA397" s="8">
        <v>0.2804000000000002</v>
      </c>
      <c r="AB397" s="8">
        <v>0.74215000000000941</v>
      </c>
      <c r="AG397" s="8">
        <v>0.18410000000000082</v>
      </c>
      <c r="AI397" s="8">
        <v>0.21110000000001605</v>
      </c>
      <c r="AJ397" s="8">
        <v>0.6419000000000068</v>
      </c>
      <c r="AL397" s="8">
        <v>0.38979999999997972</v>
      </c>
      <c r="AY397" s="8">
        <v>0.38495000000000346</v>
      </c>
      <c r="BB397" s="8">
        <v>1.058400000000006</v>
      </c>
      <c r="BD397" s="8">
        <v>0.36110000000000753</v>
      </c>
      <c r="BE397" s="8">
        <v>3.125E-2</v>
      </c>
      <c r="BG397" s="8">
        <v>0.19370000000000687</v>
      </c>
      <c r="BH397" s="8">
        <v>0.53224999999999056</v>
      </c>
      <c r="BI397" s="8">
        <v>0.65135000000000787</v>
      </c>
      <c r="BM397" s="8">
        <v>0.14039999999999964</v>
      </c>
      <c r="BP397" s="8">
        <v>0.17240000000001032</v>
      </c>
      <c r="BQ397" s="8">
        <v>0.31350000000000477</v>
      </c>
      <c r="BS397" s="8">
        <v>1.0970499999999959</v>
      </c>
      <c r="CB397" s="8">
        <v>0.69710000000000605</v>
      </c>
      <c r="CC397" s="8">
        <v>9.2350000000010368E-2</v>
      </c>
      <c r="CJ397" s="8">
        <v>6.1950000000024374E-2</v>
      </c>
    </row>
    <row r="398" spans="11:88">
      <c r="K398" s="8">
        <v>0.14339999999999975</v>
      </c>
      <c r="W398" s="8">
        <v>3.2699999999998397E-2</v>
      </c>
      <c r="AA398" s="8">
        <v>0.23094999999999288</v>
      </c>
      <c r="AB398" s="8">
        <v>0.1507000000000005</v>
      </c>
      <c r="AG398" s="8">
        <v>0.14314999999999145</v>
      </c>
      <c r="AI398" s="8">
        <v>0.36934999999999718</v>
      </c>
      <c r="AJ398" s="8">
        <v>4.5799999999999841E-2</v>
      </c>
      <c r="AL398" s="8">
        <v>2.0800000000008367E-2</v>
      </c>
      <c r="AY398" s="8">
        <v>0.17095000000000482</v>
      </c>
      <c r="BB398" s="8">
        <v>0.12385000000000446</v>
      </c>
      <c r="BD398" s="8">
        <v>0.54639999999999134</v>
      </c>
      <c r="BE398" s="8">
        <v>0.14470000000000027</v>
      </c>
      <c r="BG398" s="8">
        <v>5.0299999999992906E-2</v>
      </c>
      <c r="BH398" s="8">
        <v>0.68900000000000716</v>
      </c>
      <c r="BI398" s="8">
        <v>6.5899999999999181E-2</v>
      </c>
      <c r="BM398" s="8">
        <v>1.8301999999999907</v>
      </c>
      <c r="BP398" s="8">
        <v>0.69120000000000914</v>
      </c>
      <c r="BQ398" s="8">
        <v>0.6199500000000171</v>
      </c>
      <c r="BS398" s="8">
        <v>1.0722000000000094</v>
      </c>
      <c r="CB398" s="8">
        <v>0.15879999999998518</v>
      </c>
      <c r="CC398" s="8">
        <v>6.3799999999986312E-2</v>
      </c>
      <c r="CJ398" s="8">
        <v>5.4099999999976944E-2</v>
      </c>
    </row>
    <row r="399" spans="11:88">
      <c r="K399" s="8">
        <v>0.25360000000000582</v>
      </c>
      <c r="W399" s="8">
        <v>2.4799999999999045E-2</v>
      </c>
      <c r="AA399" s="8">
        <v>0.15109999999999957</v>
      </c>
      <c r="AB399" s="8">
        <v>0.19729999999998427</v>
      </c>
      <c r="AG399" s="8">
        <v>0.37389999999999191</v>
      </c>
      <c r="AI399" s="8">
        <v>1.2452499999999986</v>
      </c>
      <c r="AJ399" s="8">
        <v>0.20689999999999031</v>
      </c>
      <c r="AL399" s="8">
        <v>9.4799999999992224E-2</v>
      </c>
      <c r="AY399" s="8">
        <v>4.3249999999972033E-2</v>
      </c>
      <c r="BB399" s="8">
        <v>0.14584999999999582</v>
      </c>
      <c r="BD399" s="8">
        <v>0.20745000000000857</v>
      </c>
      <c r="BE399" s="8">
        <v>1.8699999999995498E-2</v>
      </c>
      <c r="BG399" s="8">
        <v>0.30269999999998731</v>
      </c>
      <c r="BH399" s="8">
        <v>0.52924999999999045</v>
      </c>
      <c r="BI399" s="8">
        <v>0.3694500000000005</v>
      </c>
      <c r="BM399" s="8">
        <v>0.1103999999999985</v>
      </c>
      <c r="BP399" s="8">
        <v>0.29589999999998895</v>
      </c>
      <c r="BQ399" s="8">
        <v>0.24389999999999645</v>
      </c>
      <c r="BS399" s="8">
        <v>0.74739999999999895</v>
      </c>
      <c r="CB399" s="8">
        <v>0.2333500000000015</v>
      </c>
      <c r="CC399" s="8">
        <v>0.14550000000002683</v>
      </c>
      <c r="CJ399" s="8">
        <v>8.7749999999999773E-2</v>
      </c>
    </row>
    <row r="400" spans="11:88">
      <c r="K400" s="8">
        <v>0.20860000000000412</v>
      </c>
      <c r="W400" s="8">
        <v>0.21229999999999905</v>
      </c>
      <c r="AA400" s="8">
        <v>7.4600000000003774E-2</v>
      </c>
      <c r="AB400" s="8">
        <v>0.36520000000001573</v>
      </c>
      <c r="AG400" s="8">
        <v>0.39830000000000609</v>
      </c>
      <c r="AI400" s="8">
        <v>1.6113499999999874</v>
      </c>
      <c r="AJ400" s="8">
        <v>0.54355000000001041</v>
      </c>
      <c r="AL400" s="8">
        <v>0.32574999999999932</v>
      </c>
      <c r="AY400" s="8">
        <v>0.46005000000002383</v>
      </c>
      <c r="BB400" s="8">
        <v>0.2363499999999874</v>
      </c>
      <c r="BD400" s="8">
        <v>2.7599999999992519E-2</v>
      </c>
      <c r="BE400" s="8">
        <v>5.340000000001055E-2</v>
      </c>
      <c r="BG400" s="8">
        <v>3.140000000001919E-2</v>
      </c>
      <c r="BH400" s="8">
        <v>8.9300000000008595E-2</v>
      </c>
      <c r="BI400" s="8">
        <v>0.16634999999999422</v>
      </c>
      <c r="BM400" s="8">
        <v>0.39440000000001874</v>
      </c>
      <c r="BP400" s="8">
        <v>0.22464999999999691</v>
      </c>
      <c r="BQ400" s="8">
        <v>1.0723999999999876</v>
      </c>
      <c r="BS400" s="8">
        <v>4.3250000000000455E-2</v>
      </c>
      <c r="CB400" s="8">
        <v>0.18260000000000787</v>
      </c>
      <c r="CC400" s="8">
        <v>0.30669999999997799</v>
      </c>
      <c r="CJ400" s="8">
        <v>0.22365000000002055</v>
      </c>
    </row>
    <row r="401" spans="11:88">
      <c r="K401" s="8">
        <v>0.42429999999998813</v>
      </c>
      <c r="W401" s="8">
        <v>7.0500000000002672E-2</v>
      </c>
      <c r="AA401" s="8">
        <v>0.13750000000000284</v>
      </c>
      <c r="AB401" s="8">
        <v>0.17304999999998927</v>
      </c>
      <c r="AG401" s="8">
        <v>0.30975000000000819</v>
      </c>
      <c r="AI401" s="8">
        <v>0.18110000000001492</v>
      </c>
      <c r="AJ401" s="8">
        <v>4.4449999999997658E-2</v>
      </c>
      <c r="AL401" s="8">
        <v>0.26000000000001933</v>
      </c>
      <c r="AY401" s="8">
        <v>3.0549999999976762E-2</v>
      </c>
      <c r="BB401" s="8">
        <v>1.1238500000000045</v>
      </c>
      <c r="BD401" s="8">
        <v>0.33830000000000382</v>
      </c>
      <c r="BE401" s="8">
        <v>0.12929999999997221</v>
      </c>
      <c r="BG401" s="8">
        <v>0.39624999999998067</v>
      </c>
      <c r="BH401" s="8">
        <v>0.15604999999999336</v>
      </c>
      <c r="BI401" s="8">
        <v>3.5297999999999945</v>
      </c>
      <c r="BM401" s="8">
        <v>0.19589999999999463</v>
      </c>
      <c r="BP401" s="8">
        <v>5.330000000000723E-2</v>
      </c>
      <c r="BQ401" s="8">
        <v>0.98555000000001769</v>
      </c>
      <c r="BS401" s="8">
        <v>8.2549999999997681E-2</v>
      </c>
      <c r="CB401" s="8">
        <v>0.21254999999999313</v>
      </c>
      <c r="CC401" s="8">
        <v>0.7000500000000045</v>
      </c>
      <c r="CJ401" s="8">
        <v>9.1099999999983083E-2</v>
      </c>
    </row>
    <row r="402" spans="11:88">
      <c r="K402" s="8">
        <v>1.9400000000004525E-2</v>
      </c>
      <c r="W402" s="8">
        <v>5.4699999999996862E-2</v>
      </c>
      <c r="AA402" s="8">
        <v>0.136099999999999</v>
      </c>
      <c r="AB402" s="8">
        <v>1.8000000000000682E-2</v>
      </c>
      <c r="AG402" s="8">
        <v>7.2149999999993497E-2</v>
      </c>
      <c r="AI402" s="8">
        <v>2.9838000000000022</v>
      </c>
      <c r="AJ402" s="8">
        <v>5.2149999999997476E-2</v>
      </c>
      <c r="AL402" s="8">
        <v>0.31234999999998081</v>
      </c>
      <c r="AY402" s="8">
        <v>0.11425000000002683</v>
      </c>
      <c r="BB402" s="8">
        <v>0.19495000000000573</v>
      </c>
      <c r="BD402" s="8">
        <v>0.27729999999999677</v>
      </c>
      <c r="BE402" s="8">
        <v>9.3250000000011823E-2</v>
      </c>
      <c r="BG402" s="8">
        <v>0.58084999999999809</v>
      </c>
      <c r="BH402" s="8">
        <v>0.21425000000000693</v>
      </c>
      <c r="BI402" s="8">
        <v>0.11545000000000982</v>
      </c>
      <c r="BP402" s="8">
        <v>0.51699999999999591</v>
      </c>
      <c r="BQ402" s="8">
        <v>0.14714999999998213</v>
      </c>
      <c r="BS402" s="8">
        <v>1.4649000000000001</v>
      </c>
      <c r="CB402" s="8">
        <v>0.34440000000000737</v>
      </c>
      <c r="CC402" s="8">
        <v>0.22239999999999327</v>
      </c>
      <c r="CJ402" s="8">
        <v>0.10245000000000459</v>
      </c>
    </row>
    <row r="403" spans="11:88">
      <c r="K403" s="8">
        <v>0.16625000000000512</v>
      </c>
      <c r="W403" s="8">
        <v>5.3450000000005105E-2</v>
      </c>
      <c r="AA403" s="8">
        <v>5.1199999999994361E-2</v>
      </c>
      <c r="AB403" s="8">
        <v>1.5741000000000156</v>
      </c>
      <c r="AG403" s="8">
        <v>0.46094999999999686</v>
      </c>
      <c r="AI403" s="8">
        <v>1.0745999999999754</v>
      </c>
      <c r="AJ403" s="8">
        <v>1.0441000000000003</v>
      </c>
      <c r="AL403" s="8">
        <v>6.4700000000016189E-2</v>
      </c>
      <c r="AY403" s="8">
        <v>0.19964999999999122</v>
      </c>
      <c r="BB403" s="8">
        <v>2.4499999999989086E-2</v>
      </c>
      <c r="BD403" s="8">
        <v>0.47135000000000105</v>
      </c>
      <c r="BE403" s="8">
        <v>7.7500000000156888E-3</v>
      </c>
      <c r="BG403" s="8">
        <v>9.1450000000008913E-2</v>
      </c>
      <c r="BH403" s="8">
        <v>0.25929999999999609</v>
      </c>
      <c r="BI403" s="8">
        <v>3.9449999999987995E-2</v>
      </c>
      <c r="BP403" s="8">
        <v>0.10640000000000782</v>
      </c>
      <c r="BQ403" s="8">
        <v>0.99950000000001182</v>
      </c>
      <c r="BS403" s="8">
        <v>0.15869999999998186</v>
      </c>
      <c r="CB403" s="8">
        <v>4.4550000000015189E-2</v>
      </c>
      <c r="CC403" s="8">
        <v>0.25450000000000728</v>
      </c>
      <c r="CJ403" s="8">
        <v>4.0549999999996089E-2</v>
      </c>
    </row>
    <row r="404" spans="11:88">
      <c r="K404" s="8">
        <v>1.0599999999996612E-2</v>
      </c>
      <c r="W404" s="8">
        <v>5.4749999999998522E-2</v>
      </c>
      <c r="AA404" s="8">
        <v>0.26505000000000223</v>
      </c>
      <c r="AB404" s="8">
        <v>0.41899999999998272</v>
      </c>
      <c r="AG404" s="8">
        <v>0.45455000000001178</v>
      </c>
      <c r="AI404" s="8">
        <v>0.4813000000000045</v>
      </c>
      <c r="AJ404" s="8">
        <v>1.9090499999999935</v>
      </c>
      <c r="AL404" s="8">
        <v>0.20099999999999341</v>
      </c>
      <c r="AY404" s="8">
        <v>1.5150000000005548E-2</v>
      </c>
      <c r="BB404" s="8">
        <v>9.0900000000004866E-2</v>
      </c>
      <c r="BD404" s="8">
        <v>0.2511999999999972</v>
      </c>
      <c r="BE404" s="8">
        <v>0.1688999999999794</v>
      </c>
      <c r="BG404" s="8">
        <v>0.67314999999999259</v>
      </c>
      <c r="BH404" s="8">
        <v>0.20175000000000409</v>
      </c>
      <c r="BI404" s="8">
        <v>1.2302999999999997</v>
      </c>
      <c r="BP404" s="8">
        <v>0.59635000000000105</v>
      </c>
      <c r="BQ404" s="8">
        <v>0.11384999999998513</v>
      </c>
      <c r="BS404" s="8">
        <v>0.48015000000000896</v>
      </c>
      <c r="CB404" s="8">
        <v>0.21429999999998017</v>
      </c>
      <c r="CC404" s="8">
        <v>0.21854999999999336</v>
      </c>
      <c r="CJ404" s="8">
        <v>8.2099999999996953E-2</v>
      </c>
    </row>
    <row r="405" spans="11:88">
      <c r="K405" s="8">
        <v>0.21614999999999895</v>
      </c>
      <c r="W405" s="8">
        <v>0.18144999999999811</v>
      </c>
      <c r="AA405" s="8">
        <v>0.16259999999999764</v>
      </c>
      <c r="AB405" s="8">
        <v>0.37585000000001401</v>
      </c>
      <c r="AG405" s="8">
        <v>3.4599999999983311E-2</v>
      </c>
      <c r="AI405" s="8">
        <v>0.14175000000000182</v>
      </c>
      <c r="AJ405" s="8">
        <v>6.6850000000002296E-2</v>
      </c>
      <c r="AL405" s="8">
        <v>0.21324999999998795</v>
      </c>
      <c r="AY405" s="8">
        <v>0.36489999999997735</v>
      </c>
      <c r="BB405" s="8">
        <v>1.3850000000019236E-2</v>
      </c>
      <c r="BD405" s="8">
        <v>0.23295000000000243</v>
      </c>
      <c r="BE405" s="8">
        <v>0.15850000000000364</v>
      </c>
      <c r="BG405" s="8">
        <v>0.20220000000000482</v>
      </c>
      <c r="BH405" s="8">
        <v>0.24739999999999895</v>
      </c>
      <c r="BI405" s="8">
        <v>1.101050000000015</v>
      </c>
      <c r="BP405" s="8">
        <v>2.9499999999984539E-3</v>
      </c>
      <c r="BQ405" s="8">
        <v>3.1950000000023238E-2</v>
      </c>
      <c r="BS405" s="8">
        <v>7.5099999999991951E-2</v>
      </c>
      <c r="CB405" s="8">
        <v>3.6200000000008004E-2</v>
      </c>
      <c r="CC405" s="8">
        <v>0.77040000000002351</v>
      </c>
      <c r="CJ405" s="8">
        <v>6.3200000000023238E-2</v>
      </c>
    </row>
    <row r="406" spans="11:88">
      <c r="K406" s="8">
        <v>7.3650000000000659E-2</v>
      </c>
      <c r="W406" s="8">
        <v>0.10900000000000176</v>
      </c>
      <c r="AA406" s="8">
        <v>8.4900000000004638E-2</v>
      </c>
      <c r="AB406" s="8">
        <v>1.1149999999986449E-2</v>
      </c>
      <c r="AG406" s="8">
        <v>4.5199999999994134E-2</v>
      </c>
      <c r="AI406" s="8">
        <v>0.24049999999999727</v>
      </c>
      <c r="AJ406" s="8">
        <v>0.23834999999999695</v>
      </c>
      <c r="AL406" s="8">
        <v>0.18319999999999936</v>
      </c>
      <c r="AY406" s="8">
        <v>0.3200000000000216</v>
      </c>
      <c r="BB406" s="8">
        <v>0.6986999999999739</v>
      </c>
      <c r="BD406" s="8">
        <v>7.7600000000003888E-2</v>
      </c>
      <c r="BE406" s="8">
        <v>2.7999999999991587E-2</v>
      </c>
      <c r="BG406" s="8">
        <v>1.5244999999999891</v>
      </c>
      <c r="BH406" s="8">
        <v>0.8379499999999922</v>
      </c>
      <c r="BI406" s="8">
        <v>0.22194999999999254</v>
      </c>
      <c r="BP406" s="8">
        <v>1.1485999999999876</v>
      </c>
      <c r="BQ406" s="8">
        <v>0.2605999999999824</v>
      </c>
      <c r="BS406" s="8">
        <v>0.19615000000001714</v>
      </c>
      <c r="CB406" s="8">
        <v>6.8499999999858119E-3</v>
      </c>
      <c r="CC406" s="8">
        <v>0.29854999999997744</v>
      </c>
      <c r="CJ406" s="8">
        <v>1.5299999999996317E-2</v>
      </c>
    </row>
    <row r="407" spans="11:88">
      <c r="K407" s="8">
        <v>0.13920000000000243</v>
      </c>
      <c r="W407" s="8">
        <v>8.3300000000001262E-2</v>
      </c>
      <c r="AA407" s="8">
        <v>7.9700000000002547E-2</v>
      </c>
      <c r="AB407" s="8">
        <v>0.54630000000000223</v>
      </c>
      <c r="AG407" s="8">
        <v>3.5200000000003229E-2</v>
      </c>
      <c r="AI407" s="8">
        <v>2.158299999999997</v>
      </c>
      <c r="AJ407" s="8">
        <v>0.37420000000000186</v>
      </c>
      <c r="AL407" s="8">
        <v>0.83785000000000309</v>
      </c>
      <c r="AY407" s="8">
        <v>1.7287999999999784</v>
      </c>
      <c r="BB407" s="8">
        <v>8.5050000000023829E-2</v>
      </c>
      <c r="BD407" s="8">
        <v>0.16774999999999807</v>
      </c>
      <c r="BE407" s="8">
        <v>4.6199999999998909E-2</v>
      </c>
      <c r="BG407" s="8">
        <v>0.12290000000001555</v>
      </c>
      <c r="BH407" s="8">
        <v>0.28820000000000334</v>
      </c>
      <c r="BI407" s="8">
        <v>0.12694999999999368</v>
      </c>
      <c r="BP407" s="8">
        <v>0.3226500000000101</v>
      </c>
      <c r="BQ407" s="8">
        <v>0.94970000000000709</v>
      </c>
      <c r="BS407" s="8">
        <v>0.15354999999999563</v>
      </c>
      <c r="CB407" s="8">
        <v>0.44474999999999909</v>
      </c>
      <c r="CC407" s="8">
        <v>6.4700000000016189E-2</v>
      </c>
      <c r="CJ407" s="8">
        <v>1.8049999999988131E-2</v>
      </c>
    </row>
    <row r="408" spans="11:88">
      <c r="K408" s="8">
        <v>8.5449999999994475E-2</v>
      </c>
      <c r="W408" s="8">
        <v>2.4699999999995725E-2</v>
      </c>
      <c r="AA408" s="8">
        <v>0.11289999999999623</v>
      </c>
      <c r="AB408" s="8">
        <v>0.33475000000001387</v>
      </c>
      <c r="AG408" s="8">
        <v>6.2049999999999272E-2</v>
      </c>
      <c r="AI408" s="8">
        <v>0.7070500000000095</v>
      </c>
      <c r="AJ408" s="8">
        <v>2.3450000000011073E-2</v>
      </c>
      <c r="AL408" s="8">
        <v>0.6970500000000186</v>
      </c>
      <c r="AY408" s="8">
        <v>0.78310000000001878</v>
      </c>
      <c r="BB408" s="8">
        <v>0.12994999999997958</v>
      </c>
      <c r="BD408" s="8">
        <v>0.43890000000000384</v>
      </c>
      <c r="BE408" s="8">
        <v>0.11970000000002301</v>
      </c>
      <c r="BG408" s="8">
        <v>0.28419999999999845</v>
      </c>
      <c r="BH408" s="8">
        <v>0.41035000000000821</v>
      </c>
      <c r="BI408" s="8">
        <v>0.11105000000000587</v>
      </c>
      <c r="BP408" s="8">
        <v>9.5499999999901775E-3</v>
      </c>
      <c r="BQ408" s="8">
        <v>1.2949999999989359E-2</v>
      </c>
      <c r="BS408" s="8">
        <v>0.69689999999999941</v>
      </c>
      <c r="CB408" s="8">
        <v>4.7350000000022874E-2</v>
      </c>
      <c r="CC408" s="8">
        <v>0.15545000000000186</v>
      </c>
      <c r="CJ408" s="8">
        <v>0.11170000000001323</v>
      </c>
    </row>
    <row r="409" spans="11:88">
      <c r="K409" s="8">
        <v>0.14910000000000423</v>
      </c>
      <c r="W409" s="8">
        <v>9.935000000000116E-2</v>
      </c>
      <c r="AA409" s="8">
        <v>7.4650000000005434E-2</v>
      </c>
      <c r="AB409" s="8">
        <v>0.43314999999998349</v>
      </c>
      <c r="AG409" s="8">
        <v>4.050000000000864E-2</v>
      </c>
      <c r="AI409" s="8">
        <v>1.5258000000000038</v>
      </c>
      <c r="AJ409" s="8">
        <v>0.62409999999998433</v>
      </c>
      <c r="AL409" s="8">
        <v>0.66194999999999027</v>
      </c>
      <c r="AY409" s="8">
        <v>0.18975000000000364</v>
      </c>
      <c r="BB409" s="8">
        <v>6.5349999999995134E-2</v>
      </c>
      <c r="BD409" s="8">
        <v>5.0749999999993634E-2</v>
      </c>
      <c r="BE409" s="8">
        <v>4.9999999999982947E-2</v>
      </c>
      <c r="BG409" s="8">
        <v>0.12444999999999595</v>
      </c>
      <c r="BH409" s="8">
        <v>2.6409499999999895</v>
      </c>
      <c r="BI409" s="8">
        <v>0.70775000000000432</v>
      </c>
      <c r="BP409" s="8">
        <v>0.11869999999998981</v>
      </c>
      <c r="BQ409" s="8">
        <v>3.8000000000010914E-2</v>
      </c>
      <c r="BS409" s="8">
        <v>0.24750000000000227</v>
      </c>
      <c r="CB409" s="8">
        <v>0.39834999999999354</v>
      </c>
      <c r="CC409" s="8">
        <v>1.1995000000000005</v>
      </c>
      <c r="CJ409" s="8">
        <v>0.13184999999998581</v>
      </c>
    </row>
    <row r="410" spans="11:88">
      <c r="K410" s="8">
        <v>0.29120000000000346</v>
      </c>
      <c r="W410" s="8">
        <v>0.22424999999999784</v>
      </c>
      <c r="AA410" s="8">
        <v>1.8749999999997158E-2</v>
      </c>
      <c r="AB410" s="8">
        <v>0.245049999999992</v>
      </c>
      <c r="AG410" s="8">
        <v>1.189549999999997</v>
      </c>
      <c r="AI410" s="8">
        <v>0.56944999999998913</v>
      </c>
      <c r="AJ410" s="8">
        <v>0.84735000000000582</v>
      </c>
      <c r="AL410" s="8">
        <v>0.12539999999998486</v>
      </c>
      <c r="AY410" s="8">
        <v>0.26800000000000068</v>
      </c>
      <c r="BB410" s="8">
        <v>0.93960000000001287</v>
      </c>
      <c r="BD410" s="8">
        <v>0.11214999999999975</v>
      </c>
      <c r="BE410" s="8">
        <v>0.13240000000001828</v>
      </c>
      <c r="BG410" s="8">
        <v>3.5500000000013188E-2</v>
      </c>
      <c r="BH410" s="8">
        <v>0.14260000000000161</v>
      </c>
      <c r="BI410" s="8">
        <v>0.41390000000001237</v>
      </c>
      <c r="BP410" s="8">
        <v>0.1386500000000126</v>
      </c>
      <c r="BQ410" s="8">
        <v>5.5000000000006821E-2</v>
      </c>
      <c r="BS410" s="8">
        <v>0.47374999999999545</v>
      </c>
      <c r="CB410" s="8">
        <v>0.1224499999999864</v>
      </c>
      <c r="CC410" s="8">
        <v>0.33464999999998213</v>
      </c>
      <c r="CJ410" s="8">
        <v>5.5700000000001637E-2</v>
      </c>
    </row>
    <row r="411" spans="11:88">
      <c r="K411" s="8">
        <v>0.13904999999999745</v>
      </c>
      <c r="W411" s="8">
        <v>2.9350000000000875E-2</v>
      </c>
      <c r="AA411" s="8">
        <v>0.17690000000000339</v>
      </c>
      <c r="AB411" s="8">
        <v>0.82540000000000191</v>
      </c>
      <c r="AG411" s="8">
        <v>1.9499999999993634E-2</v>
      </c>
      <c r="AI411" s="8">
        <v>1.7794000000000096</v>
      </c>
      <c r="AJ411" s="8">
        <v>0.81165000000001442</v>
      </c>
      <c r="AL411" s="8">
        <v>0.16134999999999877</v>
      </c>
      <c r="AY411" s="8">
        <v>0.39149999999997931</v>
      </c>
      <c r="BB411" s="8">
        <v>0.47624999999999318</v>
      </c>
      <c r="BD411" s="8">
        <v>2.3300000000006094E-2</v>
      </c>
      <c r="BE411" s="8">
        <v>4.2949999999990496E-2</v>
      </c>
      <c r="BG411" s="8">
        <v>0.16154999999997699</v>
      </c>
      <c r="BH411" s="8">
        <v>0.19280000000000541</v>
      </c>
      <c r="BI411" s="8">
        <v>0.30939999999998236</v>
      </c>
      <c r="BP411" s="8">
        <v>0.34555000000000291</v>
      </c>
      <c r="BQ411" s="8">
        <v>0.39910000000000423</v>
      </c>
      <c r="BS411" s="8">
        <v>1.4372500000000059</v>
      </c>
      <c r="CB411" s="8">
        <v>0.48440000000002215</v>
      </c>
      <c r="CC411" s="8">
        <v>0.22140000000001692</v>
      </c>
      <c r="CJ411" s="8">
        <v>0.33889999999999532</v>
      </c>
    </row>
    <row r="412" spans="11:88">
      <c r="K412" s="8">
        <v>7.2350000000000136E-2</v>
      </c>
      <c r="W412" s="8">
        <v>0.20015000000000072</v>
      </c>
      <c r="AA412" s="8">
        <v>0.31329999999999814</v>
      </c>
      <c r="AB412" s="8">
        <v>0.14410000000000878</v>
      </c>
      <c r="AG412" s="8">
        <v>0.36840000000000828</v>
      </c>
      <c r="AI412" s="8">
        <v>0.75860000000000127</v>
      </c>
      <c r="AJ412" s="8">
        <v>0.43514999999999304</v>
      </c>
      <c r="AL412" s="8">
        <v>1.2140500000000145</v>
      </c>
      <c r="AY412" s="8">
        <v>4.8650000000009186E-2</v>
      </c>
      <c r="BB412" s="8">
        <v>0.571550000000002</v>
      </c>
      <c r="BD412" s="8">
        <v>0.10909999999999798</v>
      </c>
      <c r="BE412" s="8">
        <v>0.15459999999998786</v>
      </c>
      <c r="BG412" s="8">
        <v>8.3950000000015734E-2</v>
      </c>
      <c r="BH412" s="8">
        <v>0.17959999999999354</v>
      </c>
      <c r="BI412" s="8">
        <v>0.29240000000001487</v>
      </c>
      <c r="BP412" s="8">
        <v>0.37369999999998527</v>
      </c>
      <c r="BQ412" s="8">
        <v>0.27134999999998399</v>
      </c>
      <c r="BS412" s="8">
        <v>0.32424999999997794</v>
      </c>
      <c r="CB412" s="8">
        <v>0.34624999999999773</v>
      </c>
      <c r="CC412" s="8">
        <v>0.16989999999998417</v>
      </c>
      <c r="CJ412" s="8">
        <v>3.4199999999998454E-2</v>
      </c>
    </row>
    <row r="413" spans="11:88">
      <c r="K413" s="8">
        <v>0.25874999999999204</v>
      </c>
      <c r="W413" s="8">
        <v>4.7899999999998499E-2</v>
      </c>
      <c r="AA413" s="8">
        <v>0.86205000000001064</v>
      </c>
      <c r="AB413" s="8">
        <v>0.81360000000000809</v>
      </c>
      <c r="AG413" s="8">
        <v>8.6749999999994998E-2</v>
      </c>
      <c r="AI413" s="8">
        <v>0.25815000000000055</v>
      </c>
      <c r="AJ413" s="8">
        <v>5.8099999999996044E-2</v>
      </c>
      <c r="AL413" s="8">
        <v>8.0999999999988859E-2</v>
      </c>
      <c r="AY413" s="8">
        <v>0.73265000000000668</v>
      </c>
      <c r="BD413" s="8">
        <v>8.9500000000001023E-2</v>
      </c>
      <c r="BE413" s="8">
        <v>1.6500000000007731E-2</v>
      </c>
      <c r="BG413" s="8">
        <v>1.8012500000000102</v>
      </c>
      <c r="BH413" s="8">
        <v>2.0489000000000175</v>
      </c>
      <c r="BI413" s="8">
        <v>1.9163999999999817</v>
      </c>
      <c r="BP413" s="8">
        <v>0.12585000000001401</v>
      </c>
      <c r="BQ413" s="8">
        <v>0.33054999999998813</v>
      </c>
      <c r="BS413" s="8">
        <v>3.8000000000124601E-3</v>
      </c>
      <c r="CB413" s="8">
        <v>0.82229999999998427</v>
      </c>
      <c r="CC413" s="8">
        <v>0.3477500000000191</v>
      </c>
      <c r="CJ413" s="8">
        <v>0.33995000000001596</v>
      </c>
    </row>
    <row r="414" spans="11:88">
      <c r="K414" s="8">
        <v>9.6050000000005298E-2</v>
      </c>
      <c r="W414" s="8">
        <v>2.6550000000000296E-2</v>
      </c>
      <c r="AA414" s="8">
        <v>0.91469999999998208</v>
      </c>
      <c r="AB414" s="8">
        <v>0.32479999999998199</v>
      </c>
      <c r="AG414" s="8">
        <v>0.1678500000000156</v>
      </c>
      <c r="AI414" s="8">
        <v>6.7350000000004684E-2</v>
      </c>
      <c r="AJ414" s="8">
        <v>0.120900000000006</v>
      </c>
      <c r="AL414" s="8">
        <v>1.1284500000000151</v>
      </c>
      <c r="AY414" s="8">
        <v>0.33500000000000796</v>
      </c>
      <c r="BD414" s="8">
        <v>0.35909999999999798</v>
      </c>
      <c r="BE414" s="8">
        <v>0.21504999999999086</v>
      </c>
      <c r="BG414" s="8">
        <v>0.19554999999999723</v>
      </c>
      <c r="BH414" s="8">
        <v>1.4714999999999918</v>
      </c>
      <c r="BI414" s="8">
        <v>0.80965000000000487</v>
      </c>
      <c r="BP414" s="8">
        <v>0.16544999999999277</v>
      </c>
      <c r="BS414" s="8">
        <v>0.48625000000001251</v>
      </c>
      <c r="CB414" s="8">
        <v>0.28910000000001901</v>
      </c>
      <c r="CC414" s="8">
        <v>0.11124999999998408</v>
      </c>
      <c r="CJ414" s="8">
        <v>0.16925000000000523</v>
      </c>
    </row>
    <row r="415" spans="11:88">
      <c r="K415" s="8">
        <v>0.11135000000000161</v>
      </c>
      <c r="W415" s="8">
        <v>0.11650000000000205</v>
      </c>
      <c r="AA415" s="8">
        <v>5.1999999999992497E-2</v>
      </c>
      <c r="AB415" s="8">
        <v>0.17840000000001055</v>
      </c>
      <c r="AG415" s="8">
        <v>1.8336500000000058</v>
      </c>
      <c r="AI415" s="8">
        <v>0.66809999999998126</v>
      </c>
      <c r="AJ415" s="8">
        <v>0.22405000000000541</v>
      </c>
      <c r="AL415" s="8">
        <v>1.089999999999236E-2</v>
      </c>
      <c r="AY415" s="8">
        <v>0.29999999999998295</v>
      </c>
      <c r="BD415" s="8">
        <v>0.37794999999999845</v>
      </c>
      <c r="BE415" s="8">
        <v>0.26075000000000159</v>
      </c>
      <c r="BG415" s="8">
        <v>1.1707999999999856</v>
      </c>
      <c r="BH415" s="8">
        <v>0.30420000000000869</v>
      </c>
      <c r="BI415" s="8">
        <v>3.0512999999999977</v>
      </c>
      <c r="BP415" s="8">
        <v>0.23789999999999623</v>
      </c>
      <c r="BS415" s="8">
        <v>0.5035999999999774</v>
      </c>
      <c r="CB415" s="8">
        <v>0.26569999999998117</v>
      </c>
      <c r="CC415" s="8">
        <v>0.46614999999999895</v>
      </c>
      <c r="CJ415" s="8">
        <v>9.8499999999972943E-2</v>
      </c>
    </row>
    <row r="416" spans="11:88">
      <c r="K416" s="8">
        <v>0.4967500000000058</v>
      </c>
      <c r="W416" s="8">
        <v>0.1092000000000013</v>
      </c>
      <c r="AA416" s="8">
        <v>0.18805000000000405</v>
      </c>
      <c r="AB416" s="8">
        <v>0.90694999999999482</v>
      </c>
      <c r="AG416" s="8">
        <v>8.0199999999990723E-2</v>
      </c>
      <c r="AI416" s="8">
        <v>1.7983500000000276</v>
      </c>
      <c r="AJ416" s="8">
        <v>0.65789999999998372</v>
      </c>
      <c r="AL416" s="8">
        <v>0.33580000000000609</v>
      </c>
      <c r="AY416" s="8">
        <v>0.43540000000001555</v>
      </c>
      <c r="BD416" s="8">
        <v>8.4800000000001319E-2</v>
      </c>
      <c r="BE416" s="8">
        <v>8.7150000000008276E-2</v>
      </c>
      <c r="BG416" s="8">
        <v>0.1144999999999925</v>
      </c>
      <c r="BH416" s="8">
        <v>2.2030999999999779</v>
      </c>
      <c r="BI416" s="8">
        <v>3.6700500000000034</v>
      </c>
      <c r="BP416" s="8">
        <v>0.36495000000002165</v>
      </c>
      <c r="BS416" s="8">
        <v>4.0300000000002001E-2</v>
      </c>
      <c r="CB416" s="8">
        <v>8.6600000000004229E-2</v>
      </c>
      <c r="CC416" s="8">
        <v>0.77025000000000432</v>
      </c>
      <c r="CJ416" s="8">
        <v>0.18905000000000882</v>
      </c>
    </row>
    <row r="417" spans="11:88">
      <c r="K417" s="8">
        <v>0.37304999999999211</v>
      </c>
      <c r="W417" s="8">
        <v>0.16284999999999883</v>
      </c>
      <c r="AA417" s="8">
        <v>0.17150000000000887</v>
      </c>
      <c r="AB417" s="8">
        <v>0.44960000000000377</v>
      </c>
      <c r="AG417" s="8">
        <v>0.81719999999998549</v>
      </c>
      <c r="AI417" s="8">
        <v>0.13509999999999422</v>
      </c>
      <c r="AJ417" s="8">
        <v>0.43510000000000559</v>
      </c>
      <c r="AL417" s="8">
        <v>0.53549999999998477</v>
      </c>
      <c r="AY417" s="8">
        <v>0.63394999999999868</v>
      </c>
      <c r="BD417" s="8">
        <v>0.24105000000000132</v>
      </c>
      <c r="BE417" s="8">
        <v>8.7999999999993861E-2</v>
      </c>
      <c r="BG417" s="8">
        <v>1.1671000000000049</v>
      </c>
      <c r="BH417" s="8">
        <v>0.14395000000001801</v>
      </c>
      <c r="BI417" s="8">
        <v>0.73779999999999291</v>
      </c>
      <c r="BP417" s="8">
        <v>0.51719999999997412</v>
      </c>
      <c r="BS417" s="8">
        <v>0.2484500000000196</v>
      </c>
      <c r="CB417" s="8">
        <v>9.6550000000007685E-2</v>
      </c>
      <c r="CC417" s="8">
        <v>0.32235000000000014</v>
      </c>
      <c r="CJ417" s="8">
        <v>1.4497499999999945</v>
      </c>
    </row>
    <row r="418" spans="11:88">
      <c r="K418" s="8">
        <v>0.21085000000000775</v>
      </c>
      <c r="W418" s="8">
        <v>0.20380000000000109</v>
      </c>
      <c r="AA418" s="8">
        <v>0.10534999999998718</v>
      </c>
      <c r="AB418" s="8">
        <v>0.92799999999999727</v>
      </c>
      <c r="AG418" s="8">
        <v>1.6999999999995907E-2</v>
      </c>
      <c r="AI418" s="8">
        <v>0.41464999999999463</v>
      </c>
      <c r="AJ418" s="8">
        <v>0.22120000000001028</v>
      </c>
      <c r="AL418" s="8">
        <v>0.86190000000001987</v>
      </c>
      <c r="AY418" s="8">
        <v>3.2949999999999591E-2</v>
      </c>
      <c r="BD418" s="8">
        <v>0.2978999999999985</v>
      </c>
      <c r="BE418" s="8">
        <v>0.24250000000000682</v>
      </c>
      <c r="BG418" s="8">
        <v>0.42920000000000869</v>
      </c>
      <c r="BH418" s="8">
        <v>2.179999999998472E-2</v>
      </c>
      <c r="BI418" s="8">
        <v>0.40364999999999895</v>
      </c>
      <c r="BP418" s="8">
        <v>0.12515000000001919</v>
      </c>
      <c r="BS418" s="8">
        <v>0.283299999999997</v>
      </c>
      <c r="CB418" s="8">
        <v>0.45980000000000132</v>
      </c>
      <c r="CC418" s="8">
        <v>0.11015000000000441</v>
      </c>
      <c r="CJ418" s="8">
        <v>0.36504999999999654</v>
      </c>
    </row>
    <row r="419" spans="11:88">
      <c r="K419" s="8">
        <v>9.724999999998829E-2</v>
      </c>
      <c r="W419" s="8">
        <v>3.3650000000001512E-2</v>
      </c>
      <c r="AA419" s="8">
        <v>5.5550000000010868E-2</v>
      </c>
      <c r="AB419" s="8">
        <v>0.23210000000000264</v>
      </c>
      <c r="AG419" s="8">
        <v>6.7300000000017235E-2</v>
      </c>
      <c r="AJ419" s="8">
        <v>0.27299999999999613</v>
      </c>
      <c r="AL419" s="8">
        <v>0.75114999999999554</v>
      </c>
      <c r="AY419" s="8">
        <v>0.46500000000000341</v>
      </c>
      <c r="BD419" s="8">
        <v>0.34685000000000343</v>
      </c>
      <c r="BE419" s="8">
        <v>0.1109000000000151</v>
      </c>
      <c r="BG419" s="8">
        <v>1.0372500000000002</v>
      </c>
      <c r="BH419" s="8">
        <v>1.8678500000000042</v>
      </c>
      <c r="BI419" s="8">
        <v>0.27855000000002406</v>
      </c>
      <c r="BP419" s="8">
        <v>0.30389999999999873</v>
      </c>
      <c r="BS419" s="8">
        <v>0.15964999999999918</v>
      </c>
      <c r="CB419" s="8">
        <v>0.23974999999998658</v>
      </c>
      <c r="CC419" s="8">
        <v>0.43324999999998681</v>
      </c>
      <c r="CJ419" s="8">
        <v>6.4900000000022828E-2</v>
      </c>
    </row>
    <row r="420" spans="11:88">
      <c r="K420" s="8">
        <v>0.14880000000000848</v>
      </c>
      <c r="W420" s="8">
        <v>4.4449999999997658E-2</v>
      </c>
      <c r="AA420" s="8">
        <v>0.16800000000000637</v>
      </c>
      <c r="AB420" s="8">
        <v>2.5049999999993133E-2</v>
      </c>
      <c r="AG420" s="8">
        <v>4.9100000000009913E-2</v>
      </c>
      <c r="AJ420" s="8">
        <v>3.3600000000006958E-2</v>
      </c>
      <c r="AL420" s="8">
        <v>0.24410000000000309</v>
      </c>
      <c r="AY420" s="8">
        <v>0.42949999999999022</v>
      </c>
      <c r="BD420" s="8">
        <v>0.16745000000000232</v>
      </c>
      <c r="BE420" s="8">
        <v>6.8299999999993588E-2</v>
      </c>
      <c r="BG420" s="8">
        <v>1.3602999999999952</v>
      </c>
      <c r="BH420" s="8">
        <v>0.568649999999991</v>
      </c>
      <c r="BI420" s="8">
        <v>1.787099999999981</v>
      </c>
      <c r="BP420" s="8">
        <v>0.196550000000002</v>
      </c>
      <c r="BS420" s="8">
        <v>0.25719999999998322</v>
      </c>
      <c r="CB420" s="8">
        <v>0.11930000000000973</v>
      </c>
      <c r="CC420" s="8">
        <v>0.92740000000000578</v>
      </c>
      <c r="CJ420" s="8">
        <v>1.071249999999992</v>
      </c>
    </row>
    <row r="421" spans="11:88">
      <c r="K421" s="8">
        <v>0.29309999999999548</v>
      </c>
      <c r="W421" s="8">
        <v>7.9200000000000159E-2</v>
      </c>
      <c r="AA421" s="8">
        <v>7.7599999999989677E-2</v>
      </c>
      <c r="AB421" s="8">
        <v>0.18900000000002137</v>
      </c>
      <c r="AG421" s="8">
        <v>0.28434999999998922</v>
      </c>
      <c r="AJ421" s="8">
        <v>0.28869999999997731</v>
      </c>
      <c r="AL421" s="8">
        <v>0.14095000000000368</v>
      </c>
      <c r="AY421" s="8">
        <v>0.60999999999998522</v>
      </c>
      <c r="BD421" s="8">
        <v>0.53504999999999825</v>
      </c>
      <c r="BE421" s="8">
        <v>2.5450000000006412E-2</v>
      </c>
      <c r="BG421" s="8">
        <v>0.24635000000000673</v>
      </c>
      <c r="BH421" s="8">
        <v>0.70065000000002442</v>
      </c>
      <c r="BI421" s="8">
        <v>0.66795000000001892</v>
      </c>
      <c r="BP421" s="8">
        <v>9.6499999999934971E-3</v>
      </c>
      <c r="BS421" s="8">
        <v>0.77855000000002406</v>
      </c>
      <c r="CB421" s="8">
        <v>0.13945000000001073</v>
      </c>
      <c r="CC421" s="8">
        <v>0.38589999999999236</v>
      </c>
      <c r="CJ421" s="8">
        <v>0.91864999999998531</v>
      </c>
    </row>
    <row r="422" spans="11:88">
      <c r="K422" s="8">
        <v>0.23735000000000639</v>
      </c>
      <c r="W422" s="8">
        <v>7.4849999999997863E-2</v>
      </c>
      <c r="AA422" s="8">
        <v>0.37274999999999636</v>
      </c>
      <c r="AB422" s="8">
        <v>0.33990000000000009</v>
      </c>
      <c r="AG422" s="8">
        <v>0.14195000000000846</v>
      </c>
      <c r="AJ422" s="8">
        <v>0.15135000000000787</v>
      </c>
      <c r="AL422" s="8">
        <v>0.28520000000000323</v>
      </c>
      <c r="AY422" s="8">
        <v>6.0349999999999682E-2</v>
      </c>
      <c r="BD422" s="8">
        <v>0.23259999999999081</v>
      </c>
      <c r="BE422" s="8">
        <v>0.17084999999997308</v>
      </c>
      <c r="BG422" s="8">
        <v>0.24375000000000568</v>
      </c>
      <c r="BH422" s="8">
        <v>0.47034999999999627</v>
      </c>
      <c r="BI422" s="8">
        <v>0.13424999999998022</v>
      </c>
      <c r="BP422" s="8">
        <v>1.4381999999999948</v>
      </c>
      <c r="BS422" s="8">
        <v>6.059999999999377E-2</v>
      </c>
      <c r="CB422" s="8">
        <v>0.55529999999998836</v>
      </c>
      <c r="CC422" s="8">
        <v>0.19805000000002337</v>
      </c>
      <c r="CJ422" s="8">
        <v>0.40585000000001514</v>
      </c>
    </row>
    <row r="423" spans="11:88">
      <c r="K423" s="8">
        <v>7.6049999999995066E-2</v>
      </c>
      <c r="W423" s="8">
        <v>0.18999999999999773</v>
      </c>
      <c r="AA423" s="8">
        <v>0.18219999999999459</v>
      </c>
      <c r="AB423" s="8">
        <v>1.0232499999999902</v>
      </c>
      <c r="AG423" s="8">
        <v>9.0949999999992315E-2</v>
      </c>
      <c r="AJ423" s="8">
        <v>0.845799999999997</v>
      </c>
      <c r="AL423" s="8">
        <v>6.4799999999991087E-2</v>
      </c>
      <c r="AY423" s="8">
        <v>8.1600000000008777E-2</v>
      </c>
      <c r="BD423" s="8">
        <v>0.95100000000000762</v>
      </c>
      <c r="BE423" s="8">
        <v>0.21145000000001346</v>
      </c>
      <c r="BG423" s="8">
        <v>1.1134999999999877</v>
      </c>
      <c r="BH423" s="8">
        <v>3.0249999999995225E-2</v>
      </c>
      <c r="BI423" s="8">
        <v>0.22790000000000532</v>
      </c>
      <c r="BP423" s="8">
        <v>0.20744999999999436</v>
      </c>
      <c r="BS423" s="8">
        <v>0.13734999999999786</v>
      </c>
      <c r="CB423" s="8">
        <v>0.14334999999999809</v>
      </c>
      <c r="CC423" s="8">
        <v>0.30314999999998804</v>
      </c>
      <c r="CJ423" s="8">
        <v>0.27809999999999491</v>
      </c>
    </row>
    <row r="424" spans="11:88">
      <c r="K424" s="8">
        <v>0.50254999999999939</v>
      </c>
      <c r="W424" s="8">
        <v>5.2900000000001057E-2</v>
      </c>
      <c r="AA424" s="8">
        <v>0.16060000000001651</v>
      </c>
      <c r="AB424" s="8">
        <v>0.20390000000000441</v>
      </c>
      <c r="AG424" s="8">
        <v>0.25585000000000946</v>
      </c>
      <c r="AJ424" s="8">
        <v>0.1769000000000176</v>
      </c>
      <c r="AL424" s="8">
        <v>0.11299999999999955</v>
      </c>
      <c r="AY424" s="8">
        <v>0.150100000000009</v>
      </c>
      <c r="BD424" s="8">
        <v>0.36565000000000225</v>
      </c>
      <c r="BE424" s="8">
        <v>0.15840000000000032</v>
      </c>
      <c r="BG424" s="8">
        <v>0.92269999999999186</v>
      </c>
      <c r="BH424" s="8">
        <v>4.425000000000523E-2</v>
      </c>
      <c r="BI424" s="8">
        <v>1.3350000000002638E-2</v>
      </c>
      <c r="BP424" s="8">
        <v>0.21770000000000778</v>
      </c>
      <c r="BS424" s="8">
        <v>3.0698999999999899</v>
      </c>
      <c r="CB424" s="8">
        <v>6.3700000000011414E-2</v>
      </c>
      <c r="CC424" s="8">
        <v>0.29710000000000036</v>
      </c>
      <c r="CJ424" s="8">
        <v>0.44060000000001764</v>
      </c>
    </row>
    <row r="425" spans="11:88">
      <c r="K425" s="8">
        <v>9.5050000000000523E-2</v>
      </c>
      <c r="W425" s="8">
        <v>0.26154999999999973</v>
      </c>
      <c r="AA425" s="8">
        <v>1.0705000000000098</v>
      </c>
      <c r="AB425" s="8">
        <v>0.39519999999998845</v>
      </c>
      <c r="AG425" s="8">
        <v>7.9999999999984084E-2</v>
      </c>
      <c r="AJ425" s="8">
        <v>0.1709499999999764</v>
      </c>
      <c r="AL425" s="8">
        <v>0.79200000000000159</v>
      </c>
      <c r="AY425" s="8">
        <v>0.30099999999998772</v>
      </c>
      <c r="BD425" s="8">
        <v>0.62590000000000146</v>
      </c>
      <c r="BE425" s="8">
        <v>0.14349999999998886</v>
      </c>
      <c r="BG425" s="8">
        <v>0.30580000000000496</v>
      </c>
      <c r="BH425" s="8">
        <v>0.44854999999998313</v>
      </c>
      <c r="BI425" s="8">
        <v>0.20449999999999591</v>
      </c>
      <c r="BP425" s="8">
        <v>9.7000000000008413E-2</v>
      </c>
      <c r="BS425" s="8">
        <v>0.89780000000001792</v>
      </c>
      <c r="CB425" s="8">
        <v>0.83339999999998327</v>
      </c>
      <c r="CC425" s="8">
        <v>1.3862499999999898</v>
      </c>
      <c r="CJ425" s="8">
        <v>7.8299999999984493E-2</v>
      </c>
    </row>
    <row r="426" spans="11:88">
      <c r="K426" s="8">
        <v>0.47294999999999732</v>
      </c>
      <c r="W426" s="8">
        <v>2.7950000000004138E-2</v>
      </c>
      <c r="AA426" s="8">
        <v>0.29169999999999163</v>
      </c>
      <c r="AB426" s="8">
        <v>7.0799999999991314E-2</v>
      </c>
      <c r="AG426" s="8">
        <v>0.7379500000000121</v>
      </c>
      <c r="AJ426" s="8">
        <v>0.38585000000000491</v>
      </c>
      <c r="AL426" s="8">
        <v>0.44684999999998354</v>
      </c>
      <c r="AY426" s="8">
        <v>0.91329999999999245</v>
      </c>
      <c r="BD426" s="8">
        <v>2.9711499999999944</v>
      </c>
      <c r="BE426" s="8">
        <v>1.7850000000009913E-2</v>
      </c>
      <c r="BG426" s="8">
        <v>0.3220500000000186</v>
      </c>
      <c r="BH426" s="8">
        <v>0.12409999999999854</v>
      </c>
      <c r="BI426" s="8">
        <v>0.31725000000000136</v>
      </c>
      <c r="BP426" s="8">
        <v>0.11320000000000618</v>
      </c>
      <c r="BS426" s="8">
        <v>0.11744999999999095</v>
      </c>
      <c r="CB426" s="8">
        <v>0.28255000000001473</v>
      </c>
      <c r="CC426" s="8">
        <v>0.64930000000001087</v>
      </c>
      <c r="CJ426" s="8">
        <v>0.16669999999999163</v>
      </c>
    </row>
    <row r="427" spans="11:88">
      <c r="K427" s="8">
        <v>0.19010000000000105</v>
      </c>
      <c r="W427" s="8">
        <v>0.15634999999999621</v>
      </c>
      <c r="AA427" s="8">
        <v>0.11670000000000869</v>
      </c>
      <c r="AB427" s="8">
        <v>0.15450000000001296</v>
      </c>
      <c r="AG427" s="8">
        <v>0.20709999999999695</v>
      </c>
      <c r="AJ427" s="8">
        <v>0.32939999999999259</v>
      </c>
      <c r="AL427" s="8">
        <v>0.43065000000001419</v>
      </c>
      <c r="AY427" s="8">
        <v>0.26709999999999923</v>
      </c>
      <c r="BD427" s="8">
        <v>0.17164999999999964</v>
      </c>
      <c r="BE427" s="8">
        <v>2.760000000000673E-2</v>
      </c>
      <c r="BG427" s="8">
        <v>0.1571999999999889</v>
      </c>
      <c r="BH427" s="8">
        <v>0.11045000000001437</v>
      </c>
      <c r="BI427" s="8">
        <v>3.4449999999992542E-2</v>
      </c>
      <c r="BP427" s="8">
        <v>2.5849999999991269E-2</v>
      </c>
      <c r="BS427" s="8">
        <v>0.13530000000000086</v>
      </c>
      <c r="CB427" s="8">
        <v>0.22309999999998809</v>
      </c>
      <c r="CC427" s="8">
        <v>0.9789000000000101</v>
      </c>
      <c r="CJ427" s="8">
        <v>1.7728500000000054</v>
      </c>
    </row>
    <row r="428" spans="11:88">
      <c r="K428" s="8">
        <v>0.15595000000000425</v>
      </c>
      <c r="W428" s="8">
        <v>3.685000000000116E-2</v>
      </c>
      <c r="AA428" s="8">
        <v>0.26539999999999964</v>
      </c>
      <c r="AB428" s="8">
        <v>0.75360000000000582</v>
      </c>
      <c r="AG428" s="8">
        <v>0.62674999999998704</v>
      </c>
      <c r="AJ428" s="8">
        <v>0.39395000000001801</v>
      </c>
      <c r="AL428" s="8">
        <v>8.4599999999994679E-2</v>
      </c>
      <c r="AY428" s="8">
        <v>0.44075000000000841</v>
      </c>
      <c r="BD428" s="8">
        <v>0.16610000000000014</v>
      </c>
      <c r="BE428" s="8">
        <v>0.32755000000000223</v>
      </c>
      <c r="BG428" s="8">
        <v>0.81110000000001037</v>
      </c>
      <c r="BH428" s="8">
        <v>0.14275000000000659</v>
      </c>
      <c r="BI428" s="8">
        <v>0.64500000000001023</v>
      </c>
      <c r="BP428" s="8">
        <v>0.71754999999998859</v>
      </c>
      <c r="BS428" s="8">
        <v>1.3814999999999884</v>
      </c>
      <c r="CB428" s="8">
        <v>0.11879999999999313</v>
      </c>
      <c r="CC428" s="8">
        <v>9.3999999999994088E-2</v>
      </c>
      <c r="CJ428" s="8">
        <v>0.30410000000000537</v>
      </c>
    </row>
    <row r="429" spans="11:88">
      <c r="K429" s="8">
        <v>0.24244999999999095</v>
      </c>
      <c r="W429" s="8">
        <v>0.18704999999999927</v>
      </c>
      <c r="AA429" s="8">
        <v>1.228999999999985</v>
      </c>
      <c r="AB429" s="8">
        <v>1.150999999999982</v>
      </c>
      <c r="AG429" s="8">
        <v>3.9700000000010505E-2</v>
      </c>
      <c r="AJ429" s="8">
        <v>0.10974999999999113</v>
      </c>
      <c r="AL429" s="8">
        <v>0.1285000000000025</v>
      </c>
      <c r="AY429" s="8">
        <v>1.7221000000000117</v>
      </c>
      <c r="BD429" s="8">
        <v>0.87739999999999441</v>
      </c>
      <c r="BE429" s="8">
        <v>4.7849999999982629E-2</v>
      </c>
      <c r="BG429" s="8">
        <v>1.4359499999999912</v>
      </c>
      <c r="BH429" s="8">
        <v>0.54519999999999413</v>
      </c>
      <c r="BI429" s="8">
        <v>3.2051999999999907</v>
      </c>
      <c r="BP429" s="8">
        <v>0.40260000000000673</v>
      </c>
      <c r="BS429" s="8">
        <v>0.16079999999999472</v>
      </c>
      <c r="CB429" s="8">
        <v>0.46300000000002228</v>
      </c>
      <c r="CC429" s="8">
        <v>0.25225000000000364</v>
      </c>
      <c r="CJ429" s="8">
        <v>0.29224999999999568</v>
      </c>
    </row>
    <row r="430" spans="11:88">
      <c r="K430" s="8">
        <v>0.11015000000000441</v>
      </c>
      <c r="W430" s="8">
        <v>8.00000000000054E-2</v>
      </c>
      <c r="AA430" s="8">
        <v>0.37845000000001505</v>
      </c>
      <c r="AB430" s="8">
        <v>0.11725000000001273</v>
      </c>
      <c r="AG430" s="8">
        <v>0.87100000000000932</v>
      </c>
      <c r="AJ430" s="8">
        <v>0.51400000000001</v>
      </c>
      <c r="AL430" s="8">
        <v>1.1700999999999908</v>
      </c>
      <c r="AY430" s="8">
        <v>0.34194999999999709</v>
      </c>
      <c r="BD430" s="8">
        <v>0.29070000000000107</v>
      </c>
      <c r="BE430" s="8">
        <v>0.45590000000001396</v>
      </c>
      <c r="BG430" s="8">
        <v>0.81725000000000136</v>
      </c>
      <c r="BH430" s="8">
        <v>1.2756499999999846</v>
      </c>
      <c r="BI430" s="8">
        <v>0.3250500000000045</v>
      </c>
      <c r="BP430" s="8">
        <v>2.6250000000004547E-2</v>
      </c>
      <c r="BS430" s="8">
        <v>0.125</v>
      </c>
      <c r="CB430" s="8">
        <v>9.3899999999990769E-2</v>
      </c>
      <c r="CC430" s="8">
        <v>0.48509999999998854</v>
      </c>
      <c r="CJ430" s="8">
        <v>0.16329999999999245</v>
      </c>
    </row>
    <row r="431" spans="11:88">
      <c r="K431" s="8">
        <v>0.29520000000000834</v>
      </c>
      <c r="W431" s="8">
        <v>0.5832499999999996</v>
      </c>
      <c r="AA431" s="8">
        <v>0.21044999999998026</v>
      </c>
      <c r="AB431" s="8">
        <v>0.17959999999999354</v>
      </c>
      <c r="AG431" s="8">
        <v>2.4781999999999869</v>
      </c>
      <c r="AJ431" s="8">
        <v>1.0569500000000005</v>
      </c>
      <c r="AL431" s="8">
        <v>0.25239999999999441</v>
      </c>
      <c r="AY431" s="8">
        <v>0.81129999999998859</v>
      </c>
      <c r="BD431" s="8">
        <v>0.60999999999999943</v>
      </c>
      <c r="BE431" s="8">
        <v>0.12174999999999159</v>
      </c>
      <c r="BG431" s="8">
        <v>2.4599999999992406E-2</v>
      </c>
      <c r="BH431" s="8">
        <v>0.31239999999999668</v>
      </c>
      <c r="BI431" s="8">
        <v>0.23850000000001614</v>
      </c>
      <c r="BP431" s="8">
        <v>4.5199999999994134E-2</v>
      </c>
      <c r="BS431" s="8">
        <v>0.60930000000001883</v>
      </c>
      <c r="CB431" s="8">
        <v>0.32345000000000823</v>
      </c>
      <c r="CC431" s="8">
        <v>0.98075000000000045</v>
      </c>
      <c r="CJ431" s="8">
        <v>1.9219000000000221</v>
      </c>
    </row>
    <row r="432" spans="11:88">
      <c r="K432" s="8">
        <v>0.1305499999999995</v>
      </c>
      <c r="W432" s="8">
        <v>0.15329999999999444</v>
      </c>
      <c r="AA432" s="8">
        <v>0.31034999999999968</v>
      </c>
      <c r="AB432" s="8">
        <v>1.4321500000000071</v>
      </c>
      <c r="AG432" s="8">
        <v>1.3727000000000089</v>
      </c>
      <c r="AJ432" s="8">
        <v>0.26349999999999341</v>
      </c>
      <c r="AL432" s="8">
        <v>0.48670000000001323</v>
      </c>
      <c r="AY432" s="8">
        <v>2.9250000000018872E-2</v>
      </c>
      <c r="BD432" s="8">
        <v>6.0200000000008913E-2</v>
      </c>
      <c r="BE432" s="8">
        <v>0.20744999999999436</v>
      </c>
      <c r="BG432" s="8">
        <v>0.40925000000001432</v>
      </c>
      <c r="BH432" s="8">
        <v>0.85965000000001623</v>
      </c>
      <c r="BI432" s="8">
        <v>5.7749999999998636E-2</v>
      </c>
      <c r="BP432" s="8">
        <v>0.53855000000001496</v>
      </c>
      <c r="BS432" s="8">
        <v>0.63224999999999909</v>
      </c>
      <c r="CB432" s="8">
        <v>1.8149999999991451E-2</v>
      </c>
      <c r="CC432" s="8">
        <v>0.44995000000000118</v>
      </c>
      <c r="CJ432" s="8">
        <v>0.42364999999998076</v>
      </c>
    </row>
    <row r="433" spans="11:88">
      <c r="K433" s="8">
        <v>9.8249999999993065E-2</v>
      </c>
      <c r="W433" s="8">
        <v>0.13250000000000028</v>
      </c>
      <c r="AA433" s="8">
        <v>0.31990000000001828</v>
      </c>
      <c r="AB433" s="8">
        <v>0.88499999999999091</v>
      </c>
      <c r="AG433" s="8">
        <v>0.30854999999999677</v>
      </c>
      <c r="AJ433" s="8">
        <v>0.43260000000000787</v>
      </c>
      <c r="AL433" s="8">
        <v>9.5050000000014734E-2</v>
      </c>
      <c r="AY433" s="8">
        <v>2.4699999999995725E-2</v>
      </c>
      <c r="BD433" s="8">
        <v>0.2733999999999952</v>
      </c>
      <c r="BE433" s="8">
        <v>9.4899999999995543E-2</v>
      </c>
      <c r="BG433" s="8">
        <v>6.7099999999982174E-2</v>
      </c>
      <c r="BH433" s="8">
        <v>9.8849999999998772E-2</v>
      </c>
      <c r="BI433" s="8">
        <v>0.2132000000000005</v>
      </c>
      <c r="BP433" s="8">
        <v>0.89904999999998836</v>
      </c>
      <c r="BS433" s="8">
        <v>1.1349500000000035</v>
      </c>
      <c r="CB433" s="8">
        <v>0.67070000000001073</v>
      </c>
      <c r="CC433" s="8">
        <v>0.46105000000000018</v>
      </c>
      <c r="CJ433" s="8">
        <v>3.5280999999999949</v>
      </c>
    </row>
    <row r="434" spans="11:88">
      <c r="K434" s="8">
        <v>6.8749999999994316E-2</v>
      </c>
      <c r="W434" s="8">
        <v>0.16329999999999956</v>
      </c>
      <c r="AA434" s="8">
        <v>0.87699999999998113</v>
      </c>
      <c r="AB434" s="8">
        <v>0.60200000000000387</v>
      </c>
      <c r="AG434" s="8">
        <v>0.26904999999999291</v>
      </c>
      <c r="AJ434" s="8">
        <v>5.1950000000005048E-2</v>
      </c>
      <c r="AL434" s="8">
        <v>1.2375999999999863</v>
      </c>
      <c r="AY434" s="8">
        <v>2.1707499999999982</v>
      </c>
      <c r="BD434" s="8">
        <v>0.2978999999999985</v>
      </c>
      <c r="BE434" s="8">
        <v>0.12890000000001578</v>
      </c>
      <c r="BG434" s="8">
        <v>9.9000000000017963E-2</v>
      </c>
      <c r="BH434" s="8">
        <v>0.32224999999999682</v>
      </c>
      <c r="BI434" s="8">
        <v>0.42869999999999209</v>
      </c>
      <c r="BP434" s="8">
        <v>0.285349999999994</v>
      </c>
      <c r="BS434" s="8">
        <v>0.73829999999998108</v>
      </c>
      <c r="CB434" s="8">
        <v>3.2449999999982992E-2</v>
      </c>
      <c r="CC434" s="8">
        <v>4.9000000000006594E-2</v>
      </c>
      <c r="CJ434" s="8">
        <v>0.70945000000000391</v>
      </c>
    </row>
    <row r="435" spans="11:88">
      <c r="K435" s="8">
        <v>7.1950000000001069E-2</v>
      </c>
      <c r="W435" s="8">
        <v>0.67075000000000529</v>
      </c>
      <c r="AA435" s="8">
        <v>0.509050000000002</v>
      </c>
      <c r="AB435" s="8">
        <v>0.98615000000000919</v>
      </c>
      <c r="AG435" s="8">
        <v>1.0742999999999938</v>
      </c>
      <c r="AJ435" s="8">
        <v>2.7299999999996771E-2</v>
      </c>
      <c r="AL435" s="8">
        <v>0.36795000000000755</v>
      </c>
      <c r="AY435" s="8">
        <v>8.1150000000008049E-2</v>
      </c>
      <c r="BD435" s="8">
        <v>0.46309999999999718</v>
      </c>
      <c r="BE435" s="8">
        <v>7.6699999999988222E-2</v>
      </c>
      <c r="BG435" s="8">
        <v>2.4949999999989814E-2</v>
      </c>
      <c r="BH435" s="8">
        <v>0.23134999999999195</v>
      </c>
      <c r="BI435" s="8">
        <v>0.47749999999999204</v>
      </c>
      <c r="BP435" s="8">
        <v>0.61205000000001064</v>
      </c>
      <c r="BS435" s="8">
        <v>0.24655000000001337</v>
      </c>
      <c r="CB435" s="8">
        <v>0.297300000000007</v>
      </c>
      <c r="CC435" s="8">
        <v>0.5508999999999844</v>
      </c>
      <c r="CJ435" s="8">
        <v>1.707950000000011</v>
      </c>
    </row>
    <row r="436" spans="11:88">
      <c r="K436" s="8">
        <v>0.29875000000001251</v>
      </c>
      <c r="W436" s="8">
        <v>0.18989999999999441</v>
      </c>
      <c r="AA436" s="8">
        <v>0.5227000000000146</v>
      </c>
      <c r="AB436" s="8">
        <v>0.13864999999998417</v>
      </c>
      <c r="AG436" s="8">
        <v>0.18919999999999959</v>
      </c>
      <c r="AJ436" s="8">
        <v>0.75430000000000064</v>
      </c>
      <c r="AL436" s="8">
        <v>1.4037500000000023</v>
      </c>
      <c r="AY436" s="8">
        <v>1.1790499999999895</v>
      </c>
      <c r="BD436" s="8">
        <v>0.73870000000000857</v>
      </c>
      <c r="BE436" s="8">
        <v>0.34495000000001141</v>
      </c>
      <c r="BG436" s="8">
        <v>0.79675000000000296</v>
      </c>
      <c r="BH436" s="8">
        <v>0.57040000000000646</v>
      </c>
      <c r="BI436" s="8">
        <v>1.0926000000000045</v>
      </c>
      <c r="BP436" s="8">
        <v>1.6717999999999904</v>
      </c>
      <c r="BS436" s="8">
        <v>2.4787000000000035</v>
      </c>
      <c r="CB436" s="8">
        <v>9.5349999999996271E-2</v>
      </c>
      <c r="CC436" s="8">
        <v>0.79240000000001487</v>
      </c>
      <c r="CJ436" s="8">
        <v>1.533850000000001</v>
      </c>
    </row>
    <row r="437" spans="11:88">
      <c r="K437" s="8">
        <v>0.33149999999999125</v>
      </c>
      <c r="W437" s="8">
        <v>1.6229000000000084</v>
      </c>
      <c r="AA437" s="8">
        <v>0.37924999999998477</v>
      </c>
      <c r="AB437" s="8">
        <v>0.49040000000002237</v>
      </c>
      <c r="AG437" s="8">
        <v>0.17590000000001282</v>
      </c>
      <c r="AJ437" s="8">
        <v>3.0349999999998545E-2</v>
      </c>
      <c r="AL437" s="8">
        <v>0.2036499999999819</v>
      </c>
      <c r="AY437" s="8">
        <v>0.28135000000000332</v>
      </c>
      <c r="BD437" s="8">
        <v>0.23340000000000316</v>
      </c>
      <c r="BE437" s="8">
        <v>7.4350000000009686E-2</v>
      </c>
      <c r="BG437" s="8">
        <v>1.4470000000000027</v>
      </c>
      <c r="BH437" s="8">
        <v>0.29560000000000741</v>
      </c>
      <c r="BI437" s="8">
        <v>0.77254999999999541</v>
      </c>
      <c r="BP437" s="8">
        <v>6.9999999999993179E-2</v>
      </c>
      <c r="BS437" s="8">
        <v>1.127600000000001</v>
      </c>
      <c r="CB437" s="8">
        <v>1.7599999999987403E-2</v>
      </c>
      <c r="CC437" s="8">
        <v>0.42244999999999777</v>
      </c>
      <c r="CJ437" s="8">
        <v>6.1100000000010368E-2</v>
      </c>
    </row>
    <row r="438" spans="11:88">
      <c r="K438" s="8">
        <v>0.23125000000000284</v>
      </c>
      <c r="W438" s="8">
        <v>1.3902999999999963</v>
      </c>
      <c r="AA438" s="8">
        <v>0.38585000000000491</v>
      </c>
      <c r="AB438" s="8">
        <v>0.32079999999999131</v>
      </c>
      <c r="AG438" s="8">
        <v>0.15409999999999968</v>
      </c>
      <c r="AJ438" s="8">
        <v>1.0349999999988313E-2</v>
      </c>
      <c r="AL438" s="8">
        <v>0.23879999999999768</v>
      </c>
      <c r="AY438" s="8">
        <v>0.78509999999999991</v>
      </c>
      <c r="BD438" s="8">
        <v>0.52064999999998918</v>
      </c>
      <c r="BE438" s="8">
        <v>4.0699999999986858E-2</v>
      </c>
      <c r="BH438" s="8">
        <v>0.46314999999998463</v>
      </c>
      <c r="BI438" s="8">
        <v>3.3530499999999961</v>
      </c>
      <c r="BP438" s="8">
        <v>0.85300000000000864</v>
      </c>
      <c r="BS438" s="8">
        <v>5.028349999999989</v>
      </c>
      <c r="CB438" s="8">
        <v>0.18200000000001637</v>
      </c>
      <c r="CC438" s="8">
        <v>6.2150000000002592E-2</v>
      </c>
      <c r="CJ438" s="8">
        <v>2.2894999999999754</v>
      </c>
    </row>
    <row r="439" spans="11:88">
      <c r="K439" s="8">
        <v>0.17234999999999445</v>
      </c>
      <c r="W439" s="8">
        <v>1.2434999999999974</v>
      </c>
      <c r="AA439" s="8">
        <v>0.68145000000001232</v>
      </c>
      <c r="AB439" s="8">
        <v>0.41014999999998736</v>
      </c>
      <c r="AG439" s="8">
        <v>0.60040000000000759</v>
      </c>
      <c r="AJ439" s="8">
        <v>0.39519999999998845</v>
      </c>
      <c r="AL439" s="8">
        <v>0.50065000000000737</v>
      </c>
      <c r="AY439" s="8">
        <v>3.27999999999804E-2</v>
      </c>
      <c r="BD439" s="8">
        <v>0.12879999999999825</v>
      </c>
      <c r="BE439" s="8">
        <v>9.3899999999990769E-2</v>
      </c>
      <c r="BH439" s="8">
        <v>0.32125000000002046</v>
      </c>
      <c r="BI439" s="8">
        <v>1.0466499999999996</v>
      </c>
      <c r="BP439" s="8">
        <v>0.26455000000001405</v>
      </c>
      <c r="BS439" s="8">
        <v>1.3802000000000021</v>
      </c>
      <c r="CB439" s="8">
        <v>0.12749999999999773</v>
      </c>
      <c r="CC439" s="8">
        <v>0.58854999999999791</v>
      </c>
      <c r="CJ439" s="8">
        <v>1.0235500000000002</v>
      </c>
    </row>
    <row r="440" spans="11:88">
      <c r="K440" s="8">
        <v>0.32865000000001032</v>
      </c>
      <c r="W440" s="8">
        <v>0.25610000000000355</v>
      </c>
      <c r="AA440" s="8">
        <v>0.11319999999997776</v>
      </c>
      <c r="AB440" s="8">
        <v>1.0439000000000078</v>
      </c>
      <c r="AG440" s="8">
        <v>0.30024999999997704</v>
      </c>
      <c r="AJ440" s="8">
        <v>3.1550000000009959E-2</v>
      </c>
      <c r="AL440" s="8">
        <v>1.1351999999999975</v>
      </c>
      <c r="AY440" s="8">
        <v>1.5437500000000171</v>
      </c>
      <c r="BD440" s="8">
        <v>1.3047000000000111</v>
      </c>
      <c r="BE440" s="8">
        <v>2.5149999999996453E-2</v>
      </c>
      <c r="BH440" s="8">
        <v>2.8399999999976444E-2</v>
      </c>
      <c r="BI440" s="8">
        <v>0.58344999999999914</v>
      </c>
      <c r="BP440" s="8">
        <v>6.5349999999995134E-2</v>
      </c>
      <c r="BS440" s="8">
        <v>0.98810000000000286</v>
      </c>
      <c r="CB440" s="8">
        <v>5.6600000000003092E-2</v>
      </c>
      <c r="CC440" s="8">
        <v>1.1616500000000087</v>
      </c>
      <c r="CJ440" s="8">
        <v>1.5063000000000102</v>
      </c>
    </row>
    <row r="441" spans="11:88">
      <c r="K441" s="8">
        <v>0.1962999999999937</v>
      </c>
      <c r="W441" s="8">
        <v>0.14724999999999966</v>
      </c>
      <c r="AA441" s="8">
        <v>0.3477500000000191</v>
      </c>
      <c r="AB441" s="8">
        <v>0.70935000000000059</v>
      </c>
      <c r="AG441" s="8">
        <v>0.76555000000001883</v>
      </c>
      <c r="AJ441" s="8">
        <v>0.2132000000000005</v>
      </c>
      <c r="AL441" s="8">
        <v>0.26080000000001746</v>
      </c>
      <c r="AY441" s="8">
        <v>0.31960000000000832</v>
      </c>
      <c r="BD441" s="8">
        <v>0.28784999999999172</v>
      </c>
      <c r="BE441" s="8">
        <v>3.4200000000026876E-2</v>
      </c>
      <c r="BH441" s="8">
        <v>0.37340000000000373</v>
      </c>
      <c r="BP441" s="8">
        <v>0.261099999999999</v>
      </c>
      <c r="BS441" s="8">
        <v>7.2499999999990905E-2</v>
      </c>
      <c r="CB441" s="8">
        <v>8.629999999999427E-2</v>
      </c>
      <c r="CC441" s="8">
        <v>0.68209999999999127</v>
      </c>
      <c r="CJ441" s="8">
        <v>3.0461999999999989</v>
      </c>
    </row>
    <row r="442" spans="11:88">
      <c r="K442" s="8">
        <v>0.40390000000000725</v>
      </c>
      <c r="W442" s="8">
        <v>1.3565499999999986</v>
      </c>
      <c r="AA442" s="8">
        <v>1.3643500000000017</v>
      </c>
      <c r="AB442" s="8">
        <v>0.83310000000000173</v>
      </c>
      <c r="AG442" s="8">
        <v>0.807549999999992</v>
      </c>
      <c r="AJ442" s="8">
        <v>0.43790000000001328</v>
      </c>
      <c r="AL442" s="8">
        <v>0.22849999999999682</v>
      </c>
      <c r="AY442" s="8">
        <v>0.10360000000000014</v>
      </c>
      <c r="BD442" s="8">
        <v>0.13335000000000719</v>
      </c>
      <c r="BE442" s="8">
        <v>3.1199999999984129E-2</v>
      </c>
      <c r="BH442" s="8">
        <v>0.14685000000000059</v>
      </c>
      <c r="BP442" s="8">
        <v>0.36025000000000773</v>
      </c>
      <c r="BS442" s="8">
        <v>0.58705000000000496</v>
      </c>
      <c r="CB442" s="8">
        <v>0.36334999999999695</v>
      </c>
      <c r="CC442" s="8">
        <v>0.28155000000000996</v>
      </c>
    </row>
    <row r="443" spans="11:88">
      <c r="K443" s="8">
        <v>6.619999999999493E-2</v>
      </c>
      <c r="W443" s="8">
        <v>0.24699999999999989</v>
      </c>
      <c r="AA443" s="8">
        <v>0.40139999999999532</v>
      </c>
      <c r="AG443" s="8">
        <v>2.189999999998804E-2</v>
      </c>
      <c r="AJ443" s="8">
        <v>0.26599999999999113</v>
      </c>
      <c r="AL443" s="8">
        <v>2.008499999999998</v>
      </c>
      <c r="AY443" s="8">
        <v>0.18064999999998577</v>
      </c>
      <c r="BD443" s="8">
        <v>0.20309999999999206</v>
      </c>
      <c r="BE443" s="8">
        <v>0.14285000000000991</v>
      </c>
      <c r="BH443" s="8">
        <v>0.54879999999999995</v>
      </c>
      <c r="BP443" s="8">
        <v>0.3633999999999844</v>
      </c>
      <c r="BS443" s="8">
        <v>1.4399999999999977</v>
      </c>
      <c r="CB443" s="8">
        <v>0.1980000000000075</v>
      </c>
      <c r="CC443" s="8">
        <v>1.6353999999999758</v>
      </c>
    </row>
    <row r="444" spans="11:88">
      <c r="K444" s="8">
        <v>8.089999999999975E-2</v>
      </c>
      <c r="W444" s="8">
        <v>0.59149999999999636</v>
      </c>
      <c r="AA444" s="8">
        <v>0.13620000000000232</v>
      </c>
      <c r="AG444" s="8">
        <v>3.2762000000000171</v>
      </c>
      <c r="AJ444" s="8">
        <v>0.4164000000000101</v>
      </c>
      <c r="AL444" s="8">
        <v>0.13294999999999391</v>
      </c>
      <c r="AY444" s="8">
        <v>1.3499999999993406E-2</v>
      </c>
      <c r="BD444" s="8">
        <v>0.35290000000000532</v>
      </c>
      <c r="BE444" s="8">
        <v>0.32319999999998572</v>
      </c>
      <c r="BH444" s="8">
        <v>0.24559999999999604</v>
      </c>
      <c r="BP444" s="8">
        <v>3.2200000000017326E-2</v>
      </c>
      <c r="BS444" s="8">
        <v>1.0005000000000166</v>
      </c>
      <c r="CB444" s="8">
        <v>0.70050000000000523</v>
      </c>
      <c r="CC444" s="8">
        <v>0.95235000000002401</v>
      </c>
    </row>
    <row r="445" spans="11:88">
      <c r="K445" s="8">
        <v>0.40340000000000487</v>
      </c>
      <c r="W445" s="8">
        <v>5.514999999999759E-2</v>
      </c>
      <c r="AA445" s="8">
        <v>0.34774999999999068</v>
      </c>
      <c r="AG445" s="8">
        <v>0.26470000000000482</v>
      </c>
      <c r="AJ445" s="8">
        <v>3.7049999999993588E-2</v>
      </c>
      <c r="AL445" s="8">
        <v>0.10179999999999723</v>
      </c>
      <c r="AY445" s="8">
        <v>0.51470000000000482</v>
      </c>
      <c r="BD445" s="8">
        <v>4.8799999999999955E-2</v>
      </c>
      <c r="BE445" s="8">
        <v>0.10155000000000314</v>
      </c>
      <c r="BH445" s="8">
        <v>0.37175000000002001</v>
      </c>
      <c r="BP445" s="8">
        <v>5.6399999999996453E-2</v>
      </c>
      <c r="BS445" s="8">
        <v>0.49689999999998236</v>
      </c>
      <c r="CB445" s="8">
        <v>0.1285999999999774</v>
      </c>
      <c r="CC445" s="8">
        <v>1.1727499999999793</v>
      </c>
    </row>
    <row r="446" spans="11:88">
      <c r="K446" s="8">
        <v>0.23290000000000077</v>
      </c>
      <c r="W446" s="8">
        <v>0.15225000000000932</v>
      </c>
      <c r="AA446" s="8">
        <v>1.273050000000012</v>
      </c>
      <c r="AG446" s="8">
        <v>0.99784999999999968</v>
      </c>
      <c r="AJ446" s="8">
        <v>0.51239999999998531</v>
      </c>
      <c r="AL446" s="8">
        <v>0.56305000000000405</v>
      </c>
      <c r="AY446" s="8">
        <v>1.3580000000000041</v>
      </c>
      <c r="BD446" s="8">
        <v>2.5300000000001432E-2</v>
      </c>
      <c r="BE446" s="8">
        <v>0.11955000000000382</v>
      </c>
      <c r="BH446" s="8">
        <v>0.15134999999997945</v>
      </c>
      <c r="BP446" s="8">
        <v>0.27969999999999118</v>
      </c>
      <c r="BS446" s="8">
        <v>1.4616000000000042</v>
      </c>
      <c r="CB446" s="8">
        <v>0.10695000000001187</v>
      </c>
      <c r="CC446" s="8">
        <v>0.78775000000001683</v>
      </c>
    </row>
    <row r="447" spans="11:88">
      <c r="K447" s="8">
        <v>0.40399999999999636</v>
      </c>
      <c r="W447" s="8">
        <v>5.8499999999995111E-2</v>
      </c>
      <c r="AA447" s="8">
        <v>1.2025500000000022</v>
      </c>
      <c r="AG447" s="8">
        <v>0.99830000000000041</v>
      </c>
      <c r="AJ447" s="8">
        <v>0.22490000000001942</v>
      </c>
      <c r="AL447" s="8">
        <v>0.22520000000000095</v>
      </c>
      <c r="AY447" s="8">
        <v>0.231899999999996</v>
      </c>
      <c r="BD447" s="8">
        <v>2.2750499999999931</v>
      </c>
      <c r="BE447" s="8">
        <v>4.949999999999477E-2</v>
      </c>
      <c r="BH447" s="8">
        <v>0.60565000000002556</v>
      </c>
      <c r="BP447" s="8">
        <v>3.7129500000000064</v>
      </c>
      <c r="BS447" s="8">
        <v>0.95345000000000368</v>
      </c>
      <c r="CB447" s="8">
        <v>0.29085000000000605</v>
      </c>
      <c r="CC447" s="8">
        <v>0.85864999999998304</v>
      </c>
    </row>
    <row r="448" spans="11:88">
      <c r="K448" s="8">
        <v>2.7850000000000819E-2</v>
      </c>
      <c r="W448" s="8">
        <v>0.10750000000000171</v>
      </c>
      <c r="AA448" s="8">
        <v>6.6249999999996589E-2</v>
      </c>
      <c r="AG448" s="8">
        <v>1.3274499999999989</v>
      </c>
      <c r="AJ448" s="8">
        <v>0.15909999999999513</v>
      </c>
      <c r="AL448" s="8">
        <v>0.27355000000000018</v>
      </c>
      <c r="AY448" s="8">
        <v>1.0946500000000015</v>
      </c>
      <c r="BD448" s="8">
        <v>0.96165000000000589</v>
      </c>
      <c r="BE448" s="8">
        <v>0.11965000000000714</v>
      </c>
      <c r="BH448" s="8">
        <v>2.6249999999976126E-2</v>
      </c>
      <c r="BP448" s="8">
        <v>6.8749999999994316E-2</v>
      </c>
      <c r="BS448" s="8">
        <v>0.49320000000000164</v>
      </c>
      <c r="CB448" s="8">
        <v>0.94315000000000282</v>
      </c>
      <c r="CC448" s="8">
        <v>1.0890500000000145</v>
      </c>
    </row>
    <row r="449" spans="11:81">
      <c r="K449" s="8">
        <v>6.4700000000001978E-2</v>
      </c>
      <c r="W449" s="8">
        <v>3.7949999999995043E-2</v>
      </c>
      <c r="AA449" s="8">
        <v>4.6249999999986358E-2</v>
      </c>
      <c r="AG449" s="8">
        <v>4.6649999999999636E-2</v>
      </c>
      <c r="AJ449" s="8">
        <v>0.45929999999998472</v>
      </c>
      <c r="AL449" s="8">
        <v>0.10990000000001032</v>
      </c>
      <c r="AY449" s="8">
        <v>0.10974999999999113</v>
      </c>
      <c r="BD449" s="8">
        <v>2.1950000000003911E-2</v>
      </c>
      <c r="BE449" s="8">
        <v>5.4100000000005366E-2</v>
      </c>
      <c r="BH449" s="8">
        <v>0.27640000000002374</v>
      </c>
      <c r="BP449" s="8">
        <v>0.36834999999999241</v>
      </c>
      <c r="BS449" s="8">
        <v>0.51279999999999859</v>
      </c>
      <c r="CB449" s="8">
        <v>0.2555499999999995</v>
      </c>
      <c r="CC449" s="8">
        <v>0.27819999999999823</v>
      </c>
    </row>
    <row r="450" spans="11:81">
      <c r="K450" s="8">
        <v>0.95124999999998749</v>
      </c>
      <c r="W450" s="8">
        <v>0.12650000000000716</v>
      </c>
      <c r="AA450" s="8">
        <v>0.52909999999999968</v>
      </c>
      <c r="AG450" s="8">
        <v>3.7149999999996908E-2</v>
      </c>
      <c r="AJ450" s="8">
        <v>0.28555000000000064</v>
      </c>
      <c r="AL450" s="8">
        <v>0.15099999999998204</v>
      </c>
      <c r="AY450" s="8">
        <v>0.17605000000000359</v>
      </c>
      <c r="BD450" s="8">
        <v>6.5299999999993474E-2</v>
      </c>
      <c r="BE450" s="8">
        <v>3.67999999999995E-2</v>
      </c>
      <c r="BH450" s="8">
        <v>3.8199999999989132E-2</v>
      </c>
      <c r="BP450" s="8">
        <v>5.9400000000010778E-2</v>
      </c>
      <c r="BS450" s="8">
        <v>0.36570000000000391</v>
      </c>
      <c r="CB450" s="8">
        <v>2.9200000000003001E-2</v>
      </c>
      <c r="CC450" s="8">
        <v>0.10210000000000719</v>
      </c>
    </row>
    <row r="451" spans="11:81">
      <c r="K451" s="8">
        <v>0.26685000000000514</v>
      </c>
      <c r="W451" s="8">
        <v>4.1299999999992565E-2</v>
      </c>
      <c r="AA451" s="8">
        <v>0.1416499999999985</v>
      </c>
      <c r="AG451" s="8">
        <v>0.34194999999999709</v>
      </c>
      <c r="AJ451" s="8">
        <v>0.15810000000001878</v>
      </c>
      <c r="AL451" s="8">
        <v>1.2597000000000094</v>
      </c>
      <c r="AY451" s="8">
        <v>0.90425000000001887</v>
      </c>
      <c r="BD451" s="8">
        <v>0.44970000000000709</v>
      </c>
      <c r="BE451" s="8">
        <v>3.6399999999986221E-2</v>
      </c>
      <c r="BH451" s="8">
        <v>0.18530000000001223</v>
      </c>
      <c r="BP451" s="8">
        <v>0.34284999999999854</v>
      </c>
      <c r="BS451" s="8">
        <v>0.84919999999999618</v>
      </c>
      <c r="CB451" s="8">
        <v>0.86114999999998076</v>
      </c>
      <c r="CC451" s="8">
        <v>0.85409999999998831</v>
      </c>
    </row>
    <row r="452" spans="11:81">
      <c r="K452" s="8">
        <v>0.51370000000000005</v>
      </c>
      <c r="W452" s="8">
        <v>0.18900000000000716</v>
      </c>
      <c r="AA452" s="8">
        <v>0.72535000000002015</v>
      </c>
      <c r="AG452" s="8">
        <v>0.47604999999998654</v>
      </c>
      <c r="AJ452" s="8">
        <v>9.4599999999985585E-2</v>
      </c>
      <c r="AL452" s="8">
        <v>0.19970000000000709</v>
      </c>
      <c r="AY452" s="8">
        <v>0.56194999999999595</v>
      </c>
      <c r="BD452" s="8">
        <v>0.13294999999999391</v>
      </c>
      <c r="BE452" s="8">
        <v>0.22835000000000605</v>
      </c>
      <c r="BH452" s="8">
        <v>0.51219999999997867</v>
      </c>
      <c r="BP452" s="8">
        <v>0.34664999999998258</v>
      </c>
      <c r="BS452" s="8">
        <v>0.94020000000000437</v>
      </c>
      <c r="CB452" s="8">
        <v>6.7700000000002092E-2</v>
      </c>
      <c r="CC452" s="8">
        <v>1.4311999999999898</v>
      </c>
    </row>
    <row r="453" spans="11:81">
      <c r="K453" s="8">
        <v>0.34114999999999895</v>
      </c>
      <c r="W453" s="8">
        <v>8.2049999999995293E-2</v>
      </c>
      <c r="AA453" s="8">
        <v>1.1607499999999789</v>
      </c>
      <c r="AG453" s="8">
        <v>0.20655000000002133</v>
      </c>
      <c r="AJ453" s="8">
        <v>9.5249999999992951E-2</v>
      </c>
      <c r="AL453" s="8">
        <v>0.19044999999999845</v>
      </c>
      <c r="AY453" s="8">
        <v>5.1649999999995089E-2</v>
      </c>
      <c r="BD453" s="8">
        <v>0.58880000000000621</v>
      </c>
      <c r="BE453" s="8">
        <v>0.15254999999999086</v>
      </c>
      <c r="BH453" s="8">
        <v>0.28974999999999795</v>
      </c>
      <c r="BP453" s="8">
        <v>7.2650000000010095E-2</v>
      </c>
      <c r="BS453" s="8">
        <v>1.6149999999981901E-2</v>
      </c>
      <c r="CB453" s="8">
        <v>0.46954999999999814</v>
      </c>
      <c r="CC453" s="8">
        <v>0.19400000000001683</v>
      </c>
    </row>
    <row r="454" spans="11:81">
      <c r="K454" s="8">
        <v>0.10880000000000223</v>
      </c>
      <c r="W454" s="8">
        <v>0.15794999999999959</v>
      </c>
      <c r="AA454" s="8">
        <v>0.20955000000000723</v>
      </c>
      <c r="AG454" s="8">
        <v>0.15184999999999604</v>
      </c>
      <c r="AJ454" s="8">
        <v>0.11165000000002578</v>
      </c>
      <c r="AL454" s="8">
        <v>3.1499999999994088E-2</v>
      </c>
      <c r="AY454" s="8">
        <v>4.4700000000005957E-2</v>
      </c>
      <c r="BD454" s="8">
        <v>0.37634999999998797</v>
      </c>
      <c r="BE454" s="8">
        <v>0.14495000000002278</v>
      </c>
      <c r="BH454" s="8">
        <v>0.12860000000000582</v>
      </c>
      <c r="BP454" s="8">
        <v>0.54775000000000773</v>
      </c>
      <c r="BS454" s="8">
        <v>0.1445500000000095</v>
      </c>
      <c r="CB454" s="8">
        <v>2.8600000000011505E-2</v>
      </c>
      <c r="CC454" s="8">
        <v>0.12614999999999554</v>
      </c>
    </row>
    <row r="455" spans="11:81">
      <c r="K455" s="8">
        <v>0.13400000000000034</v>
      </c>
      <c r="W455" s="8">
        <v>0.3516000000000048</v>
      </c>
      <c r="AA455" s="8">
        <v>0.45490000000000919</v>
      </c>
      <c r="AG455" s="8">
        <v>6.9349999999985812E-2</v>
      </c>
      <c r="AJ455" s="8">
        <v>0.92344999999997412</v>
      </c>
      <c r="AL455" s="8">
        <v>0.67419999999998481</v>
      </c>
      <c r="AY455" s="8">
        <v>0.63284999999999059</v>
      </c>
      <c r="BD455" s="8">
        <v>0.41134999999999877</v>
      </c>
      <c r="BE455" s="8">
        <v>0.14674999999999727</v>
      </c>
      <c r="BH455" s="8">
        <v>1.1617500000000121</v>
      </c>
      <c r="BP455" s="8">
        <v>0.47849999999999682</v>
      </c>
      <c r="BS455" s="8">
        <v>0.46520000000001005</v>
      </c>
      <c r="CB455" s="8">
        <v>6.8099999999986949E-2</v>
      </c>
      <c r="CC455" s="8">
        <v>0.49904999999998267</v>
      </c>
    </row>
    <row r="456" spans="11:81">
      <c r="K456" s="8">
        <v>0.10070000000000334</v>
      </c>
      <c r="W456" s="8">
        <v>5.3550000000001319E-2</v>
      </c>
      <c r="AA456" s="8">
        <v>0.48994999999999322</v>
      </c>
      <c r="AG456" s="8">
        <v>7.0549999999997226E-2</v>
      </c>
      <c r="AJ456" s="8">
        <v>0.24460000000001969</v>
      </c>
      <c r="AL456" s="8">
        <v>1.9400000000018736E-2</v>
      </c>
      <c r="AY456" s="8">
        <v>0.75985000000000014</v>
      </c>
      <c r="BD456" s="8">
        <v>0.21875</v>
      </c>
      <c r="BE456" s="8">
        <v>0.12969999999998549</v>
      </c>
      <c r="BH456" s="8">
        <v>2.1199999999993224E-2</v>
      </c>
      <c r="BP456" s="8">
        <v>5.0700000000006185E-2</v>
      </c>
      <c r="BS456" s="8">
        <v>2.189549999999997</v>
      </c>
      <c r="CB456" s="8">
        <v>0.79655000000002474</v>
      </c>
      <c r="CC456" s="8">
        <v>1.1259000000000015</v>
      </c>
    </row>
    <row r="457" spans="11:81">
      <c r="K457" s="8">
        <v>0.11184999999998979</v>
      </c>
      <c r="W457" s="8">
        <v>9.3400000000002592E-2</v>
      </c>
      <c r="AA457" s="8">
        <v>0.76750000000001251</v>
      </c>
      <c r="AG457" s="8">
        <v>0.88985000000002401</v>
      </c>
      <c r="AJ457" s="8">
        <v>9.3449999999990041E-2</v>
      </c>
      <c r="AL457" s="8">
        <v>0.59869999999997958</v>
      </c>
      <c r="AY457" s="8">
        <v>0.5872500000000116</v>
      </c>
      <c r="BD457" s="8">
        <v>0.20380000000000109</v>
      </c>
      <c r="BE457" s="8">
        <v>0.26834999999999809</v>
      </c>
      <c r="BH457" s="8">
        <v>0.24395000000001232</v>
      </c>
      <c r="BP457" s="8">
        <v>0.46795000000000186</v>
      </c>
      <c r="BS457" s="8">
        <v>0.13409999999998945</v>
      </c>
      <c r="CB457" s="8">
        <v>0.49129999999999541</v>
      </c>
      <c r="CC457" s="8">
        <v>1.8829500000000223</v>
      </c>
    </row>
    <row r="458" spans="11:81">
      <c r="K458" s="8">
        <v>4.2050000000003251E-2</v>
      </c>
      <c r="W458" s="8">
        <v>0.18699999999999761</v>
      </c>
      <c r="AA458" s="8">
        <v>0.67314999999999259</v>
      </c>
      <c r="AG458" s="8">
        <v>0.18269999999998277</v>
      </c>
      <c r="AJ458" s="8">
        <v>0.16820000000001301</v>
      </c>
      <c r="AL458" s="8">
        <v>0.44865000000001487</v>
      </c>
      <c r="AY458" s="8">
        <v>0.30589999999997985</v>
      </c>
      <c r="BD458" s="8">
        <v>0.18270000000001119</v>
      </c>
      <c r="BE458" s="8">
        <v>0.18174999999999386</v>
      </c>
      <c r="BH458" s="8">
        <v>0.15144999999998277</v>
      </c>
      <c r="BP458" s="8">
        <v>0.32364999999998645</v>
      </c>
      <c r="BS458" s="8">
        <v>0.23064999999999714</v>
      </c>
      <c r="CB458" s="8">
        <v>0.65080000000000382</v>
      </c>
      <c r="CC458" s="8">
        <v>7.0499999999981355E-2</v>
      </c>
    </row>
    <row r="459" spans="11:81">
      <c r="K459" s="8">
        <v>0.16845000000000709</v>
      </c>
      <c r="W459" s="8">
        <v>0.72254999999999825</v>
      </c>
      <c r="AA459" s="8">
        <v>0.60065000000000168</v>
      </c>
      <c r="AG459" s="8">
        <v>0.47200000000000841</v>
      </c>
      <c r="AJ459" s="8">
        <v>0.43160000000000309</v>
      </c>
      <c r="AL459" s="8">
        <v>0.36639999999999873</v>
      </c>
      <c r="AY459" s="8">
        <v>0.25034999999999741</v>
      </c>
      <c r="BD459" s="8">
        <v>0.23049999999999216</v>
      </c>
      <c r="BE459" s="8">
        <v>0.11490000000000578</v>
      </c>
      <c r="BH459" s="8">
        <v>0.59944999999999027</v>
      </c>
      <c r="BP459" s="8">
        <v>2.6299999999991996E-2</v>
      </c>
      <c r="BS459" s="8">
        <v>1.0089499999999987</v>
      </c>
      <c r="CB459" s="8">
        <v>9.1049999999995634E-2</v>
      </c>
      <c r="CC459" s="8">
        <v>0.27660000000000196</v>
      </c>
    </row>
    <row r="460" spans="11:81">
      <c r="K460" s="8">
        <v>1.845000000000141E-2</v>
      </c>
      <c r="W460" s="8">
        <v>0.19934999999999548</v>
      </c>
      <c r="AA460" s="8">
        <v>0.30689999999998463</v>
      </c>
      <c r="AG460" s="8">
        <v>0.16819999999998458</v>
      </c>
      <c r="AJ460" s="8">
        <v>0.78404999999997926</v>
      </c>
      <c r="AL460" s="8">
        <v>1.4408500000000117</v>
      </c>
      <c r="AY460" s="8">
        <v>0.33695000000000164</v>
      </c>
      <c r="BD460" s="8">
        <v>0.27895000000000891</v>
      </c>
      <c r="BE460" s="8">
        <v>0.11000000000001364</v>
      </c>
      <c r="BH460" s="8">
        <v>0.64280000000002246</v>
      </c>
      <c r="BP460" s="8">
        <v>0.48969999999999914</v>
      </c>
      <c r="BS460" s="8">
        <v>0.31145000000000778</v>
      </c>
      <c r="CB460" s="8">
        <v>0.2550499999999829</v>
      </c>
      <c r="CC460" s="8">
        <v>9.0149999999994179E-2</v>
      </c>
    </row>
    <row r="461" spans="11:81">
      <c r="K461" s="8">
        <v>2.0199999999988449E-2</v>
      </c>
      <c r="W461" s="8">
        <v>5.0750000000007844E-2</v>
      </c>
      <c r="AA461" s="8">
        <v>0.15255000000001928</v>
      </c>
      <c r="AG461" s="8">
        <v>9.4050000000009959E-2</v>
      </c>
      <c r="AJ461" s="8">
        <v>7.5250000000011141E-2</v>
      </c>
      <c r="AL461" s="8">
        <v>0.64939999999998577</v>
      </c>
      <c r="AY461" s="8">
        <v>6.5100000000001046E-2</v>
      </c>
      <c r="BD461" s="8">
        <v>0.10934999999999206</v>
      </c>
      <c r="BE461" s="8">
        <v>0.28915000000000646</v>
      </c>
      <c r="BH461" s="8">
        <v>0.39050000000000296</v>
      </c>
      <c r="BP461" s="8">
        <v>0.26500000000001478</v>
      </c>
      <c r="BS461" s="8">
        <v>0.66155000000000541</v>
      </c>
      <c r="CB461" s="8">
        <v>0.15260000000000673</v>
      </c>
      <c r="CC461" s="8">
        <v>0.26780000000002246</v>
      </c>
    </row>
    <row r="462" spans="11:81">
      <c r="K462" s="8">
        <v>0.11225000000000307</v>
      </c>
      <c r="W462" s="8">
        <v>0.30924999999999159</v>
      </c>
      <c r="AA462" s="8">
        <v>1.2276999999999987</v>
      </c>
      <c r="AG462" s="8">
        <v>0.6109000000000151</v>
      </c>
      <c r="AJ462" s="8">
        <v>0.40799999999998704</v>
      </c>
      <c r="AL462" s="8">
        <v>0.10450000000000159</v>
      </c>
      <c r="AY462" s="8">
        <v>0.53890000000001237</v>
      </c>
      <c r="BD462" s="8">
        <v>0.488900000000001</v>
      </c>
      <c r="BE462" s="8">
        <v>0.21634999999997717</v>
      </c>
      <c r="BH462" s="8">
        <v>1.2000000000000455E-2</v>
      </c>
      <c r="BP462" s="8">
        <v>0.11599999999998545</v>
      </c>
      <c r="BS462" s="8">
        <v>0.522199999999998</v>
      </c>
      <c r="CB462" s="8">
        <v>1.2602500000000134</v>
      </c>
      <c r="CC462" s="8">
        <v>0.34274999999999523</v>
      </c>
    </row>
    <row r="463" spans="11:81">
      <c r="K463" s="8">
        <v>2.8750000000002274E-2</v>
      </c>
      <c r="W463" s="8">
        <v>0.17350000000000421</v>
      </c>
      <c r="AA463" s="8">
        <v>0.18229999999999791</v>
      </c>
      <c r="AG463" s="8">
        <v>0.3543499999999824</v>
      </c>
      <c r="AJ463" s="8">
        <v>0.51705000000001178</v>
      </c>
      <c r="AL463" s="8">
        <v>0.42810000000000059</v>
      </c>
      <c r="AY463" s="8">
        <v>2.7500000000003411E-2</v>
      </c>
      <c r="BD463" s="8">
        <v>0.26805000000000234</v>
      </c>
      <c r="BE463" s="8">
        <v>3.0250000000023647E-2</v>
      </c>
      <c r="BH463" s="8">
        <v>0.17724999999998658</v>
      </c>
      <c r="BP463" s="8">
        <v>1.2137500000000045</v>
      </c>
      <c r="BS463" s="8">
        <v>0.18995000000001028</v>
      </c>
      <c r="CB463" s="8">
        <v>0.13854999999998086</v>
      </c>
      <c r="CC463" s="8">
        <v>0.21385000000000787</v>
      </c>
    </row>
    <row r="464" spans="11:81">
      <c r="K464" s="8">
        <v>6.2749999999994088E-2</v>
      </c>
      <c r="W464" s="8">
        <v>5.5999999999997385E-2</v>
      </c>
      <c r="AA464" s="8">
        <v>2.6349999999979445E-2</v>
      </c>
      <c r="AG464" s="8">
        <v>7.5150000000007822E-2</v>
      </c>
      <c r="AJ464" s="8">
        <v>0.76914999999999623</v>
      </c>
      <c r="AL464" s="8">
        <v>0.49289999999999168</v>
      </c>
      <c r="AY464" s="8">
        <v>1.5770499999999856</v>
      </c>
      <c r="BD464" s="8">
        <v>0.43174999999999386</v>
      </c>
      <c r="BE464" s="8">
        <v>0.16959999999997422</v>
      </c>
      <c r="BH464" s="8">
        <v>0.71625000000000227</v>
      </c>
      <c r="BP464" s="8">
        <v>0.88070000000001869</v>
      </c>
      <c r="BS464" s="8">
        <v>0.38479999999998427</v>
      </c>
      <c r="CB464" s="8">
        <v>0.77764999999999418</v>
      </c>
      <c r="CC464" s="8">
        <v>0.12964999999999804</v>
      </c>
    </row>
    <row r="465" spans="11:81">
      <c r="K465" s="8">
        <v>3.8850000000010709E-2</v>
      </c>
      <c r="W465" s="8">
        <v>1.0675499999999971</v>
      </c>
      <c r="AA465" s="8">
        <v>0.55895000000001005</v>
      </c>
      <c r="AG465" s="8">
        <v>0.45810000000000173</v>
      </c>
      <c r="AJ465" s="8">
        <v>1.8000000000000682E-2</v>
      </c>
      <c r="AL465" s="8">
        <v>6.8800000000010186E-2</v>
      </c>
      <c r="AY465" s="8">
        <v>0.63245000000000573</v>
      </c>
      <c r="BD465" s="8">
        <v>0.18845000000000312</v>
      </c>
      <c r="BE465" s="8">
        <v>0.13505000000000678</v>
      </c>
      <c r="BH465" s="8">
        <v>1.184899999999999</v>
      </c>
      <c r="BP465" s="8">
        <v>0.13714999999999122</v>
      </c>
      <c r="BS465" s="8">
        <v>2.1199999999993224E-2</v>
      </c>
      <c r="CB465" s="8">
        <v>0.11865000000000236</v>
      </c>
      <c r="CC465" s="8">
        <v>0.11334999999999695</v>
      </c>
    </row>
    <row r="466" spans="11:81">
      <c r="K466" s="8">
        <v>3.5499999999998977E-2</v>
      </c>
      <c r="W466" s="8">
        <v>3.6500000000003752E-2</v>
      </c>
      <c r="AA466" s="8">
        <v>0.33609999999998763</v>
      </c>
      <c r="AG466" s="8">
        <v>0.10935000000000628</v>
      </c>
      <c r="AJ466" s="8">
        <v>0.2132000000000005</v>
      </c>
      <c r="AL466" s="8">
        <v>0.38450000000000273</v>
      </c>
      <c r="AY466" s="8">
        <v>0.38495000000000346</v>
      </c>
      <c r="BD466" s="8">
        <v>0.28079999999999927</v>
      </c>
      <c r="BE466" s="8">
        <v>0.37870000000000914</v>
      </c>
      <c r="BH466" s="8">
        <v>2.6849999999996044E-2</v>
      </c>
      <c r="BP466" s="8">
        <v>1.2662499999999852</v>
      </c>
      <c r="BS466" s="8">
        <v>2.4799999999999045E-2</v>
      </c>
      <c r="CB466" s="8">
        <v>1.2005500000000211</v>
      </c>
      <c r="CC466" s="8">
        <v>0.50384999999999991</v>
      </c>
    </row>
    <row r="467" spans="11:81">
      <c r="K467" s="8">
        <v>7.8800000000001091E-2</v>
      </c>
      <c r="W467" s="8">
        <v>0.24044999999999561</v>
      </c>
      <c r="AA467" s="8">
        <v>1.3810000000000002</v>
      </c>
      <c r="AJ467" s="8">
        <v>7.185000000001196E-2</v>
      </c>
      <c r="AL467" s="8">
        <v>0.14494999999999436</v>
      </c>
      <c r="AY467" s="8">
        <v>0.67470000000000141</v>
      </c>
      <c r="BD467" s="8">
        <v>0.13694999999999879</v>
      </c>
      <c r="BE467" s="8">
        <v>0.50339999999999918</v>
      </c>
      <c r="BH467" s="8">
        <v>0.2030499999999904</v>
      </c>
      <c r="BP467" s="8">
        <v>0.19775000000001342</v>
      </c>
      <c r="BS467" s="8">
        <v>2.9050000000012233E-2</v>
      </c>
      <c r="CB467" s="8">
        <v>7.3449999999979809E-2</v>
      </c>
      <c r="CC467" s="8">
        <v>0.11785000000000423</v>
      </c>
    </row>
    <row r="468" spans="11:81">
      <c r="K468" s="8">
        <v>0.14669999999999561</v>
      </c>
      <c r="W468" s="8">
        <v>0.23650000000000659</v>
      </c>
      <c r="AA468" s="8">
        <v>0.39925000000002342</v>
      </c>
      <c r="AJ468" s="8">
        <v>0.8554499999999905</v>
      </c>
      <c r="AL468" s="8">
        <v>0.191599999999994</v>
      </c>
      <c r="AY468" s="8">
        <v>0.22790000000000532</v>
      </c>
      <c r="BD468" s="8">
        <v>1.0407000000000011</v>
      </c>
      <c r="BE468" s="8">
        <v>0.32239999999998759</v>
      </c>
      <c r="BH468" s="8">
        <v>0.11905000000001564</v>
      </c>
      <c r="BP468" s="8">
        <v>0.48709999999999809</v>
      </c>
      <c r="BS468" s="8">
        <v>0.22520000000000095</v>
      </c>
      <c r="CB468" s="8">
        <v>0.47115000000002283</v>
      </c>
      <c r="CC468" s="8">
        <v>0.25819999999998799</v>
      </c>
    </row>
    <row r="469" spans="11:81">
      <c r="K469" s="8">
        <v>2.2949999999994475E-2</v>
      </c>
      <c r="W469" s="8">
        <v>0.56279999999999575</v>
      </c>
      <c r="AA469" s="8">
        <v>4.9749999999988859E-2</v>
      </c>
      <c r="AJ469" s="8">
        <v>5.9249999999991587E-2</v>
      </c>
      <c r="AL469" s="8">
        <v>0.59850000000000136</v>
      </c>
      <c r="AY469" s="8">
        <v>0.4833500000000015</v>
      </c>
      <c r="BD469" s="8">
        <v>0.42440000000000566</v>
      </c>
      <c r="BE469" s="8">
        <v>0.40440000000000964</v>
      </c>
      <c r="BH469" s="8">
        <v>0.68539999999998713</v>
      </c>
      <c r="BP469" s="8">
        <v>1.2699999999995271E-2</v>
      </c>
      <c r="BS469" s="8">
        <v>2.0089000000000112</v>
      </c>
      <c r="CB469" s="8">
        <v>0.23259999999999081</v>
      </c>
      <c r="CC469" s="8">
        <v>2.593199999999996</v>
      </c>
    </row>
    <row r="470" spans="11:81">
      <c r="K470" s="8">
        <v>0.44890000000000896</v>
      </c>
      <c r="W470" s="8">
        <v>0.15340000000000487</v>
      </c>
      <c r="AA470" s="8">
        <v>9.8749999999995453E-2</v>
      </c>
      <c r="AJ470" s="8">
        <v>5.7749999999998636E-2</v>
      </c>
      <c r="AL470" s="8">
        <v>0.64484999999999104</v>
      </c>
      <c r="AY470" s="8">
        <v>0.31189999999998008</v>
      </c>
      <c r="BD470" s="8">
        <v>0.77355000000000018</v>
      </c>
      <c r="BE470" s="8">
        <v>0.25864999999998872</v>
      </c>
      <c r="BH470" s="8">
        <v>0.46045000000000869</v>
      </c>
      <c r="BP470" s="8">
        <v>0.10175000000000978</v>
      </c>
      <c r="BS470" s="8">
        <v>0.33309999999997331</v>
      </c>
      <c r="CB470" s="8">
        <v>5.6649999999990541E-2</v>
      </c>
      <c r="CC470" s="8">
        <v>0.66185000000001537</v>
      </c>
    </row>
    <row r="471" spans="11:81">
      <c r="K471" s="8">
        <v>3.0000000000001137E-2</v>
      </c>
      <c r="W471" s="8">
        <v>0.27114999999999156</v>
      </c>
      <c r="AA471" s="8">
        <v>1.1365499999999997</v>
      </c>
      <c r="AJ471" s="8">
        <v>0.20470000000000255</v>
      </c>
      <c r="AL471" s="8">
        <v>0.28710000000000946</v>
      </c>
      <c r="AY471" s="8">
        <v>1.30895000000001</v>
      </c>
      <c r="BD471" s="8">
        <v>0.22409999999999286</v>
      </c>
      <c r="BE471" s="8">
        <v>1.178449999999998</v>
      </c>
      <c r="BH471" s="8">
        <v>2.2349999999988768E-2</v>
      </c>
      <c r="BP471" s="8">
        <v>0.2605000000000075</v>
      </c>
      <c r="BS471" s="8">
        <v>0.35865000000001146</v>
      </c>
      <c r="CB471" s="8">
        <v>0.62829999999999586</v>
      </c>
      <c r="CC471" s="8">
        <v>0.84029999999998495</v>
      </c>
    </row>
    <row r="472" spans="11:81">
      <c r="K472" s="8">
        <v>4.6999999999997044E-2</v>
      </c>
      <c r="W472" s="8">
        <v>2.4500000000003297E-2</v>
      </c>
      <c r="AA472" s="8">
        <v>1.1046499999999924</v>
      </c>
      <c r="AJ472" s="8">
        <v>5.2700000000015734E-2</v>
      </c>
      <c r="AL472" s="8">
        <v>0.59940000000000282</v>
      </c>
      <c r="AY472" s="8">
        <v>0.26445000000001073</v>
      </c>
      <c r="BD472" s="8">
        <v>0.20374999999999943</v>
      </c>
      <c r="BE472" s="8">
        <v>8.2050000000009504E-2</v>
      </c>
      <c r="BH472" s="8">
        <v>2.1134000000000128</v>
      </c>
      <c r="BP472" s="8">
        <v>2.4049999999988358E-2</v>
      </c>
      <c r="BS472" s="8">
        <v>0.60964999999998781</v>
      </c>
      <c r="CB472" s="8">
        <v>1.1311500000000194</v>
      </c>
      <c r="CC472" s="8">
        <v>1.2381000000000029</v>
      </c>
    </row>
    <row r="473" spans="11:81">
      <c r="K473" s="8">
        <v>7.8199999999995384E-2</v>
      </c>
      <c r="W473" s="8">
        <v>0.10385000000000844</v>
      </c>
      <c r="AA473" s="8">
        <v>0.48540000000002692</v>
      </c>
      <c r="AJ473" s="8">
        <v>0.1411499999999819</v>
      </c>
      <c r="AL473" s="8">
        <v>1.2490999999999985</v>
      </c>
      <c r="AY473" s="8">
        <v>0.72024999999999295</v>
      </c>
      <c r="BD473" s="8">
        <v>1.382000000000005</v>
      </c>
      <c r="BE473" s="8">
        <v>0.15370000000001482</v>
      </c>
      <c r="BH473" s="8">
        <v>0.10960000000000036</v>
      </c>
      <c r="BP473" s="8">
        <v>0.27889999999999304</v>
      </c>
      <c r="BS473" s="8">
        <v>5.0150000000002137E-2</v>
      </c>
      <c r="CB473" s="8">
        <v>0.4571499999999844</v>
      </c>
      <c r="CC473" s="8">
        <v>6.6399999999987358E-2</v>
      </c>
    </row>
    <row r="474" spans="11:81">
      <c r="K474" s="8">
        <v>0.11325000000000784</v>
      </c>
      <c r="W474" s="8">
        <v>0.12009999999999366</v>
      </c>
      <c r="AA474" s="8">
        <v>0.27704999999997426</v>
      </c>
      <c r="AJ474" s="8">
        <v>2.9550000000000409E-2</v>
      </c>
      <c r="AL474" s="8">
        <v>1.7310999999999979</v>
      </c>
      <c r="AY474" s="8">
        <v>0.61664999999999281</v>
      </c>
      <c r="BD474" s="8">
        <v>1.6315500000000043</v>
      </c>
      <c r="BE474" s="8">
        <v>8.0799999999982219E-2</v>
      </c>
      <c r="BH474" s="8">
        <v>0.87084999999999013</v>
      </c>
      <c r="BP474" s="8">
        <v>0.8291499999999985</v>
      </c>
      <c r="BS474" s="8">
        <v>4.5749999999998181E-2</v>
      </c>
      <c r="CB474" s="8">
        <v>0.35724999999999341</v>
      </c>
      <c r="CC474" s="8">
        <v>0.243850000000009</v>
      </c>
    </row>
    <row r="475" spans="11:81">
      <c r="K475" s="8">
        <v>2.1000000000000796E-2</v>
      </c>
      <c r="W475" s="8">
        <v>0.11135000000000161</v>
      </c>
      <c r="AA475" s="8">
        <v>0.29940000000001987</v>
      </c>
      <c r="AJ475" s="8">
        <v>0.47900000000001342</v>
      </c>
      <c r="AL475" s="8">
        <v>0.71645000000000891</v>
      </c>
      <c r="AY475" s="8">
        <v>0.81900000000001683</v>
      </c>
      <c r="BD475" s="8">
        <v>0.51909999999999457</v>
      </c>
      <c r="BE475" s="8">
        <v>7.1349999999995362E-2</v>
      </c>
      <c r="BH475" s="8">
        <v>0.913250000000005</v>
      </c>
      <c r="BP475" s="8">
        <v>4.2100000000004911E-2</v>
      </c>
      <c r="BS475" s="8">
        <v>0.10700000000002774</v>
      </c>
      <c r="CB475" s="8">
        <v>0.10600000000002296</v>
      </c>
      <c r="CC475" s="8">
        <v>0.26214999999999122</v>
      </c>
    </row>
    <row r="476" spans="11:81">
      <c r="K476" s="8">
        <v>0.16995000000000005</v>
      </c>
      <c r="W476" s="8">
        <v>0.10479999999999734</v>
      </c>
      <c r="AA476" s="8">
        <v>9.9799999999987676E-2</v>
      </c>
      <c r="AJ476" s="8">
        <v>5.0749999999993634E-2</v>
      </c>
      <c r="AL476" s="8">
        <v>0.49244999999999095</v>
      </c>
      <c r="AY476" s="8">
        <v>6.769999999997367E-2</v>
      </c>
      <c r="BD476" s="8">
        <v>0.23279999999999745</v>
      </c>
      <c r="BE476" s="8">
        <v>0.14970000000002415</v>
      </c>
      <c r="BH476" s="8">
        <v>0.30809999999999604</v>
      </c>
      <c r="BP476" s="8">
        <v>5.3950000000014597E-2</v>
      </c>
      <c r="BS476" s="8">
        <v>0.13784999999998604</v>
      </c>
      <c r="CB476" s="8">
        <v>0.50004999999998745</v>
      </c>
      <c r="CC476" s="8">
        <v>3.4469500000000153</v>
      </c>
    </row>
    <row r="477" spans="11:81">
      <c r="K477" s="8">
        <v>0.19709999999999184</v>
      </c>
      <c r="W477" s="8">
        <v>4.7499999999999432E-2</v>
      </c>
      <c r="AA477" s="8">
        <v>1.5191000000000088</v>
      </c>
      <c r="AJ477" s="8">
        <v>0.19909999999998718</v>
      </c>
      <c r="AY477" s="8">
        <v>1.3460000000000036</v>
      </c>
      <c r="BD477" s="8">
        <v>0.35805000000000575</v>
      </c>
      <c r="BE477" s="8">
        <v>0.44849999999999568</v>
      </c>
      <c r="BH477" s="8">
        <v>3.2650000000018053E-2</v>
      </c>
      <c r="BP477" s="8">
        <v>0.10374999999999091</v>
      </c>
      <c r="BS477" s="8">
        <v>0.14429999999998699</v>
      </c>
      <c r="CB477" s="8">
        <v>8.6150000000003502E-2</v>
      </c>
      <c r="CC477" s="8">
        <v>0.51044999999999163</v>
      </c>
    </row>
    <row r="478" spans="11:81">
      <c r="K478" s="8">
        <v>0.20770000000000266</v>
      </c>
      <c r="W478" s="8">
        <v>6.7149999999998045E-2</v>
      </c>
      <c r="AA478" s="8">
        <v>0.50014999999999077</v>
      </c>
      <c r="AJ478" s="8">
        <v>7.00000000000216E-2</v>
      </c>
      <c r="AY478" s="8">
        <v>0.20165000000000077</v>
      </c>
      <c r="BD478" s="8">
        <v>0.42470000000000141</v>
      </c>
      <c r="BE478" s="8">
        <v>0.81234999999998081</v>
      </c>
      <c r="BH478" s="8">
        <v>0.21449999999998681</v>
      </c>
      <c r="BP478" s="8">
        <v>8.0350000000009913E-2</v>
      </c>
      <c r="BS478" s="8">
        <v>0.39065000000002215</v>
      </c>
      <c r="CB478" s="8">
        <v>1.7949999999984811E-2</v>
      </c>
      <c r="CC478" s="8">
        <v>0.62290000000001555</v>
      </c>
    </row>
    <row r="479" spans="11:81">
      <c r="K479" s="8">
        <v>0.252900000000011</v>
      </c>
      <c r="W479" s="8">
        <v>3.9349999999998886E-2</v>
      </c>
      <c r="AA479" s="8">
        <v>0.100750000000005</v>
      </c>
      <c r="AJ479" s="8">
        <v>0.55699999999998795</v>
      </c>
      <c r="AY479" s="8">
        <v>1.1363000000000056</v>
      </c>
      <c r="BD479" s="8">
        <v>1.0624499999999983</v>
      </c>
      <c r="BE479" s="8">
        <v>0.11870000000001824</v>
      </c>
      <c r="BH479" s="8">
        <v>2.035000000000764E-2</v>
      </c>
      <c r="BP479" s="8">
        <v>0.21449999999998681</v>
      </c>
      <c r="BS479" s="8">
        <v>1.6099499999999978</v>
      </c>
      <c r="CB479" s="8">
        <v>0.11120000000002506</v>
      </c>
      <c r="CC479" s="8">
        <v>0.70249999999998636</v>
      </c>
    </row>
    <row r="480" spans="11:81">
      <c r="K480" s="8">
        <v>6.224999999997749E-2</v>
      </c>
      <c r="W480" s="8">
        <v>0.13240000000000407</v>
      </c>
      <c r="AA480" s="8">
        <v>2.5849999999991269E-2</v>
      </c>
      <c r="AJ480" s="8">
        <v>3.2749999999992951E-2</v>
      </c>
      <c r="AY480" s="8">
        <v>8.6950000000001637E-2</v>
      </c>
      <c r="BD480" s="8">
        <v>0.95725000000000193</v>
      </c>
      <c r="BE480" s="8">
        <v>3.0849999999986721E-2</v>
      </c>
      <c r="BH480" s="8">
        <v>0.19384999999999764</v>
      </c>
      <c r="BP480" s="8">
        <v>0.69255000000001132</v>
      </c>
      <c r="BS480" s="8">
        <v>0.1355999999999824</v>
      </c>
      <c r="CB480" s="8">
        <v>0.30034999999998035</v>
      </c>
      <c r="CC480" s="8">
        <v>2.6650000000017826E-2</v>
      </c>
    </row>
    <row r="481" spans="11:80">
      <c r="K481" s="8">
        <v>3.8350000000008322E-2</v>
      </c>
      <c r="W481" s="8">
        <v>1.2227500000000049</v>
      </c>
      <c r="AA481" s="8">
        <v>0.58970000000002187</v>
      </c>
      <c r="AJ481" s="8">
        <v>0.12745000000001028</v>
      </c>
      <c r="AY481" s="8">
        <v>0.16175000000001205</v>
      </c>
      <c r="BD481" s="8">
        <v>1.0132499999999993</v>
      </c>
      <c r="BE481" s="8">
        <v>0.29245000000000232</v>
      </c>
      <c r="BH481" s="8">
        <v>0.247099999999989</v>
      </c>
      <c r="BP481" s="8">
        <v>1.0892999999999802</v>
      </c>
      <c r="BS481" s="8">
        <v>1.6193499999999972</v>
      </c>
      <c r="CB481" s="8">
        <v>0.22440000000000282</v>
      </c>
    </row>
    <row r="482" spans="11:80">
      <c r="K482" s="8">
        <v>0.24150000000000205</v>
      </c>
      <c r="W482" s="8">
        <v>1.6799999999989268E-2</v>
      </c>
      <c r="AA482" s="8">
        <v>0.27204999999997881</v>
      </c>
      <c r="AJ482" s="8">
        <v>0.38009999999999877</v>
      </c>
      <c r="AY482" s="8">
        <v>0.17099999999999227</v>
      </c>
      <c r="BD482" s="8">
        <v>0.32339999999999236</v>
      </c>
      <c r="BE482" s="8">
        <v>0.94384999999999764</v>
      </c>
      <c r="BH482" s="8">
        <v>0.18475000000000819</v>
      </c>
      <c r="BP482" s="8">
        <v>1.4295000000000186</v>
      </c>
      <c r="BS482" s="8">
        <v>1.1082500000000266</v>
      </c>
      <c r="CB482" s="8">
        <v>9.7499999999996589E-2</v>
      </c>
    </row>
    <row r="483" spans="11:80">
      <c r="K483" s="8">
        <v>0.10450000000000159</v>
      </c>
      <c r="W483" s="8">
        <v>3.8900000000012369E-2</v>
      </c>
      <c r="AA483" s="8">
        <v>0.36899999999999977</v>
      </c>
      <c r="AJ483" s="8">
        <v>9.5400000000012142E-2</v>
      </c>
      <c r="AY483" s="8">
        <v>9.6299999999985175E-2</v>
      </c>
      <c r="BD483" s="8">
        <v>0.38790000000000191</v>
      </c>
      <c r="BE483" s="8">
        <v>5.4500000000018645E-2</v>
      </c>
      <c r="BH483" s="8">
        <v>0.10564999999999714</v>
      </c>
      <c r="BP483" s="8">
        <v>0.21049999999999613</v>
      </c>
      <c r="BS483" s="8">
        <v>0.64900000000000091</v>
      </c>
      <c r="CB483" s="8">
        <v>0.41519999999999868</v>
      </c>
    </row>
    <row r="484" spans="11:80">
      <c r="K484" s="8">
        <v>0.33234999999999104</v>
      </c>
      <c r="W484" s="8">
        <v>0.45474999999999</v>
      </c>
      <c r="AA484" s="8">
        <v>4.1400000000010095E-2</v>
      </c>
      <c r="AJ484" s="8">
        <v>0.13944999999998231</v>
      </c>
      <c r="AY484" s="8">
        <v>4.5250000000010004E-2</v>
      </c>
      <c r="BD484" s="8">
        <v>0.17669999999999675</v>
      </c>
      <c r="BE484" s="8">
        <v>0.13174999999998249</v>
      </c>
      <c r="BH484" s="8">
        <v>0.71135000000001014</v>
      </c>
      <c r="BP484" s="8">
        <v>2.8699999999986403E-2</v>
      </c>
      <c r="BS484" s="8">
        <v>1.4948499999999854</v>
      </c>
      <c r="CB484" s="8">
        <v>0.5539500000000146</v>
      </c>
    </row>
    <row r="485" spans="11:80">
      <c r="K485" s="8">
        <v>1.0009000000000015</v>
      </c>
      <c r="W485" s="8">
        <v>0.19129999999999825</v>
      </c>
      <c r="AA485" s="8">
        <v>0.14265000000000327</v>
      </c>
      <c r="AJ485" s="8">
        <v>0.64320000000000732</v>
      </c>
      <c r="AY485" s="8">
        <v>0.12684999999999036</v>
      </c>
      <c r="BD485" s="8">
        <v>9.5449999999999591E-2</v>
      </c>
      <c r="BE485" s="8">
        <v>0.74575000000001523</v>
      </c>
      <c r="BH485" s="8">
        <v>0.1370499999999879</v>
      </c>
      <c r="BP485" s="8">
        <v>0.15725000000000477</v>
      </c>
      <c r="BS485" s="8">
        <v>0.28004999999998859</v>
      </c>
      <c r="CB485" s="8">
        <v>0.83539999999999281</v>
      </c>
    </row>
    <row r="486" spans="11:80">
      <c r="K486" s="8">
        <v>0.18874999999999886</v>
      </c>
      <c r="W486" s="8">
        <v>4.3050000000008026E-2</v>
      </c>
      <c r="AA486" s="8">
        <v>0.18860000000000809</v>
      </c>
      <c r="AJ486" s="8">
        <v>0.1568499999999915</v>
      </c>
      <c r="AY486" s="8">
        <v>0.17245000000002619</v>
      </c>
      <c r="BD486" s="8">
        <v>2.9899999999997817E-2</v>
      </c>
      <c r="BE486" s="8">
        <v>0.34564999999997781</v>
      </c>
      <c r="BH486" s="8">
        <v>0.64690000000001646</v>
      </c>
      <c r="BP486" s="8">
        <v>5.5550000000010868E-2</v>
      </c>
      <c r="BS486" s="8">
        <v>0.67880000000002383</v>
      </c>
      <c r="CB486" s="8">
        <v>0.72980000000001155</v>
      </c>
    </row>
    <row r="487" spans="11:80">
      <c r="K487" s="8">
        <v>3.2550000000014734E-2</v>
      </c>
      <c r="W487" s="8">
        <v>0.31680000000000064</v>
      </c>
      <c r="AA487" s="8">
        <v>1.653649999999999</v>
      </c>
      <c r="AJ487" s="8">
        <v>0.21425000000002115</v>
      </c>
      <c r="AY487" s="8">
        <v>5.8399999999977581E-2</v>
      </c>
      <c r="BD487" s="8">
        <v>2.3705500000000086</v>
      </c>
      <c r="BE487" s="8">
        <v>0.214650000000006</v>
      </c>
      <c r="BH487" s="8">
        <v>0.1945999999999799</v>
      </c>
      <c r="BP487" s="8">
        <v>0.11050000000000182</v>
      </c>
      <c r="BS487" s="8">
        <v>2.7899999999988268E-2</v>
      </c>
      <c r="CB487" s="8">
        <v>0.32759999999998968</v>
      </c>
    </row>
    <row r="488" spans="11:80">
      <c r="K488" s="8">
        <v>0.40699999999998226</v>
      </c>
      <c r="W488" s="8">
        <v>2.2350000000002979E-2</v>
      </c>
      <c r="AA488" s="8">
        <v>0.20595000000000141</v>
      </c>
      <c r="AJ488" s="8">
        <v>5.2499999999980673E-2</v>
      </c>
      <c r="AY488" s="8">
        <v>0.13224999999999909</v>
      </c>
      <c r="BD488" s="8">
        <v>0.81119999999998527</v>
      </c>
      <c r="BE488" s="8">
        <v>0.19995000000000118</v>
      </c>
      <c r="BH488" s="8">
        <v>0.16900000000001114</v>
      </c>
      <c r="BP488" s="8">
        <v>0.18444999999999823</v>
      </c>
      <c r="BS488" s="8">
        <v>2.4699999999995725E-2</v>
      </c>
      <c r="CB488" s="8">
        <v>5.9950000000014825E-2</v>
      </c>
    </row>
    <row r="489" spans="11:80">
      <c r="K489" s="8">
        <v>4.1700000000020054E-2</v>
      </c>
      <c r="W489" s="8">
        <v>0.1241500000000002</v>
      </c>
      <c r="AA489" s="8">
        <v>0.2147499999999809</v>
      </c>
      <c r="AJ489" s="8">
        <v>0.73420000000001551</v>
      </c>
      <c r="AY489" s="8">
        <v>2.8950000000008913E-2</v>
      </c>
      <c r="BD489" s="8">
        <v>0.76380000000000337</v>
      </c>
      <c r="BE489" s="8">
        <v>2.4599999999992406E-2</v>
      </c>
      <c r="BH489" s="8">
        <v>4.4099999999986039E-2</v>
      </c>
      <c r="BP489" s="8">
        <v>1.395700000000005</v>
      </c>
      <c r="BS489" s="8">
        <v>0.50855000000001382</v>
      </c>
      <c r="CB489" s="8">
        <v>0.47699999999997544</v>
      </c>
    </row>
    <row r="490" spans="11:80">
      <c r="K490" s="8">
        <v>4.5099999999990814E-2</v>
      </c>
      <c r="W490" s="8">
        <v>0.23754999999999882</v>
      </c>
      <c r="AA490" s="8">
        <v>4.9999999999954525E-3</v>
      </c>
      <c r="AJ490" s="8">
        <v>0.53509999999999991</v>
      </c>
      <c r="AY490" s="8">
        <v>0.11914999999999054</v>
      </c>
      <c r="BD490" s="8">
        <v>2.3700000000019372E-2</v>
      </c>
      <c r="BE490" s="8">
        <v>0.14385000000001469</v>
      </c>
      <c r="BH490" s="8">
        <v>0.25509999999999877</v>
      </c>
      <c r="BP490" s="8">
        <v>0.134050000000002</v>
      </c>
      <c r="BS490" s="8">
        <v>0.14244999999999663</v>
      </c>
      <c r="CB490" s="8">
        <v>0.17105000000000814</v>
      </c>
    </row>
    <row r="491" spans="11:80">
      <c r="K491" s="8">
        <v>1.9399999999990314E-2</v>
      </c>
      <c r="W491" s="8">
        <v>0.91244999999999266</v>
      </c>
      <c r="AA491" s="8">
        <v>0.42934999999999945</v>
      </c>
      <c r="AJ491" s="8">
        <v>0.61979999999999791</v>
      </c>
      <c r="AY491" s="8">
        <v>0.17745000000002165</v>
      </c>
      <c r="BD491" s="8">
        <v>0.19289999999998031</v>
      </c>
      <c r="BE491" s="8">
        <v>0.19469999999998322</v>
      </c>
      <c r="BH491" s="8">
        <v>3.1800000000004047E-2</v>
      </c>
      <c r="BP491" s="8">
        <v>3.3049999999974489E-2</v>
      </c>
      <c r="BS491" s="8">
        <v>0.16424999999998136</v>
      </c>
      <c r="CB491" s="8">
        <v>0.34245000000001369</v>
      </c>
    </row>
    <row r="492" spans="11:80">
      <c r="K492" s="8">
        <v>0.18905000000000882</v>
      </c>
      <c r="W492" s="8">
        <v>0.41859999999999786</v>
      </c>
      <c r="AA492" s="8">
        <v>0.73305000000001996</v>
      </c>
      <c r="AJ492" s="8">
        <v>0.88294999999999391</v>
      </c>
      <c r="AY492" s="8">
        <v>4.0899999999993497E-2</v>
      </c>
      <c r="BD492" s="8">
        <v>0.38745000000000118</v>
      </c>
      <c r="BE492" s="8">
        <v>8.3800000000024966E-2</v>
      </c>
      <c r="BH492" s="8">
        <v>0.1401000000000181</v>
      </c>
      <c r="BP492" s="8">
        <v>0.24309999999999832</v>
      </c>
      <c r="BS492" s="8">
        <v>7.8750000000013642E-2</v>
      </c>
      <c r="CB492" s="8">
        <v>0.61650000000000205</v>
      </c>
    </row>
    <row r="493" spans="11:80">
      <c r="K493" s="8">
        <v>0.10849999999999227</v>
      </c>
      <c r="W493" s="8">
        <v>0.21805000000000518</v>
      </c>
      <c r="AA493" s="8">
        <v>6.9349999999985812E-2</v>
      </c>
      <c r="AJ493" s="8">
        <v>0.211749999999995</v>
      </c>
      <c r="AY493" s="8">
        <v>4.7049999999984493E-2</v>
      </c>
      <c r="BD493" s="8">
        <v>0.27479999999999905</v>
      </c>
      <c r="BE493" s="8">
        <v>0.7702499999999759</v>
      </c>
      <c r="BH493" s="8">
        <v>0.62590000000000146</v>
      </c>
      <c r="BP493" s="8">
        <v>7.1700000000021191E-2</v>
      </c>
      <c r="BS493" s="8">
        <v>0.10464999999999236</v>
      </c>
      <c r="CB493" s="8">
        <v>0.53340000000000032</v>
      </c>
    </row>
    <row r="494" spans="11:80">
      <c r="K494" s="8">
        <v>0.51924999999999955</v>
      </c>
      <c r="W494" s="8">
        <v>2.0484000000000009</v>
      </c>
      <c r="AA494" s="8">
        <v>5.2099999999995816E-2</v>
      </c>
      <c r="AJ494" s="8">
        <v>0.28440000000000509</v>
      </c>
      <c r="AY494" s="8">
        <v>0.4067500000000166</v>
      </c>
      <c r="BD494" s="8">
        <v>0.370900000000006</v>
      </c>
      <c r="BE494" s="8">
        <v>7.8200000000009595E-2</v>
      </c>
      <c r="BH494" s="8">
        <v>0.60999999999998522</v>
      </c>
      <c r="BP494" s="8">
        <v>0.11095000000000255</v>
      </c>
      <c r="BS494" s="8">
        <v>1.1473000000000013</v>
      </c>
      <c r="CB494" s="8">
        <v>0.40625</v>
      </c>
    </row>
    <row r="495" spans="11:80">
      <c r="K495" s="8">
        <v>0.53815000000000168</v>
      </c>
      <c r="W495" s="8">
        <v>0.13809999999999434</v>
      </c>
      <c r="AA495" s="8">
        <v>6.9749999999999091E-2</v>
      </c>
      <c r="AJ495" s="8">
        <v>8.3650000000005775E-2</v>
      </c>
      <c r="AY495" s="8">
        <v>0.16259999999999764</v>
      </c>
      <c r="BD495" s="8">
        <v>0.15670000000000073</v>
      </c>
      <c r="BE495" s="8">
        <v>0.23050000000000637</v>
      </c>
      <c r="BH495" s="8">
        <v>0.39645000000001573</v>
      </c>
      <c r="BP495" s="8">
        <v>0.58744999999998981</v>
      </c>
      <c r="BS495" s="8">
        <v>0.24594999999999345</v>
      </c>
      <c r="CB495" s="8">
        <v>0.24589999999997758</v>
      </c>
    </row>
    <row r="496" spans="11:80">
      <c r="K496" s="8">
        <v>7.4399999999997135E-2</v>
      </c>
      <c r="W496" s="8">
        <v>0.74869999999999948</v>
      </c>
      <c r="AA496" s="8">
        <v>0.66140000000001464</v>
      </c>
      <c r="AJ496" s="8">
        <v>0.48380000000000223</v>
      </c>
      <c r="AY496" s="8">
        <v>1.2599999999991951E-2</v>
      </c>
      <c r="BD496" s="8">
        <v>2.9474999999999909</v>
      </c>
      <c r="BE496" s="8">
        <v>0.90045000000000641</v>
      </c>
      <c r="BH496" s="8">
        <v>5.4649999999980992E-2</v>
      </c>
      <c r="BP496" s="8">
        <v>0.13784999999998604</v>
      </c>
      <c r="BS496" s="8">
        <v>0.11745000000001937</v>
      </c>
      <c r="CB496" s="8">
        <v>5.8800000000019281E-2</v>
      </c>
    </row>
    <row r="497" spans="11:80">
      <c r="K497" s="8">
        <v>0.40955000000002428</v>
      </c>
      <c r="W497" s="8">
        <v>1.5694000000000017</v>
      </c>
      <c r="AA497" s="8">
        <v>0.22594999999998322</v>
      </c>
      <c r="AJ497" s="8">
        <v>1.9199999999983675E-2</v>
      </c>
      <c r="AY497" s="8">
        <v>0.13894999999999413</v>
      </c>
      <c r="BD497" s="8">
        <v>6.1400000000020327E-2</v>
      </c>
      <c r="BE497" s="8">
        <v>0.10214999999999463</v>
      </c>
      <c r="BH497" s="8">
        <v>0.72520000000000095</v>
      </c>
      <c r="BP497" s="8">
        <v>1.8953500000000076</v>
      </c>
      <c r="BS497" s="8">
        <v>0.11955000000000382</v>
      </c>
      <c r="CB497" s="8">
        <v>0.21554999999997904</v>
      </c>
    </row>
    <row r="498" spans="11:80">
      <c r="K498" s="8">
        <v>7.4899999999985312E-2</v>
      </c>
      <c r="W498" s="8">
        <v>0.26534999999999798</v>
      </c>
      <c r="AA498" s="8">
        <v>0.52205000000000723</v>
      </c>
      <c r="AJ498" s="8">
        <v>0.36465000000001169</v>
      </c>
      <c r="AY498" s="8">
        <v>7.0400000000006457E-2</v>
      </c>
      <c r="BD498" s="8">
        <v>3.8899999999983947E-2</v>
      </c>
      <c r="BE498" s="8">
        <v>0.5432999999999879</v>
      </c>
      <c r="BH498" s="8">
        <v>0.11035000000001105</v>
      </c>
      <c r="BP498" s="8">
        <v>0.13630000000000564</v>
      </c>
      <c r="BS498" s="8">
        <v>0.60144999999999982</v>
      </c>
      <c r="CB498" s="8">
        <v>0.11020000000002028</v>
      </c>
    </row>
    <row r="499" spans="11:80">
      <c r="K499" s="8">
        <v>0.19679999999999609</v>
      </c>
      <c r="W499" s="8">
        <v>2.1833500000000043</v>
      </c>
      <c r="AA499" s="8">
        <v>0.34900000000001796</v>
      </c>
      <c r="AJ499" s="8">
        <v>1.0892000000000053</v>
      </c>
      <c r="AY499" s="8">
        <v>1.6649999999998499E-2</v>
      </c>
      <c r="BD499" s="8">
        <v>0.84794999999999732</v>
      </c>
      <c r="BE499" s="8">
        <v>0.10015000000001351</v>
      </c>
      <c r="BH499" s="8">
        <v>0.29019999999999868</v>
      </c>
      <c r="BP499" s="8">
        <v>4.949999999999477E-2</v>
      </c>
      <c r="BS499" s="8">
        <v>5.689999999998463E-2</v>
      </c>
      <c r="CB499" s="8">
        <v>0.50494999999997958</v>
      </c>
    </row>
    <row r="500" spans="11:80">
      <c r="K500" s="8">
        <v>7.910000000001105E-2</v>
      </c>
      <c r="W500" s="8">
        <v>1.129950000000008</v>
      </c>
      <c r="AA500" s="8">
        <v>0.28199999999998226</v>
      </c>
      <c r="AJ500" s="8">
        <v>0.37389999999999191</v>
      </c>
      <c r="AY500" s="8">
        <v>7.5800000000015189E-2</v>
      </c>
      <c r="BD500" s="8">
        <v>0.13785000000001446</v>
      </c>
      <c r="BE500" s="8">
        <v>4.4099999999986039E-2</v>
      </c>
      <c r="BH500" s="8">
        <v>0.17294999999998595</v>
      </c>
      <c r="BP500" s="8">
        <v>0.17285000000001105</v>
      </c>
      <c r="BS500" s="8">
        <v>0.13089999999999691</v>
      </c>
      <c r="CB500" s="8">
        <v>0.19265000000001464</v>
      </c>
    </row>
    <row r="501" spans="11:80">
      <c r="K501" s="8">
        <v>0.10914999999999964</v>
      </c>
      <c r="W501" s="8">
        <v>7.2299999999998477E-2</v>
      </c>
      <c r="AA501" s="8">
        <v>0.10644999999999527</v>
      </c>
      <c r="AJ501" s="8">
        <v>9.375E-2</v>
      </c>
      <c r="AY501" s="8">
        <v>0.18314999999998349</v>
      </c>
      <c r="BD501" s="8">
        <v>0.64859999999998763</v>
      </c>
      <c r="BE501" s="8">
        <v>0.1608500000000106</v>
      </c>
      <c r="BH501" s="8">
        <v>0.84960000000000946</v>
      </c>
      <c r="BP501" s="8">
        <v>0.12999999999999545</v>
      </c>
      <c r="BS501" s="8">
        <v>0.91044999999999732</v>
      </c>
      <c r="CB501" s="8">
        <v>1.8993499999999983</v>
      </c>
    </row>
    <row r="502" spans="11:80">
      <c r="K502" s="8">
        <v>0.21609999999998308</v>
      </c>
      <c r="W502" s="8">
        <v>3.5649999999989745E-2</v>
      </c>
      <c r="AA502" s="8">
        <v>0.12749999999999773</v>
      </c>
      <c r="AJ502" s="8">
        <v>7.2499999999990905E-3</v>
      </c>
      <c r="AY502" s="8">
        <v>7.3800000000005639E-2</v>
      </c>
      <c r="BD502" s="8">
        <v>3.6332500000000039</v>
      </c>
      <c r="BE502" s="8">
        <v>0.90154999999998608</v>
      </c>
      <c r="BH502" s="8">
        <v>0.11469999999999914</v>
      </c>
      <c r="BP502" s="8">
        <v>0.431350000000009</v>
      </c>
      <c r="BS502" s="8">
        <v>0.65560000000002105</v>
      </c>
      <c r="CB502" s="8">
        <v>8.1050000000004729E-2</v>
      </c>
    </row>
    <row r="503" spans="11:80">
      <c r="K503" s="8">
        <v>0.2581000000000131</v>
      </c>
      <c r="W503" s="8">
        <v>0.62560000000000571</v>
      </c>
      <c r="AA503" s="8">
        <v>1.4000000000000057</v>
      </c>
      <c r="AJ503" s="8">
        <v>8.4249999999997272E-2</v>
      </c>
      <c r="AY503" s="8">
        <v>0.12389999999999191</v>
      </c>
      <c r="BD503" s="8">
        <v>1.6500000000007731E-2</v>
      </c>
      <c r="BE503" s="8">
        <v>0.19070000000002096</v>
      </c>
      <c r="BH503" s="8">
        <v>0.16570000000001528</v>
      </c>
      <c r="BP503" s="8">
        <v>0.43549999999999045</v>
      </c>
      <c r="BS503" s="8">
        <v>0.97484999999997513</v>
      </c>
      <c r="CB503" s="8">
        <v>0.26574999999999704</v>
      </c>
    </row>
    <row r="504" spans="11:80">
      <c r="K504" s="8">
        <v>0.53249999999999886</v>
      </c>
      <c r="W504" s="8">
        <v>0.26534999999999798</v>
      </c>
      <c r="AA504" s="8">
        <v>0.45420000000001437</v>
      </c>
      <c r="AJ504" s="8">
        <v>2.8400000000004866E-2</v>
      </c>
      <c r="AY504" s="8">
        <v>0.11735000000001605</v>
      </c>
      <c r="BD504" s="8">
        <v>0.27129999999999654</v>
      </c>
      <c r="BE504" s="8">
        <v>0.52304999999998358</v>
      </c>
      <c r="BH504" s="8">
        <v>1.3680499999999824</v>
      </c>
      <c r="BP504" s="8">
        <v>0.10005000000001019</v>
      </c>
      <c r="CB504" s="8">
        <v>0.29085000000000605</v>
      </c>
    </row>
    <row r="505" spans="11:80">
      <c r="K505" s="8">
        <v>2.4000000000000909E-2</v>
      </c>
      <c r="W505" s="8">
        <v>1.7400999999999982</v>
      </c>
      <c r="AA505" s="8">
        <v>0.94089999999999918</v>
      </c>
      <c r="AJ505" s="8">
        <v>8.6199999999990951E-2</v>
      </c>
      <c r="AY505" s="8">
        <v>0.27144999999998731</v>
      </c>
      <c r="BD505" s="8">
        <v>5.9349999999994907E-2</v>
      </c>
      <c r="BE505" s="8">
        <v>0.15980000000001837</v>
      </c>
      <c r="BH505" s="8">
        <v>0.38990000000001146</v>
      </c>
      <c r="BP505" s="8">
        <v>0.90489999999999782</v>
      </c>
      <c r="CB505" s="8">
        <v>0.60114999999998986</v>
      </c>
    </row>
    <row r="506" spans="11:80">
      <c r="K506" s="8">
        <v>0.29189999999999827</v>
      </c>
      <c r="W506" s="8">
        <v>1.0017500000000013</v>
      </c>
      <c r="AA506" s="8">
        <v>1.657749999999993</v>
      </c>
      <c r="AJ506" s="8">
        <v>3.67999999999995E-2</v>
      </c>
      <c r="AY506" s="8">
        <v>6.3700000000011414E-2</v>
      </c>
      <c r="BD506" s="8">
        <v>0.57525000000001114</v>
      </c>
      <c r="BE506" s="8">
        <v>0.13254999999998063</v>
      </c>
      <c r="BH506" s="8">
        <v>0.11015000000000441</v>
      </c>
      <c r="BP506" s="8">
        <v>0.37680000000000291</v>
      </c>
      <c r="CB506" s="8">
        <v>0.48099999999999454</v>
      </c>
    </row>
    <row r="507" spans="11:80">
      <c r="K507" s="8">
        <v>4.7449999999997772E-2</v>
      </c>
      <c r="W507" s="8">
        <v>0.24814999999999543</v>
      </c>
      <c r="AA507" s="8">
        <v>1.8130999999999915</v>
      </c>
      <c r="AJ507" s="8">
        <v>6.09500000000196E-2</v>
      </c>
      <c r="AY507" s="8">
        <v>4.9999999999982947E-2</v>
      </c>
      <c r="BD507" s="8">
        <v>0.1235499999999945</v>
      </c>
      <c r="BE507" s="8">
        <v>0.28940000000000055</v>
      </c>
      <c r="BH507" s="8">
        <v>0.16419999999999391</v>
      </c>
      <c r="BP507" s="8">
        <v>0.30794999999997685</v>
      </c>
      <c r="CB507" s="8">
        <v>1.4979000000000156</v>
      </c>
    </row>
    <row r="508" spans="11:80">
      <c r="K508" s="8">
        <v>0.16294999999999504</v>
      </c>
      <c r="W508" s="8">
        <v>0.94495000000000573</v>
      </c>
      <c r="AA508" s="8">
        <v>0.68930000000000291</v>
      </c>
      <c r="AJ508" s="8">
        <v>1.2559499999999844</v>
      </c>
      <c r="AY508" s="8">
        <v>3.2300000000020646E-2</v>
      </c>
      <c r="BD508" s="8">
        <v>0.65244999999998754</v>
      </c>
      <c r="BE508" s="8">
        <v>0.10880000000000223</v>
      </c>
      <c r="BH508" s="8">
        <v>1.0879500000000064</v>
      </c>
      <c r="BP508" s="8">
        <v>3.0400000000014415E-2</v>
      </c>
      <c r="CB508" s="8">
        <v>0.32329999999998904</v>
      </c>
    </row>
    <row r="509" spans="11:80">
      <c r="K509" s="8">
        <v>0.2943000000000211</v>
      </c>
      <c r="W509" s="8">
        <v>0.29609999999999559</v>
      </c>
      <c r="AA509" s="8">
        <v>1.9013500000000079</v>
      </c>
      <c r="AJ509" s="8">
        <v>0.46725000000000705</v>
      </c>
      <c r="AY509" s="8">
        <v>0.20024999999998272</v>
      </c>
      <c r="BD509" s="8">
        <v>9.9100000000021282E-2</v>
      </c>
      <c r="BE509" s="8">
        <v>0.14709999999999468</v>
      </c>
      <c r="BH509" s="8">
        <v>0.30185000000000173</v>
      </c>
      <c r="BP509" s="8">
        <v>0.79800000000000182</v>
      </c>
      <c r="CB509" s="8">
        <v>0.27700000000001523</v>
      </c>
    </row>
    <row r="510" spans="11:80">
      <c r="K510" s="8">
        <v>0.28324999999998113</v>
      </c>
      <c r="W510" s="8">
        <v>0.73414999999999964</v>
      </c>
      <c r="AA510" s="8">
        <v>0.2897999999999854</v>
      </c>
      <c r="AJ510" s="8">
        <v>0.2827000000000055</v>
      </c>
      <c r="AY510" s="8">
        <v>0.1290000000000191</v>
      </c>
      <c r="BD510" s="8">
        <v>0.20550000000000068</v>
      </c>
      <c r="BE510" s="8">
        <v>0.14695000000000391</v>
      </c>
      <c r="BH510" s="8">
        <v>0.5126499999999794</v>
      </c>
      <c r="BP510" s="8">
        <v>0.43074999999998909</v>
      </c>
      <c r="CB510" s="8">
        <v>0.59379999999998745</v>
      </c>
    </row>
    <row r="511" spans="11:80">
      <c r="K511" s="8">
        <v>1.2828000000000088</v>
      </c>
      <c r="W511" s="8">
        <v>0.12920000000001153</v>
      </c>
      <c r="AA511" s="8">
        <v>0.89645000000001573</v>
      </c>
      <c r="AJ511" s="8">
        <v>4.4649999999990087E-2</v>
      </c>
      <c r="AY511" s="8">
        <v>2.8449999999992315E-2</v>
      </c>
      <c r="BD511" s="8">
        <v>0.23165000000000191</v>
      </c>
      <c r="BE511" s="8">
        <v>0.11840000000000828</v>
      </c>
      <c r="BH511" s="8">
        <v>9.755000000001246E-2</v>
      </c>
      <c r="BP511" s="8">
        <v>8.7150000000008276E-2</v>
      </c>
      <c r="CB511" s="8">
        <v>0.401299999999992</v>
      </c>
    </row>
    <row r="512" spans="11:80">
      <c r="K512" s="8">
        <v>0.21744999999998527</v>
      </c>
      <c r="W512" s="8">
        <v>9.4799999999992224E-2</v>
      </c>
      <c r="AA512" s="8">
        <v>0.46475000000000932</v>
      </c>
      <c r="AJ512" s="8">
        <v>0.41845000000000709</v>
      </c>
      <c r="AY512" s="8">
        <v>0.11709999999999354</v>
      </c>
      <c r="BD512" s="8">
        <v>0.56514999999998849</v>
      </c>
      <c r="BE512" s="8">
        <v>0.26224999999999454</v>
      </c>
      <c r="BH512" s="8">
        <v>0.35204999999999131</v>
      </c>
      <c r="BP512" s="8">
        <v>0.2529999999999859</v>
      </c>
      <c r="CB512" s="8">
        <v>2.1708000000000141</v>
      </c>
    </row>
    <row r="513" spans="11:80">
      <c r="K513" s="8">
        <v>0.41700000000000159</v>
      </c>
      <c r="W513" s="8">
        <v>0.3472500000000025</v>
      </c>
      <c r="AA513" s="8">
        <v>0.92454999999998222</v>
      </c>
      <c r="AJ513" s="8">
        <v>0.73384999999998968</v>
      </c>
      <c r="AY513" s="8">
        <v>5.7199999999994589E-2</v>
      </c>
      <c r="BD513" s="8">
        <v>0.86650000000000205</v>
      </c>
      <c r="BE513" s="8">
        <v>0.78690000000000282</v>
      </c>
      <c r="BH513" s="8">
        <v>0.69955000000001633</v>
      </c>
      <c r="BP513" s="8">
        <v>0.12410000000002697</v>
      </c>
      <c r="CB513" s="8">
        <v>0.20229999999997972</v>
      </c>
    </row>
    <row r="514" spans="11:80">
      <c r="K514" s="8">
        <v>9.1250000000002274E-2</v>
      </c>
      <c r="W514" s="8">
        <v>8.9399999999997704E-2</v>
      </c>
      <c r="AA514" s="8">
        <v>0.33209999999999695</v>
      </c>
      <c r="AJ514" s="8">
        <v>5.1950000000005048E-2</v>
      </c>
      <c r="AY514" s="8">
        <v>8.3950000000015734E-2</v>
      </c>
      <c r="BD514" s="8">
        <v>0.817450000000008</v>
      </c>
      <c r="BE514" s="8">
        <v>0.17650000000000432</v>
      </c>
      <c r="BH514" s="8">
        <v>0.68754999999998745</v>
      </c>
      <c r="BP514" s="8">
        <v>0.26984999999999104</v>
      </c>
      <c r="CB514" s="8">
        <v>1.78155000000001</v>
      </c>
    </row>
    <row r="515" spans="11:80">
      <c r="K515" s="8">
        <v>0.56325000000001069</v>
      </c>
      <c r="W515" s="8">
        <v>1.1069499999999977</v>
      </c>
      <c r="AA515" s="8">
        <v>0.29355000000001041</v>
      </c>
      <c r="AJ515" s="8">
        <v>6.2150000000002592E-2</v>
      </c>
      <c r="AY515" s="8">
        <v>5.0649999999990314E-2</v>
      </c>
      <c r="BD515" s="8">
        <v>7.5199999999995271E-2</v>
      </c>
      <c r="BE515" s="8">
        <v>0.10374999999999091</v>
      </c>
      <c r="BH515" s="8">
        <v>0.20394999999999186</v>
      </c>
      <c r="BP515" s="8">
        <v>1.4260500000000036</v>
      </c>
      <c r="CB515" s="8">
        <v>1.0816499999999962</v>
      </c>
    </row>
    <row r="516" spans="11:80">
      <c r="K516" s="8">
        <v>0.57630000000000337</v>
      </c>
      <c r="W516" s="8">
        <v>0.16150000000000375</v>
      </c>
      <c r="AA516" s="8">
        <v>0.10730000000000928</v>
      </c>
      <c r="AJ516" s="8">
        <v>0.30654999999998722</v>
      </c>
      <c r="AY516" s="8">
        <v>6.9099999999991724E-2</v>
      </c>
      <c r="BD516" s="8">
        <v>1.6987000000000023</v>
      </c>
      <c r="BE516" s="8">
        <v>2.590000000000714E-2</v>
      </c>
      <c r="BH516" s="8">
        <v>0.1088500000000181</v>
      </c>
      <c r="BP516" s="8">
        <v>0.40895000000000437</v>
      </c>
      <c r="CB516" s="8">
        <v>1.2524999999999977</v>
      </c>
    </row>
    <row r="517" spans="11:80">
      <c r="K517" s="8">
        <v>0.59094999999999231</v>
      </c>
      <c r="W517" s="8">
        <v>1.0455500000000058</v>
      </c>
      <c r="AA517" s="8">
        <v>0.3064499999999839</v>
      </c>
      <c r="AJ517" s="8">
        <v>0.12650000000002137</v>
      </c>
      <c r="AY517" s="8">
        <v>5.7600000000007867E-2</v>
      </c>
      <c r="BD517" s="8">
        <v>6.8349999999981037E-2</v>
      </c>
      <c r="BE517" s="8">
        <v>0.28385000000000105</v>
      </c>
      <c r="BH517" s="8">
        <v>0.29224999999999568</v>
      </c>
      <c r="BP517" s="8">
        <v>7.9749999999989996E-2</v>
      </c>
      <c r="CB517" s="8">
        <v>1.1870000000000118</v>
      </c>
    </row>
    <row r="518" spans="11:80">
      <c r="K518" s="8">
        <v>0.21354999999999791</v>
      </c>
      <c r="W518" s="8">
        <v>0.55064999999999031</v>
      </c>
      <c r="AA518" s="8">
        <v>1.5752999999999986</v>
      </c>
      <c r="AJ518" s="8">
        <v>0.29549999999997567</v>
      </c>
      <c r="AY518" s="8">
        <v>7.2699999999997544E-2</v>
      </c>
      <c r="BD518" s="8">
        <v>0.99710000000001742</v>
      </c>
      <c r="BE518" s="8">
        <v>0.92894999999998618</v>
      </c>
      <c r="BH518" s="8">
        <v>2.934999999999377E-2</v>
      </c>
      <c r="BP518" s="8">
        <v>3.7499999999994316E-2</v>
      </c>
      <c r="CB518" s="8">
        <v>0.45519999999999072</v>
      </c>
    </row>
    <row r="519" spans="11:80">
      <c r="K519" s="8">
        <v>4.1600000000016735E-2</v>
      </c>
      <c r="W519" s="8">
        <v>4.8250000000010118E-2</v>
      </c>
      <c r="AA519" s="8">
        <v>0.47069999999999368</v>
      </c>
      <c r="AJ519" s="8">
        <v>8.840000000000714E-2</v>
      </c>
      <c r="AY519" s="8">
        <v>0.20035000000001446</v>
      </c>
      <c r="BD519" s="8">
        <v>0.99895000000000778</v>
      </c>
      <c r="BE519" s="8">
        <v>1.7600000000015825E-2</v>
      </c>
      <c r="BH519" s="8">
        <v>9.004999999999086E-2</v>
      </c>
      <c r="BP519" s="8">
        <v>1.0001000000000033</v>
      </c>
      <c r="CB519" s="8">
        <v>5.6900000000013051E-2</v>
      </c>
    </row>
    <row r="520" spans="11:80">
      <c r="K520" s="8">
        <v>0.95109999999999673</v>
      </c>
      <c r="W520" s="8">
        <v>5.8099999999996044E-2</v>
      </c>
      <c r="AA520" s="8">
        <v>0.223700000000008</v>
      </c>
      <c r="AJ520" s="8">
        <v>3.0950000000018463E-2</v>
      </c>
      <c r="AY520" s="8">
        <v>0.31985000000000241</v>
      </c>
      <c r="BD520" s="8">
        <v>2.4515999999999849</v>
      </c>
      <c r="BE520" s="8">
        <v>0.19440000000000168</v>
      </c>
      <c r="BH520" s="8">
        <v>5.7850000000001955E-2</v>
      </c>
      <c r="BP520" s="8">
        <v>0.16450000000000387</v>
      </c>
      <c r="CB520" s="8">
        <v>0.13424999999998022</v>
      </c>
    </row>
    <row r="521" spans="11:80">
      <c r="K521" s="8">
        <v>0.65549999999998931</v>
      </c>
      <c r="W521" s="8">
        <v>0.26205000000000211</v>
      </c>
      <c r="AA521" s="8">
        <v>1.205600000000004</v>
      </c>
      <c r="AJ521" s="8">
        <v>0.68734999999998081</v>
      </c>
      <c r="AY521" s="8">
        <v>0.32289999999997576</v>
      </c>
      <c r="BD521" s="8">
        <v>1.7205000000000155</v>
      </c>
      <c r="BE521" s="8">
        <v>0.11314999999999031</v>
      </c>
      <c r="BH521" s="8">
        <v>0.14610000000001833</v>
      </c>
      <c r="BP521" s="8">
        <v>2.5499999999993861E-2</v>
      </c>
      <c r="CB521" s="8">
        <v>0.12875000000002501</v>
      </c>
    </row>
    <row r="522" spans="11:80">
      <c r="K522" s="8">
        <v>3.8549999999986539E-2</v>
      </c>
      <c r="W522" s="8">
        <v>0.15030000000000143</v>
      </c>
      <c r="AA522" s="8">
        <v>2.6550000000014506E-2</v>
      </c>
      <c r="AJ522" s="8">
        <v>0.25370000000000914</v>
      </c>
      <c r="AY522" s="8">
        <v>0.77230000000000132</v>
      </c>
      <c r="BD522" s="8">
        <v>1.3436999999999841</v>
      </c>
      <c r="BE522" s="8">
        <v>0.20435000000000514</v>
      </c>
      <c r="BH522" s="8">
        <v>1.81999999999789E-2</v>
      </c>
      <c r="BP522" s="8">
        <v>3.0999999999892225E-3</v>
      </c>
      <c r="CB522" s="8">
        <v>6.6299999999984038E-2</v>
      </c>
    </row>
    <row r="523" spans="11:80">
      <c r="K523" s="8">
        <v>0.45085000000000264</v>
      </c>
      <c r="W523" s="8">
        <v>0.16740000000000066</v>
      </c>
      <c r="AA523" s="8">
        <v>0.35884999999998968</v>
      </c>
      <c r="AJ523" s="8">
        <v>0.2535000000000025</v>
      </c>
      <c r="AY523" s="8">
        <v>0.32490000000001373</v>
      </c>
      <c r="BD523" s="8">
        <v>0.36879999999999313</v>
      </c>
      <c r="BE523" s="8">
        <v>2.7850000000000819E-2</v>
      </c>
      <c r="BH523" s="8">
        <v>1.490000000001146E-2</v>
      </c>
      <c r="BP523" s="8">
        <v>0.84090000000000487</v>
      </c>
      <c r="CB523" s="8">
        <v>0.65049999999999386</v>
      </c>
    </row>
    <row r="524" spans="11:80">
      <c r="K524" s="8">
        <v>0.61395000000001687</v>
      </c>
      <c r="W524" s="8">
        <v>0.47834999999999184</v>
      </c>
      <c r="AA524" s="8">
        <v>4.3499999999994543E-2</v>
      </c>
      <c r="AJ524" s="8">
        <v>0.30785000000000196</v>
      </c>
      <c r="AY524" s="8">
        <v>2.3949999999985039E-2</v>
      </c>
      <c r="BD524" s="8">
        <v>0.15595000000001846</v>
      </c>
      <c r="BE524" s="8">
        <v>0.7122500000000116</v>
      </c>
      <c r="BH524" s="8">
        <v>0.41440000000000055</v>
      </c>
      <c r="BP524" s="8">
        <v>0.16275000000001683</v>
      </c>
      <c r="CB524" s="8">
        <v>0.40455000000000041</v>
      </c>
    </row>
    <row r="525" spans="11:80">
      <c r="K525" s="8">
        <v>0.3221499999999935</v>
      </c>
      <c r="W525" s="8">
        <v>0.12740000000000862</v>
      </c>
      <c r="AA525" s="8">
        <v>0.56944999999998913</v>
      </c>
      <c r="AJ525" s="8">
        <v>0.40989999999999327</v>
      </c>
      <c r="AY525" s="8">
        <v>7.0300000000003138E-2</v>
      </c>
      <c r="BD525" s="8">
        <v>0.47969999999997981</v>
      </c>
      <c r="BE525" s="8">
        <v>0.11204999999998222</v>
      </c>
      <c r="BH525" s="8">
        <v>0.17314999999999259</v>
      </c>
      <c r="BP525" s="8">
        <v>9.0299999999984948E-2</v>
      </c>
      <c r="CB525" s="8">
        <v>0.50070000000002324</v>
      </c>
    </row>
    <row r="526" spans="11:80">
      <c r="K526" s="8">
        <v>4.3049999999993815E-2</v>
      </c>
      <c r="W526" s="8">
        <v>2.9699999999991178E-2</v>
      </c>
      <c r="AA526" s="8">
        <v>1.2012500000000159</v>
      </c>
      <c r="AJ526" s="8">
        <v>7.3299999999989041E-2</v>
      </c>
      <c r="AY526" s="8">
        <v>0.78795000000002346</v>
      </c>
      <c r="BD526" s="8">
        <v>8.4050000000019054E-2</v>
      </c>
      <c r="BE526" s="8">
        <v>0.19849999999999568</v>
      </c>
      <c r="BH526" s="8">
        <v>0.36055000000001769</v>
      </c>
      <c r="BP526" s="8">
        <v>0.7379500000000121</v>
      </c>
      <c r="CB526" s="8">
        <v>6.6249999999996589E-2</v>
      </c>
    </row>
    <row r="527" spans="11:80">
      <c r="K527" s="8">
        <v>5.3850000000011278E-2</v>
      </c>
      <c r="W527" s="8">
        <v>1.4099999999999113E-2</v>
      </c>
      <c r="AA527" s="8">
        <v>1.0603499999999997</v>
      </c>
      <c r="AJ527" s="8">
        <v>0.28910000000001901</v>
      </c>
      <c r="AY527" s="8">
        <v>0.37429999999997676</v>
      </c>
      <c r="BD527" s="8">
        <v>0.95954999999997881</v>
      </c>
      <c r="BE527" s="8">
        <v>0.13689999999999714</v>
      </c>
      <c r="BH527" s="8">
        <v>4.7550000000001091E-2</v>
      </c>
      <c r="BP527" s="8">
        <v>0.51829999999998222</v>
      </c>
      <c r="CB527" s="8">
        <v>1.3747499999999775</v>
      </c>
    </row>
    <row r="528" spans="11:80">
      <c r="K528" s="8">
        <v>8.9349999999996044E-2</v>
      </c>
      <c r="W528" s="8">
        <v>5.0250000000005457E-2</v>
      </c>
      <c r="AA528" s="8">
        <v>1.0080499999999972</v>
      </c>
      <c r="AJ528" s="8">
        <v>4.0049999999979491E-2</v>
      </c>
      <c r="AY528" s="8">
        <v>0.1264500000000055</v>
      </c>
      <c r="BD528" s="8">
        <v>0.65970000000001505</v>
      </c>
      <c r="BE528" s="8">
        <v>0.40775000000002137</v>
      </c>
      <c r="BH528" s="8">
        <v>7.7599999999989677E-2</v>
      </c>
      <c r="BP528" s="8">
        <v>0.68790000000001328</v>
      </c>
      <c r="CB528" s="8">
        <v>0.20685000000000286</v>
      </c>
    </row>
    <row r="529" spans="11:80">
      <c r="K529" s="8">
        <v>4.949999999999477E-2</v>
      </c>
      <c r="W529" s="8">
        <v>1.824999999999477E-2</v>
      </c>
      <c r="AA529" s="8">
        <v>1.4163000000000068</v>
      </c>
      <c r="AJ529" s="8">
        <v>0.49160000000000537</v>
      </c>
      <c r="AY529" s="8">
        <v>0.15094999999999459</v>
      </c>
      <c r="BD529" s="8">
        <v>1.1017999999999972</v>
      </c>
      <c r="BE529" s="8">
        <v>0.23789999999999623</v>
      </c>
      <c r="BH529" s="8">
        <v>7.5099999999991951E-2</v>
      </c>
      <c r="BP529" s="8">
        <v>0.40825000000000955</v>
      </c>
      <c r="CB529" s="8">
        <v>0.64495000000002278</v>
      </c>
    </row>
    <row r="530" spans="11:80">
      <c r="K530" s="8">
        <v>2.9050000000012233E-2</v>
      </c>
      <c r="W530" s="8">
        <v>1.3700000000000045E-2</v>
      </c>
      <c r="AA530" s="8">
        <v>1.6383999999999901</v>
      </c>
      <c r="AJ530" s="8">
        <v>0.27185000000000059</v>
      </c>
      <c r="AY530" s="8">
        <v>0.52615000000000123</v>
      </c>
      <c r="BD530" s="8">
        <v>0.72419999999999618</v>
      </c>
      <c r="BE530" s="8">
        <v>6.7549999999982901E-2</v>
      </c>
      <c r="BH530" s="8">
        <v>0.17334999999999923</v>
      </c>
      <c r="BP530" s="8">
        <v>0.5453499999999849</v>
      </c>
      <c r="CB530" s="8">
        <v>0.30799999999999272</v>
      </c>
    </row>
    <row r="531" spans="11:80">
      <c r="K531" s="8">
        <v>6.260000000000332E-2</v>
      </c>
      <c r="W531" s="8">
        <v>8.3300000000008367E-2</v>
      </c>
      <c r="AA531" s="8">
        <v>0.97745000000000459</v>
      </c>
      <c r="AJ531" s="8">
        <v>0.11520000000001573</v>
      </c>
      <c r="AY531" s="8">
        <v>0.17035000000001332</v>
      </c>
      <c r="BD531" s="8">
        <v>0.35775000000001</v>
      </c>
      <c r="BE531" s="8">
        <v>0.76115000000001487</v>
      </c>
      <c r="BH531" s="8">
        <v>0.35144999999999982</v>
      </c>
      <c r="BP531" s="8">
        <v>0.13329999999999131</v>
      </c>
      <c r="CB531" s="8">
        <v>0.74379999999999313</v>
      </c>
    </row>
    <row r="532" spans="11:80">
      <c r="K532" s="8">
        <v>0.14679999999998472</v>
      </c>
      <c r="W532" s="8">
        <v>4.8599999999993315E-2</v>
      </c>
      <c r="AA532" s="8">
        <v>0.21784999999999854</v>
      </c>
      <c r="AJ532" s="8">
        <v>0.11634999999998286</v>
      </c>
      <c r="AY532" s="8">
        <v>4.9149999999997362E-2</v>
      </c>
      <c r="BD532" s="8">
        <v>0.71529999999998495</v>
      </c>
      <c r="BE532" s="8">
        <v>0.73300000000000409</v>
      </c>
      <c r="BH532" s="8">
        <v>1.4150000000000773E-2</v>
      </c>
      <c r="BP532" s="8">
        <v>4.7350000000022874E-2</v>
      </c>
      <c r="CB532" s="8">
        <v>0.16550000000000864</v>
      </c>
    </row>
    <row r="533" spans="11:80">
      <c r="K533" s="8">
        <v>2.1000000000015007E-2</v>
      </c>
      <c r="W533" s="8">
        <v>3.6100000000004684E-2</v>
      </c>
      <c r="AA533" s="8">
        <v>1.6727500000000077</v>
      </c>
      <c r="AJ533" s="8">
        <v>0.48045000000001892</v>
      </c>
      <c r="AY533" s="8">
        <v>9.8250000000007276E-2</v>
      </c>
      <c r="BD533" s="8">
        <v>0.84955000000002201</v>
      </c>
      <c r="BE533" s="8">
        <v>0.43089999999997985</v>
      </c>
      <c r="BH533" s="8">
        <v>0.1512000000000171</v>
      </c>
      <c r="BP533" s="8">
        <v>0.44745000000000346</v>
      </c>
      <c r="CB533" s="8">
        <v>0.27625000000000455</v>
      </c>
    </row>
    <row r="534" spans="11:80">
      <c r="K534" s="8">
        <v>0.12864999999999327</v>
      </c>
      <c r="W534" s="8">
        <v>5.5399999999991678E-2</v>
      </c>
      <c r="AA534" s="8">
        <v>0.22514999999998508</v>
      </c>
      <c r="AJ534" s="8">
        <v>0.17669999999998254</v>
      </c>
      <c r="AY534" s="8">
        <v>6.8950000000000955E-2</v>
      </c>
      <c r="BD534" s="8">
        <v>0.95004999999997608</v>
      </c>
      <c r="BE534" s="8">
        <v>0.16615000000001601</v>
      </c>
      <c r="BH534" s="8">
        <v>9.004999999999086E-2</v>
      </c>
      <c r="BP534" s="8">
        <v>0.22799999999998022</v>
      </c>
      <c r="CB534" s="8">
        <v>0.17864999999997622</v>
      </c>
    </row>
    <row r="535" spans="11:80">
      <c r="K535" s="8">
        <v>8.7050000000004957E-2</v>
      </c>
      <c r="W535" s="8">
        <v>7.6950000000010732E-2</v>
      </c>
      <c r="AA535" s="8">
        <v>0.1556500000000085</v>
      </c>
      <c r="AJ535" s="8">
        <v>7.0300000000003138E-2</v>
      </c>
      <c r="AY535" s="8">
        <v>5.9649999999976444E-2</v>
      </c>
      <c r="BD535" s="8">
        <v>1.759900000000016</v>
      </c>
      <c r="BE535" s="8">
        <v>0.10325000000000273</v>
      </c>
      <c r="BH535" s="8">
        <v>3.7700000000000955E-2</v>
      </c>
      <c r="BP535" s="8">
        <v>1.1050000000011551E-2</v>
      </c>
      <c r="CB535" s="8">
        <v>9.0600000000023329E-2</v>
      </c>
    </row>
    <row r="536" spans="11:80">
      <c r="K536" s="8">
        <v>0.27089999999998327</v>
      </c>
      <c r="W536" s="8">
        <v>0.11489999999999156</v>
      </c>
      <c r="AA536" s="8">
        <v>0.13650000000001228</v>
      </c>
      <c r="AJ536" s="8">
        <v>0.61525000000000318</v>
      </c>
      <c r="AY536" s="8">
        <v>0.25695000000001755</v>
      </c>
      <c r="BD536" s="8">
        <v>7.4799999999981992E-2</v>
      </c>
      <c r="BE536" s="8">
        <v>7.0049999999980628E-2</v>
      </c>
      <c r="BH536" s="8">
        <v>0.11435000000000173</v>
      </c>
      <c r="BP536" s="8">
        <v>1.0323500000000081</v>
      </c>
      <c r="CB536" s="8">
        <v>0.13249999999999318</v>
      </c>
    </row>
    <row r="537" spans="11:80">
      <c r="K537" s="8">
        <v>0.11205000000001064</v>
      </c>
      <c r="W537" s="8">
        <v>2.0499999999998408E-2</v>
      </c>
      <c r="AA537" s="8">
        <v>0.25239999999999441</v>
      </c>
      <c r="AJ537" s="8">
        <v>0.31225000000000591</v>
      </c>
      <c r="AY537" s="8">
        <v>0.77150000000000318</v>
      </c>
      <c r="BD537" s="8">
        <v>0.44875000000001819</v>
      </c>
      <c r="BE537" s="8">
        <v>0.52540000000001896</v>
      </c>
      <c r="BH537" s="8">
        <v>0.37305000000000632</v>
      </c>
      <c r="BP537" s="8">
        <v>0.87224999999997976</v>
      </c>
      <c r="CB537" s="8">
        <v>0.13774999999998272</v>
      </c>
    </row>
    <row r="538" spans="11:80">
      <c r="K538" s="8">
        <v>0.42074999999999818</v>
      </c>
      <c r="W538" s="8">
        <v>3.8949999999999818E-2</v>
      </c>
      <c r="AA538" s="8">
        <v>0.11299999999999955</v>
      </c>
      <c r="AJ538" s="8">
        <v>0.86920000000000641</v>
      </c>
      <c r="AY538" s="8">
        <v>0.23749999999998295</v>
      </c>
      <c r="BD538" s="8">
        <v>0.19200000000000728</v>
      </c>
      <c r="BE538" s="8">
        <v>0.66299999999998249</v>
      </c>
      <c r="BH538" s="8">
        <v>0.17704999999997995</v>
      </c>
      <c r="BP538" s="8">
        <v>0.57779999999999632</v>
      </c>
      <c r="CB538" s="8">
        <v>0.31605000000001837</v>
      </c>
    </row>
    <row r="539" spans="11:80">
      <c r="K539" s="8">
        <v>0.39895000000001346</v>
      </c>
      <c r="W539" s="8">
        <v>5.2450000000007435E-2</v>
      </c>
      <c r="AA539" s="8">
        <v>1.0332499999999811</v>
      </c>
      <c r="AJ539" s="8">
        <v>8.1949999999977763E-2</v>
      </c>
      <c r="AY539" s="8">
        <v>0.12380000000001701</v>
      </c>
      <c r="BD539" s="8">
        <v>0.50344999999998663</v>
      </c>
      <c r="BE539" s="8">
        <v>0.26000000000001933</v>
      </c>
      <c r="BH539" s="8">
        <v>0.38384999999999536</v>
      </c>
      <c r="BP539" s="8">
        <v>0.18385000000000673</v>
      </c>
      <c r="CB539" s="8">
        <v>0.1617999999999995</v>
      </c>
    </row>
    <row r="540" spans="11:80">
      <c r="K540" s="8">
        <v>0.474899999999991</v>
      </c>
      <c r="W540" s="8">
        <v>1.279999999999859E-2</v>
      </c>
      <c r="AA540" s="8">
        <v>0.63155000000000427</v>
      </c>
      <c r="AJ540" s="8">
        <v>0.24264999999999759</v>
      </c>
      <c r="AY540" s="8">
        <v>7.8000000000002956E-2</v>
      </c>
      <c r="BD540" s="8">
        <v>0.7252499999999884</v>
      </c>
      <c r="BE540" s="8">
        <v>0.1013499999999965</v>
      </c>
      <c r="BH540" s="8">
        <v>0.15560000000002105</v>
      </c>
      <c r="BP540" s="8">
        <v>2.2351500000000044</v>
      </c>
      <c r="CB540" s="8">
        <v>0.12254999999998972</v>
      </c>
    </row>
    <row r="541" spans="11:80">
      <c r="K541" s="8">
        <v>0.43729999999999336</v>
      </c>
      <c r="W541" s="8">
        <v>2.5099999999994793E-2</v>
      </c>
      <c r="AA541" s="8">
        <v>0.26750000000001251</v>
      </c>
      <c r="AJ541" s="8">
        <v>0.44590000000002306</v>
      </c>
      <c r="AY541" s="8">
        <v>0.20489999999998076</v>
      </c>
      <c r="BD541" s="8">
        <v>8.0900000000013961E-2</v>
      </c>
      <c r="BE541" s="8">
        <v>0.82169999999999277</v>
      </c>
      <c r="BH541" s="8">
        <v>8.9900000000000091E-2</v>
      </c>
      <c r="BP541" s="8">
        <v>8.3899999999999864E-2</v>
      </c>
      <c r="CB541" s="8">
        <v>0.24330000000000496</v>
      </c>
    </row>
    <row r="542" spans="11:80">
      <c r="K542" s="8">
        <v>2.1502499999999998</v>
      </c>
      <c r="W542" s="8">
        <v>0.12675000000000125</v>
      </c>
      <c r="AA542" s="8">
        <v>1.8901500000000055</v>
      </c>
      <c r="AJ542" s="8">
        <v>0.14984999999998649</v>
      </c>
      <c r="AY542" s="8">
        <v>0.56405000000000882</v>
      </c>
      <c r="BD542" s="8">
        <v>1.5004500000000007</v>
      </c>
      <c r="BE542" s="8">
        <v>1.2912499999999909</v>
      </c>
      <c r="BH542" s="8">
        <v>0.10444999999998572</v>
      </c>
      <c r="BP542" s="8">
        <v>0.34334999999998672</v>
      </c>
      <c r="CB542" s="8">
        <v>0.14490000000000691</v>
      </c>
    </row>
    <row r="543" spans="11:80">
      <c r="K543" s="8">
        <v>0.34274999999999523</v>
      </c>
      <c r="W543" s="8">
        <v>1.5450000000001296E-2</v>
      </c>
      <c r="AA543" s="8">
        <v>0.44239999999999213</v>
      </c>
      <c r="AJ543" s="8">
        <v>0.49774999999999636</v>
      </c>
      <c r="AY543" s="8">
        <v>1.8650000000008049E-2</v>
      </c>
      <c r="BD543" s="8">
        <v>2.0709500000000105</v>
      </c>
      <c r="BE543" s="8">
        <v>0.26449999999999818</v>
      </c>
      <c r="BH543" s="8">
        <v>9.385000000000332E-2</v>
      </c>
      <c r="BP543" s="8">
        <v>0.19695000000001528</v>
      </c>
      <c r="CB543" s="8">
        <v>3.4649999999999181E-2</v>
      </c>
    </row>
    <row r="544" spans="11:80">
      <c r="K544" s="8">
        <v>0.18460000000001742</v>
      </c>
      <c r="W544" s="8">
        <v>3.1750000000002387E-2</v>
      </c>
      <c r="AJ544" s="8">
        <v>0.63085000000000946</v>
      </c>
      <c r="AY544" s="8">
        <v>0.11724999999998431</v>
      </c>
      <c r="BD544" s="8">
        <v>0.39194999999998004</v>
      </c>
      <c r="BE544" s="8">
        <v>0.39285000000000991</v>
      </c>
      <c r="BH544" s="8">
        <v>8.629999999999427E-2</v>
      </c>
      <c r="BP544" s="8">
        <v>2.2349999999988768E-2</v>
      </c>
      <c r="CB544" s="8">
        <v>0.29049999999998022</v>
      </c>
    </row>
    <row r="545" spans="11:80">
      <c r="K545" s="8">
        <v>5.514999999999759E-2</v>
      </c>
      <c r="W545" s="8">
        <v>6.6349999999999909E-2</v>
      </c>
      <c r="AJ545" s="8">
        <v>7.7399999999983038E-2</v>
      </c>
      <c r="AY545" s="8">
        <v>0.4360499999999945</v>
      </c>
      <c r="BD545" s="8">
        <v>2.8399000000000001</v>
      </c>
      <c r="BE545" s="8">
        <v>4.1349999999994225E-2</v>
      </c>
      <c r="BH545" s="8">
        <v>0.10720000000000596</v>
      </c>
      <c r="BP545" s="8">
        <v>1.5000000000014779E-2</v>
      </c>
      <c r="CB545" s="8">
        <v>0.2091000000000065</v>
      </c>
    </row>
    <row r="546" spans="11:80">
      <c r="K546" s="8">
        <v>1.8307999999999822</v>
      </c>
      <c r="W546" s="8">
        <v>5.7800000000000296E-2</v>
      </c>
      <c r="AJ546" s="8">
        <v>0.11435000000000173</v>
      </c>
      <c r="AY546" s="8">
        <v>4.6850000000006276E-2</v>
      </c>
      <c r="BD546" s="8">
        <v>0.7605000000000075</v>
      </c>
      <c r="BE546" s="8">
        <v>7.5000000000216005E-3</v>
      </c>
      <c r="BH546" s="8">
        <v>0.14840000000000941</v>
      </c>
      <c r="CB546" s="8">
        <v>0.44935000000000969</v>
      </c>
    </row>
    <row r="547" spans="11:80">
      <c r="K547" s="8">
        <v>0.16535000000001787</v>
      </c>
      <c r="W547" s="8">
        <v>9.2849999999998545E-2</v>
      </c>
      <c r="AJ547" s="8">
        <v>0.19519999999999982</v>
      </c>
      <c r="AY547" s="8">
        <v>0.13124999999999432</v>
      </c>
      <c r="BD547" s="8">
        <v>0.8189999999999884</v>
      </c>
      <c r="BE547" s="8">
        <v>0.44134999999999991</v>
      </c>
      <c r="BH547" s="8">
        <v>0.48499999999998522</v>
      </c>
      <c r="CB547" s="8">
        <v>8.3650000000005775E-2</v>
      </c>
    </row>
    <row r="548" spans="11:80">
      <c r="K548" s="8">
        <v>0.30494999999999095</v>
      </c>
      <c r="W548" s="8">
        <v>3.3749999999997726E-2</v>
      </c>
      <c r="AJ548" s="8">
        <v>0.34185000000002219</v>
      </c>
      <c r="AY548" s="8">
        <v>6.2049999999999272E-2</v>
      </c>
      <c r="BD548" s="8">
        <v>7.740000000001146E-2</v>
      </c>
      <c r="BE548" s="8">
        <v>0.26079999999998904</v>
      </c>
      <c r="BH548" s="8">
        <v>7.3550000000011551E-2</v>
      </c>
      <c r="CB548" s="8">
        <v>2.5849999999991269E-2</v>
      </c>
    </row>
    <row r="549" spans="11:80">
      <c r="K549" s="8">
        <v>0.10675000000000523</v>
      </c>
      <c r="W549" s="8">
        <v>8.8949999999996976E-2</v>
      </c>
      <c r="AJ549" s="8">
        <v>0.31624999999999659</v>
      </c>
      <c r="AY549" s="8">
        <v>0.37145000000001005</v>
      </c>
      <c r="BD549" s="8">
        <v>0.23099999999999454</v>
      </c>
      <c r="BE549" s="8">
        <v>0.49639999999999418</v>
      </c>
      <c r="BH549" s="8">
        <v>0.16624999999999091</v>
      </c>
      <c r="CB549" s="8">
        <v>0.70185000000000741</v>
      </c>
    </row>
    <row r="550" spans="11:80">
      <c r="K550" s="8">
        <v>7.5999999999993406E-2</v>
      </c>
      <c r="W550" s="8">
        <v>2.2900000000007026E-2</v>
      </c>
      <c r="AJ550" s="8">
        <v>0.29904999999999404</v>
      </c>
      <c r="AY550" s="8">
        <v>0.13544999999999163</v>
      </c>
      <c r="BD550" s="8">
        <v>0.5397000000000105</v>
      </c>
      <c r="BE550" s="8">
        <v>0.53430000000000177</v>
      </c>
      <c r="BH550" s="8">
        <v>0.26590000000001623</v>
      </c>
      <c r="CB550" s="8">
        <v>0.48619999999999663</v>
      </c>
    </row>
    <row r="551" spans="11:80">
      <c r="K551" s="8">
        <v>0.52150000000000318</v>
      </c>
      <c r="W551" s="8">
        <v>2.0650000000003388E-2</v>
      </c>
      <c r="AJ551" s="8">
        <v>0.46449999999998681</v>
      </c>
      <c r="AY551" s="8">
        <v>3.0100000000004457E-2</v>
      </c>
      <c r="BD551" s="8">
        <v>0.39799999999999613</v>
      </c>
      <c r="BE551" s="8">
        <v>0.29904999999999404</v>
      </c>
      <c r="BH551" s="8">
        <v>0.25319999999999254</v>
      </c>
      <c r="CB551" s="8">
        <v>1.3885500000000093</v>
      </c>
    </row>
    <row r="552" spans="11:80">
      <c r="K552" s="8">
        <v>3.5300000000006548E-2</v>
      </c>
      <c r="W552" s="8">
        <v>4.5449999999988222E-2</v>
      </c>
      <c r="AJ552" s="8">
        <v>0.51879999999999882</v>
      </c>
      <c r="AY552" s="8">
        <v>0.78435000000001764</v>
      </c>
      <c r="BD552" s="8">
        <v>1.0234000000000094</v>
      </c>
      <c r="BE552" s="8">
        <v>7.0999999999997954E-2</v>
      </c>
      <c r="BH552" s="8">
        <v>1.296999999999997</v>
      </c>
      <c r="CB552" s="8">
        <v>0.2772499999999809</v>
      </c>
    </row>
    <row r="553" spans="11:80">
      <c r="K553" s="8">
        <v>9.2699999999979354E-2</v>
      </c>
      <c r="W553" s="8">
        <v>0.10229999999999961</v>
      </c>
      <c r="AJ553" s="8">
        <v>4.8750000000012506E-2</v>
      </c>
      <c r="AY553" s="8">
        <v>0.84834999999998217</v>
      </c>
      <c r="BD553" s="8">
        <v>0.13214999999999577</v>
      </c>
      <c r="BE553" s="8">
        <v>0.95975000000001387</v>
      </c>
      <c r="BH553" s="8">
        <v>9.7000000000008413E-2</v>
      </c>
      <c r="CB553" s="8">
        <v>0.18030000000001678</v>
      </c>
    </row>
    <row r="554" spans="11:80">
      <c r="K554" s="8">
        <v>1.0140500000000259</v>
      </c>
      <c r="W554" s="8">
        <v>0.19555000000001144</v>
      </c>
      <c r="AJ554" s="8">
        <v>1.8514000000000124</v>
      </c>
      <c r="AY554" s="8">
        <v>0.35679999999999268</v>
      </c>
      <c r="BD554" s="8">
        <v>0.11969999999999459</v>
      </c>
      <c r="BE554" s="8">
        <v>2.3850000000010141E-2</v>
      </c>
      <c r="BH554" s="8">
        <v>0.12619999999998299</v>
      </c>
      <c r="CB554" s="8">
        <v>0.26729999999997744</v>
      </c>
    </row>
    <row r="555" spans="11:80">
      <c r="K555" s="8">
        <v>0.36314999999999031</v>
      </c>
      <c r="W555" s="8">
        <v>2.3399999999995202E-2</v>
      </c>
      <c r="AJ555" s="8">
        <v>0.1083500000000015</v>
      </c>
      <c r="AY555" s="8">
        <v>0.80210000000002424</v>
      </c>
      <c r="BD555" s="8">
        <v>0.10800000000000409</v>
      </c>
      <c r="BE555" s="8">
        <v>6.9499999999976581E-2</v>
      </c>
      <c r="BH555" s="8">
        <v>0.38030000000000541</v>
      </c>
      <c r="CB555" s="8">
        <v>0.65630000000001587</v>
      </c>
    </row>
    <row r="556" spans="11:80">
      <c r="K556" s="8">
        <v>0.12379999999998859</v>
      </c>
      <c r="W556" s="8">
        <v>5.9499999999985675E-3</v>
      </c>
      <c r="AJ556" s="8">
        <v>0.48959999999999582</v>
      </c>
      <c r="AY556" s="8">
        <v>2.8399999999976444E-2</v>
      </c>
      <c r="BD556" s="8">
        <v>0.10329999999999018</v>
      </c>
      <c r="BE556" s="8">
        <v>5.69500000000005E-2</v>
      </c>
      <c r="BH556" s="8">
        <v>0.11834999999999241</v>
      </c>
      <c r="CB556" s="8">
        <v>0.18874999999999886</v>
      </c>
    </row>
    <row r="557" spans="11:80">
      <c r="K557" s="8">
        <v>0.39674999999999727</v>
      </c>
      <c r="W557" s="8">
        <v>2.8649999999998954E-2</v>
      </c>
      <c r="AJ557" s="8">
        <v>7.4150000000003047E-2</v>
      </c>
      <c r="AY557" s="8">
        <v>0.466700000000003</v>
      </c>
      <c r="BD557" s="8">
        <v>4.2500000000131877E-3</v>
      </c>
      <c r="BE557" s="8">
        <v>0.50935000000001196</v>
      </c>
      <c r="BH557" s="8">
        <v>0.12205000000000155</v>
      </c>
      <c r="CB557" s="8">
        <v>0.12379999999998859</v>
      </c>
    </row>
    <row r="558" spans="11:80">
      <c r="K558" s="8">
        <v>0.33350000000001501</v>
      </c>
      <c r="W558" s="8">
        <v>0.10340000000000771</v>
      </c>
      <c r="AJ558" s="8">
        <v>0.12749999999999773</v>
      </c>
      <c r="AY558" s="8">
        <v>0.22915000000000418</v>
      </c>
      <c r="BD558" s="8">
        <v>0.51075000000000159</v>
      </c>
      <c r="BE558" s="8">
        <v>0.71334999999999127</v>
      </c>
      <c r="BH558" s="8">
        <v>0.31374999999999886</v>
      </c>
      <c r="CB558" s="8">
        <v>0.38140000000001351</v>
      </c>
    </row>
    <row r="559" spans="11:80">
      <c r="K559" s="8">
        <v>0.18404999999998495</v>
      </c>
      <c r="W559" s="8">
        <v>5.8099999999996044E-2</v>
      </c>
      <c r="AJ559" s="8">
        <v>8.0249999999978172E-2</v>
      </c>
      <c r="AY559" s="8">
        <v>0.71795000000000186</v>
      </c>
      <c r="BD559" s="8">
        <v>0.5155499999999904</v>
      </c>
      <c r="BE559" s="8">
        <v>0.63315000000000055</v>
      </c>
      <c r="BH559" s="8">
        <v>1.3748000000000218</v>
      </c>
      <c r="CB559" s="8">
        <v>0.52559999999999718</v>
      </c>
    </row>
    <row r="560" spans="11:80">
      <c r="K560" s="8">
        <v>0.15395000000000891</v>
      </c>
      <c r="W560" s="8">
        <v>0.10039999999999338</v>
      </c>
      <c r="AJ560" s="8">
        <v>1.660000000001105E-2</v>
      </c>
      <c r="AY560" s="8">
        <v>1.2155500000000075</v>
      </c>
      <c r="BD560" s="8">
        <v>2.6254000000000133</v>
      </c>
      <c r="BE560" s="8">
        <v>0.64754999999999541</v>
      </c>
      <c r="BH560" s="8">
        <v>0.16109999999997626</v>
      </c>
      <c r="CB560" s="8">
        <v>0.25929999999999609</v>
      </c>
    </row>
    <row r="561" spans="11:80">
      <c r="K561" s="8">
        <v>2.924999999999045E-2</v>
      </c>
      <c r="W561" s="8">
        <v>3.6450000000002092E-2</v>
      </c>
      <c r="AJ561" s="8">
        <v>0.48629999999999995</v>
      </c>
      <c r="AY561" s="8">
        <v>0.62160000000000082</v>
      </c>
      <c r="BD561" s="8">
        <v>0.67259999999998854</v>
      </c>
      <c r="BE561" s="8">
        <v>0.13795000000001778</v>
      </c>
      <c r="BH561" s="8">
        <v>0.31900000000001683</v>
      </c>
      <c r="CB561" s="8">
        <v>0.68129999999999313</v>
      </c>
    </row>
    <row r="562" spans="11:80">
      <c r="K562" s="8">
        <v>3.0600000000021055E-2</v>
      </c>
      <c r="W562" s="8">
        <v>2.3200000000002774E-2</v>
      </c>
      <c r="AJ562" s="8">
        <v>0.45105000000000928</v>
      </c>
      <c r="AY562" s="8">
        <v>0.57609999999999673</v>
      </c>
      <c r="BD562" s="8">
        <v>0.7015999999999849</v>
      </c>
      <c r="BE562" s="8">
        <v>0.23799999999999955</v>
      </c>
      <c r="BH562" s="8">
        <v>7.3900000000008959E-2</v>
      </c>
      <c r="CB562" s="8">
        <v>8.6350000000010141E-2</v>
      </c>
    </row>
    <row r="563" spans="11:80">
      <c r="K563" s="8">
        <v>8.7199999999995725E-2</v>
      </c>
      <c r="W563" s="8">
        <v>3.6450000000002092E-2</v>
      </c>
      <c r="AJ563" s="8">
        <v>7.4799999999981992E-2</v>
      </c>
      <c r="AY563" s="8">
        <v>0.43879999999998631</v>
      </c>
      <c r="BD563" s="8">
        <v>0.301400000000001</v>
      </c>
      <c r="BE563" s="8">
        <v>0.62579999999999814</v>
      </c>
      <c r="BH563" s="8">
        <v>0.42749999999998067</v>
      </c>
      <c r="CB563" s="8">
        <v>0.20550000000000068</v>
      </c>
    </row>
    <row r="564" spans="11:80">
      <c r="K564" s="8">
        <v>0.46809999999999263</v>
      </c>
      <c r="W564" s="8">
        <v>2.7749999999997499E-2</v>
      </c>
      <c r="AJ564" s="8">
        <v>0.19620000000000459</v>
      </c>
      <c r="AY564" s="8">
        <v>0.44485000000000241</v>
      </c>
      <c r="BD564" s="8">
        <v>8.1250000000011369E-2</v>
      </c>
      <c r="BE564" s="8">
        <v>0.10219999999998208</v>
      </c>
      <c r="BH564" s="8">
        <v>0.36160000000000991</v>
      </c>
      <c r="CB564" s="8">
        <v>1.9450000000006185E-2</v>
      </c>
    </row>
    <row r="565" spans="11:80">
      <c r="K565" s="8">
        <v>0.39959999999999241</v>
      </c>
      <c r="W565" s="8">
        <v>0.15324999999999989</v>
      </c>
      <c r="AJ565" s="8">
        <v>0.19114999999999327</v>
      </c>
      <c r="AY565" s="8">
        <v>0.36060000000000514</v>
      </c>
      <c r="BD565" s="8">
        <v>6.5699999999992542E-2</v>
      </c>
      <c r="BE565" s="8">
        <v>4.0649999999999409E-2</v>
      </c>
      <c r="BH565" s="8">
        <v>1.0742999999999938</v>
      </c>
      <c r="CB565" s="8">
        <v>0.38964999999998895</v>
      </c>
    </row>
    <row r="566" spans="11:80">
      <c r="K566" s="8">
        <v>0.15014999999999645</v>
      </c>
      <c r="W566" s="8">
        <v>2.6650000000003615E-2</v>
      </c>
      <c r="AJ566" s="8">
        <v>0.38425000000000864</v>
      </c>
      <c r="AY566" s="8">
        <v>0.12350000000000705</v>
      </c>
      <c r="BD566" s="8">
        <v>0.37050000000002115</v>
      </c>
      <c r="BE566" s="8">
        <v>2.0235500000000002</v>
      </c>
      <c r="BH566" s="8">
        <v>0.1608500000000106</v>
      </c>
      <c r="CB566" s="8">
        <v>0.70754999999999768</v>
      </c>
    </row>
    <row r="567" spans="11:80">
      <c r="K567" s="8">
        <v>0.18485000000001151</v>
      </c>
      <c r="W567" s="8">
        <v>2.0799999999994156E-2</v>
      </c>
      <c r="AJ567" s="8">
        <v>0.16349999999999909</v>
      </c>
      <c r="AY567" s="8">
        <v>0.11299999999999955</v>
      </c>
      <c r="BD567" s="8">
        <v>1.0927999999999827</v>
      </c>
      <c r="BE567" s="8">
        <v>0.3109500000000196</v>
      </c>
      <c r="BH567" s="8">
        <v>1.654999999999518E-2</v>
      </c>
      <c r="CB567" s="8">
        <v>0.18030000000001678</v>
      </c>
    </row>
    <row r="568" spans="11:80">
      <c r="K568" s="8">
        <v>0.28120000000001255</v>
      </c>
      <c r="W568" s="8">
        <v>2.765000000000839E-2</v>
      </c>
      <c r="AJ568" s="8">
        <v>0.20650000000000546</v>
      </c>
      <c r="AY568" s="8">
        <v>0.1255999999999915</v>
      </c>
      <c r="BD568" s="8">
        <v>0.52244999999999209</v>
      </c>
      <c r="BE568" s="8">
        <v>5.304999999998472E-2</v>
      </c>
      <c r="BH568" s="8">
        <v>0.71959999999998558</v>
      </c>
      <c r="CB568" s="8">
        <v>0.10129999999998063</v>
      </c>
    </row>
    <row r="569" spans="11:80">
      <c r="K569" s="8">
        <v>0.62809999999998922</v>
      </c>
      <c r="W569" s="8">
        <v>1.274999999999693E-2</v>
      </c>
      <c r="AJ569" s="8">
        <v>0.32435000000000969</v>
      </c>
      <c r="AY569" s="8">
        <v>0.93970000000001619</v>
      </c>
      <c r="BD569" s="8">
        <v>0.8407500000000141</v>
      </c>
      <c r="BE569" s="8">
        <v>0.48879999999999768</v>
      </c>
      <c r="BH569" s="8">
        <v>1.0138500000000192</v>
      </c>
      <c r="CB569" s="8">
        <v>0.49595000000002187</v>
      </c>
    </row>
    <row r="570" spans="11:80">
      <c r="K570" s="8">
        <v>0.3119000000000085</v>
      </c>
      <c r="W570" s="8">
        <v>0.18384999999999252</v>
      </c>
      <c r="AJ570" s="8">
        <v>7.9499999999939064E-3</v>
      </c>
      <c r="AY570" s="8">
        <v>0.35479999999998313</v>
      </c>
      <c r="BD570" s="8">
        <v>0.31559999999998922</v>
      </c>
      <c r="BE570" s="8">
        <v>2.4089500000000044</v>
      </c>
      <c r="BH570" s="8">
        <v>0.10004999999998176</v>
      </c>
      <c r="CB570" s="8">
        <v>0.18709999999998672</v>
      </c>
    </row>
    <row r="571" spans="11:80">
      <c r="K571" s="8">
        <v>0.316599999999994</v>
      </c>
      <c r="W571" s="8">
        <v>6.1100000000010368E-2</v>
      </c>
      <c r="AJ571" s="8">
        <v>0.53360000000000696</v>
      </c>
      <c r="AY571" s="8">
        <v>0.32484999999999786</v>
      </c>
      <c r="BD571" s="8">
        <v>2.009600000000006</v>
      </c>
      <c r="BE571" s="8">
        <v>1.040850000000006</v>
      </c>
      <c r="BH571" s="8">
        <v>0.21700000000001296</v>
      </c>
      <c r="CB571" s="8">
        <v>0.10120000000000573</v>
      </c>
    </row>
    <row r="572" spans="11:80">
      <c r="K572" s="8">
        <v>1.3902999999999963</v>
      </c>
      <c r="W572" s="8">
        <v>0.19114999999999327</v>
      </c>
      <c r="AJ572" s="8">
        <v>0.35190000000000055</v>
      </c>
      <c r="AY572" s="8">
        <v>0.2424000000000035</v>
      </c>
      <c r="BD572" s="8">
        <v>0.48699999999999477</v>
      </c>
      <c r="BE572" s="8">
        <v>0.75149999999999295</v>
      </c>
      <c r="BH572" s="8">
        <v>5.1999999999992497E-2</v>
      </c>
      <c r="CB572" s="8">
        <v>0.22509999999999764</v>
      </c>
    </row>
    <row r="573" spans="11:80">
      <c r="K573" s="8">
        <v>0.38495000000000346</v>
      </c>
      <c r="W573" s="8">
        <v>0.11540000000000816</v>
      </c>
      <c r="AJ573" s="8">
        <v>0.19424999999998249</v>
      </c>
      <c r="AY573" s="8">
        <v>0.99920000000000186</v>
      </c>
      <c r="BD573" s="8">
        <v>0.61775000000000091</v>
      </c>
      <c r="BE573" s="8">
        <v>0.53565000000000396</v>
      </c>
      <c r="BH573" s="8">
        <v>9.8399999999998045E-2</v>
      </c>
      <c r="CB573" s="8">
        <v>0.1057999999999879</v>
      </c>
    </row>
    <row r="574" spans="11:80">
      <c r="K574" s="8">
        <v>8.4800000000001319E-2</v>
      </c>
      <c r="W574" s="8">
        <v>0.11430000000000007</v>
      </c>
      <c r="AJ574" s="8">
        <v>0.11959999999999127</v>
      </c>
      <c r="AY574" s="8">
        <v>0.17439999999999145</v>
      </c>
      <c r="BD574" s="8">
        <v>0.28669999999999618</v>
      </c>
      <c r="BE574" s="8">
        <v>0.33844999999999459</v>
      </c>
      <c r="BH574" s="8">
        <v>0.74580000000000268</v>
      </c>
      <c r="CB574" s="8">
        <v>0.29609999999999559</v>
      </c>
    </row>
    <row r="575" spans="11:80">
      <c r="K575" s="8">
        <v>0.43070000000000164</v>
      </c>
      <c r="W575" s="8">
        <v>0.11704999999999188</v>
      </c>
      <c r="AJ575" s="8">
        <v>0.26505000000000223</v>
      </c>
      <c r="AY575" s="8">
        <v>0.74415000000001896</v>
      </c>
      <c r="BD575" s="8">
        <v>0.35495000000000232</v>
      </c>
      <c r="BE575" s="8">
        <v>0.91705000000001746</v>
      </c>
      <c r="BH575" s="8">
        <v>0.56165000000001442</v>
      </c>
      <c r="CB575" s="8">
        <v>2.0750000000020918E-2</v>
      </c>
    </row>
    <row r="576" spans="11:80">
      <c r="K576" s="8">
        <v>0.24064999999998804</v>
      </c>
      <c r="W576" s="8">
        <v>1.8150000000005662E-2</v>
      </c>
      <c r="AJ576" s="8">
        <v>0.13845000000000596</v>
      </c>
      <c r="AY576" s="8">
        <v>2.3399999999980992E-2</v>
      </c>
      <c r="BD576" s="8">
        <v>0.29335000000000377</v>
      </c>
      <c r="BE576" s="8">
        <v>2.7199999999993452E-2</v>
      </c>
      <c r="BH576" s="8">
        <v>1.824999999999477E-2</v>
      </c>
      <c r="CB576" s="8">
        <v>0.39169999999998595</v>
      </c>
    </row>
    <row r="577" spans="11:80">
      <c r="K577" s="8">
        <v>0.43125000000000568</v>
      </c>
      <c r="W577" s="8">
        <v>4.1799999999994952E-2</v>
      </c>
      <c r="AJ577" s="8">
        <v>8.4149999999993952E-2</v>
      </c>
      <c r="AY577" s="8">
        <v>0.30440000000001532</v>
      </c>
      <c r="BD577" s="8">
        <v>1.357200000000006</v>
      </c>
      <c r="BE577" s="8">
        <v>0.13349999999999795</v>
      </c>
      <c r="BH577" s="8">
        <v>0.46279999999998722</v>
      </c>
      <c r="CB577" s="8">
        <v>0.67105000000000814</v>
      </c>
    </row>
    <row r="578" spans="11:80">
      <c r="K578" s="8">
        <v>0.51165000000000305</v>
      </c>
      <c r="W578" s="8">
        <v>3.1750000000002387E-2</v>
      </c>
      <c r="AJ578" s="8">
        <v>0.16185000000001537</v>
      </c>
      <c r="AY578" s="8">
        <v>0.58174999999999955</v>
      </c>
      <c r="BD578" s="8">
        <v>0.13994999999999891</v>
      </c>
      <c r="BE578" s="8">
        <v>1.2652999999999963</v>
      </c>
      <c r="BH578" s="8">
        <v>0.15575000000001182</v>
      </c>
      <c r="CB578" s="8">
        <v>0.53784999999999172</v>
      </c>
    </row>
    <row r="579" spans="11:80">
      <c r="K579" s="8">
        <v>0.64160000000001105</v>
      </c>
      <c r="W579" s="8">
        <v>0.24965000000000259</v>
      </c>
      <c r="AJ579" s="8">
        <v>2.4100000000004229E-2</v>
      </c>
      <c r="AY579" s="8">
        <v>0.36979999999999791</v>
      </c>
      <c r="BD579" s="8">
        <v>0.38829999999998677</v>
      </c>
      <c r="BE579" s="8">
        <v>0.64645000000001573</v>
      </c>
      <c r="BH579" s="8">
        <v>0.26189999999999714</v>
      </c>
      <c r="CB579" s="8">
        <v>0.11015000000000441</v>
      </c>
    </row>
    <row r="580" spans="11:80">
      <c r="K580" s="8">
        <v>0.12969999999998549</v>
      </c>
      <c r="W580" s="8">
        <v>7.3500000000024102E-3</v>
      </c>
      <c r="AJ580" s="8">
        <v>3.6049999999988813E-2</v>
      </c>
      <c r="AY580" s="8">
        <v>0.33705000000000496</v>
      </c>
      <c r="BD580" s="8">
        <v>0.10455000000001746</v>
      </c>
      <c r="BE580" s="8">
        <v>0.15179999999998017</v>
      </c>
      <c r="BH580" s="8">
        <v>0.40905000000000769</v>
      </c>
      <c r="CB580" s="8">
        <v>0.4208500000000015</v>
      </c>
    </row>
    <row r="581" spans="11:80">
      <c r="K581" s="8">
        <v>0.61009999999998854</v>
      </c>
      <c r="W581" s="8">
        <v>8.4099999999992292E-2</v>
      </c>
      <c r="AJ581" s="8">
        <v>0.52559999999999718</v>
      </c>
      <c r="AY581" s="8">
        <v>0.18934999999999036</v>
      </c>
      <c r="BD581" s="8">
        <v>0.62279999999998381</v>
      </c>
      <c r="BE581" s="8">
        <v>2.3831500000000005</v>
      </c>
      <c r="BH581" s="8">
        <v>3.489999999999327E-2</v>
      </c>
    </row>
    <row r="582" spans="11:80">
      <c r="K582" s="8">
        <v>0.35470000000000823</v>
      </c>
      <c r="W582" s="8">
        <v>9.0599999999994907E-2</v>
      </c>
      <c r="AJ582" s="8">
        <v>2.0650000000017599E-2</v>
      </c>
      <c r="AY582" s="8">
        <v>0.17185000000000628</v>
      </c>
      <c r="BD582" s="8">
        <v>0.61200000000002319</v>
      </c>
      <c r="BE582" s="8">
        <v>0.56929999999999836</v>
      </c>
      <c r="BH582" s="8">
        <v>1.8000000000000682E-2</v>
      </c>
    </row>
    <row r="583" spans="11:80">
      <c r="K583" s="8">
        <v>0.18080000000000496</v>
      </c>
      <c r="W583" s="8">
        <v>0.15330000000000155</v>
      </c>
      <c r="AJ583" s="8">
        <v>0.39685000000000059</v>
      </c>
      <c r="AY583" s="8">
        <v>0.35144999999999982</v>
      </c>
      <c r="BD583" s="8">
        <v>5.3699999999992087E-2</v>
      </c>
      <c r="BE583" s="8">
        <v>0.30379999999999541</v>
      </c>
      <c r="BH583" s="8">
        <v>0.1486500000000035</v>
      </c>
    </row>
    <row r="584" spans="11:80">
      <c r="K584" s="8">
        <v>0.13724999999999454</v>
      </c>
      <c r="W584" s="8">
        <v>8.5700000000002774E-2</v>
      </c>
      <c r="AJ584" s="8">
        <v>0.84224999999997863</v>
      </c>
      <c r="AY584" s="8">
        <v>0.17334999999999923</v>
      </c>
      <c r="BD584" s="8">
        <v>0.430499999999995</v>
      </c>
      <c r="BE584" s="8">
        <v>0.56175000000001774</v>
      </c>
      <c r="BH584" s="8">
        <v>0.17900000000000205</v>
      </c>
    </row>
    <row r="585" spans="11:80">
      <c r="K585" s="8">
        <v>5.69500000000005E-2</v>
      </c>
      <c r="W585" s="8">
        <v>5.1900000000003388E-2</v>
      </c>
      <c r="AJ585" s="8">
        <v>0.268100000000004</v>
      </c>
      <c r="AY585" s="8">
        <v>0.40715000000000146</v>
      </c>
      <c r="BD585" s="8">
        <v>3.0949500000000114</v>
      </c>
      <c r="BE585" s="8">
        <v>0.79210000000000491</v>
      </c>
      <c r="BH585" s="8">
        <v>4.6849999999977854E-2</v>
      </c>
    </row>
    <row r="586" spans="11:80">
      <c r="K586" s="8">
        <v>0.42215000000001623</v>
      </c>
      <c r="W586" s="8">
        <v>4.8249999999995907E-2</v>
      </c>
      <c r="AJ586" s="8">
        <v>0.74995000000001255</v>
      </c>
      <c r="AY586" s="8">
        <v>0.2908999999999935</v>
      </c>
      <c r="BD586" s="8">
        <v>0.4369999999999834</v>
      </c>
      <c r="BE586" s="8">
        <v>0.15444999999999709</v>
      </c>
      <c r="BH586" s="8">
        <v>0.19020000000000437</v>
      </c>
    </row>
    <row r="587" spans="11:80">
      <c r="K587" s="8">
        <v>6.1099999999981947E-2</v>
      </c>
      <c r="W587" s="8">
        <v>0.13015000000000043</v>
      </c>
      <c r="AJ587" s="8">
        <v>4.6249999999986358E-2</v>
      </c>
      <c r="AY587" s="8">
        <v>0.34560000000001878</v>
      </c>
      <c r="BD587" s="8">
        <v>1.4834000000000174</v>
      </c>
      <c r="BE587" s="8">
        <v>4.6349999999989677E-2</v>
      </c>
      <c r="BH587" s="8">
        <v>1.1176000000000101</v>
      </c>
    </row>
    <row r="588" spans="11:80">
      <c r="K588" s="8">
        <v>5.4200000000008686E-2</v>
      </c>
      <c r="W588" s="8">
        <v>2.5300000000001432E-2</v>
      </c>
      <c r="AJ588" s="8">
        <v>4.3550000000010414E-2</v>
      </c>
      <c r="AY588" s="8">
        <v>1.5993999999999744</v>
      </c>
      <c r="BD588" s="8">
        <v>0.31534999999999513</v>
      </c>
      <c r="BE588" s="8">
        <v>0.42484999999999218</v>
      </c>
      <c r="BH588" s="8">
        <v>0.38380000000000791</v>
      </c>
    </row>
    <row r="589" spans="11:80">
      <c r="K589" s="8">
        <v>0.17980000000000018</v>
      </c>
      <c r="W589" s="8">
        <v>6.0550000000006321E-2</v>
      </c>
      <c r="AJ589" s="8">
        <v>0.19499999999999318</v>
      </c>
      <c r="AY589" s="8">
        <v>0.37024999999999864</v>
      </c>
      <c r="BE589" s="8">
        <v>0.40415000000001555</v>
      </c>
      <c r="BH589" s="8">
        <v>0.26679999999998927</v>
      </c>
    </row>
    <row r="590" spans="11:80">
      <c r="K590" s="8">
        <v>8.984999999998422E-2</v>
      </c>
      <c r="W590" s="8">
        <v>0.14564999999998918</v>
      </c>
      <c r="AJ590" s="8">
        <v>0.51965000000001282</v>
      </c>
      <c r="AY590" s="8">
        <v>1.2450000000001182E-2</v>
      </c>
      <c r="BE590" s="8">
        <v>9.2299999999994498E-2</v>
      </c>
      <c r="BH590" s="8">
        <v>0.18084999999999241</v>
      </c>
    </row>
    <row r="591" spans="11:80">
      <c r="K591" s="8">
        <v>0.50740000000001828</v>
      </c>
      <c r="W591" s="8">
        <v>4.9100000000009913E-2</v>
      </c>
      <c r="AJ591" s="8">
        <v>6.8649999999990996E-2</v>
      </c>
      <c r="BH591" s="8">
        <v>0.40205000000000268</v>
      </c>
    </row>
    <row r="592" spans="11:80">
      <c r="K592" s="8">
        <v>6.6800000000000637E-2</v>
      </c>
      <c r="W592" s="8">
        <v>7.6049999999995066E-2</v>
      </c>
      <c r="AJ592" s="8">
        <v>0.17079999999998563</v>
      </c>
      <c r="BH592" s="8">
        <v>0.23165000000000191</v>
      </c>
    </row>
    <row r="593" spans="11:60">
      <c r="K593" s="8">
        <v>0.17314999999999259</v>
      </c>
      <c r="W593" s="8">
        <v>2.0600000000001728E-2</v>
      </c>
      <c r="AJ593" s="8">
        <v>7.7000000000026603E-2</v>
      </c>
      <c r="BH593" s="8">
        <v>0.10120000000000573</v>
      </c>
    </row>
    <row r="594" spans="11:60">
      <c r="K594" s="8">
        <v>0.3472500000000025</v>
      </c>
      <c r="W594" s="8">
        <v>0.17310000000000514</v>
      </c>
      <c r="AJ594" s="8">
        <v>0.4077999999999804</v>
      </c>
      <c r="BH594" s="8">
        <v>0.23720000000000141</v>
      </c>
    </row>
    <row r="595" spans="11:60">
      <c r="K595" s="8">
        <v>0.68969999999998777</v>
      </c>
      <c r="W595" s="8">
        <v>4.8599999999993315E-2</v>
      </c>
      <c r="AJ595" s="8">
        <v>0.24014999999999986</v>
      </c>
      <c r="BH595" s="8">
        <v>0.11664999999999281</v>
      </c>
    </row>
    <row r="596" spans="11:60">
      <c r="K596" s="8">
        <v>0.22740000000001714</v>
      </c>
      <c r="W596" s="8">
        <v>0.1428499999999957</v>
      </c>
      <c r="AJ596" s="8">
        <v>0.11990000000000123</v>
      </c>
      <c r="BH596" s="8">
        <v>3.0500000000017735E-2</v>
      </c>
    </row>
    <row r="597" spans="11:60">
      <c r="K597" s="8">
        <v>8.0199999999990723E-2</v>
      </c>
      <c r="W597" s="8">
        <v>0.10784999999999911</v>
      </c>
      <c r="AJ597" s="8">
        <v>0.36690000000001532</v>
      </c>
      <c r="BH597" s="8">
        <v>0.272199999999998</v>
      </c>
    </row>
    <row r="598" spans="11:60">
      <c r="K598" s="8">
        <v>0.32550000000000523</v>
      </c>
      <c r="W598" s="8">
        <v>0.13680000000000803</v>
      </c>
      <c r="AJ598" s="8">
        <v>0.82874999999998522</v>
      </c>
      <c r="BH598" s="8">
        <v>0.14829999999997767</v>
      </c>
    </row>
    <row r="599" spans="11:60">
      <c r="K599" s="8">
        <v>1.167049999999989</v>
      </c>
      <c r="W599" s="8">
        <v>2.6099999999999568E-2</v>
      </c>
      <c r="AJ599" s="8">
        <v>7.0000000000050022E-3</v>
      </c>
      <c r="BH599" s="8">
        <v>3.0100000000004457E-2</v>
      </c>
    </row>
    <row r="600" spans="11:60">
      <c r="K600" s="8">
        <v>0.18300000000002115</v>
      </c>
      <c r="W600" s="8">
        <v>0.12439999999999429</v>
      </c>
      <c r="AJ600" s="8">
        <v>0.84325000000001182</v>
      </c>
      <c r="BH600" s="8">
        <v>4.7050000000012915E-2</v>
      </c>
    </row>
    <row r="601" spans="11:60">
      <c r="K601" s="8">
        <v>0.31779999999997699</v>
      </c>
      <c r="W601" s="8">
        <v>9.4300000000004047E-2</v>
      </c>
      <c r="AJ601" s="8">
        <v>0.3598999999999819</v>
      </c>
      <c r="BH601" s="8">
        <v>0.28864999999998986</v>
      </c>
    </row>
    <row r="602" spans="11:60">
      <c r="K602" s="8">
        <v>1.2886000000000024</v>
      </c>
      <c r="W602" s="8">
        <v>0.115949999999998</v>
      </c>
      <c r="AJ602" s="8">
        <v>6.2749999999994088E-2</v>
      </c>
      <c r="BH602" s="8">
        <v>1.2149999999991223E-2</v>
      </c>
    </row>
    <row r="603" spans="11:60">
      <c r="K603" s="8">
        <v>0.38535000000001673</v>
      </c>
      <c r="W603" s="8">
        <v>0.33835000000000548</v>
      </c>
      <c r="AJ603" s="8">
        <v>0.5352500000000191</v>
      </c>
      <c r="BH603" s="8">
        <v>0.59390000000001919</v>
      </c>
    </row>
    <row r="604" spans="11:60">
      <c r="K604" s="8">
        <v>1.000550000000004</v>
      </c>
      <c r="W604" s="8">
        <v>0.14254999999999995</v>
      </c>
      <c r="AJ604" s="8">
        <v>0.131149999999991</v>
      </c>
      <c r="BH604" s="8">
        <v>0.10755000000000337</v>
      </c>
    </row>
    <row r="605" spans="11:60">
      <c r="K605" s="8">
        <v>0.169399999999996</v>
      </c>
      <c r="W605" s="8">
        <v>0.37049999999999272</v>
      </c>
      <c r="AJ605" s="8">
        <v>3.4649999999999181E-2</v>
      </c>
      <c r="BH605" s="8">
        <v>0.58404999999999063</v>
      </c>
    </row>
    <row r="606" spans="11:60">
      <c r="K606" s="8">
        <v>5.4049999999989495E-2</v>
      </c>
      <c r="W606" s="8">
        <v>0.65860000000000696</v>
      </c>
      <c r="AJ606" s="8">
        <v>0.31514999999998849</v>
      </c>
      <c r="BH606" s="8">
        <v>0.47929999999999495</v>
      </c>
    </row>
    <row r="607" spans="11:60">
      <c r="K607" s="8">
        <v>0.42379999999999995</v>
      </c>
      <c r="W607" s="8">
        <v>0.34635000000000105</v>
      </c>
      <c r="AJ607" s="8">
        <v>0.19915000000000305</v>
      </c>
      <c r="BH607" s="8">
        <v>2.3401499999999942</v>
      </c>
    </row>
    <row r="608" spans="11:60">
      <c r="K608" s="8">
        <v>0.50870000000000459</v>
      </c>
      <c r="W608" s="8">
        <v>5.5849999999992406E-2</v>
      </c>
      <c r="AJ608" s="8">
        <v>0.26210000000000377</v>
      </c>
      <c r="BH608" s="8">
        <v>0.56410000000002469</v>
      </c>
    </row>
    <row r="609" spans="11:60">
      <c r="K609" s="8">
        <v>1.9325000000000045</v>
      </c>
      <c r="W609" s="8">
        <v>0.25020000000000664</v>
      </c>
      <c r="AJ609" s="8">
        <v>0.28570000000001983</v>
      </c>
      <c r="BH609" s="8">
        <v>0.20799999999999841</v>
      </c>
    </row>
    <row r="610" spans="11:60">
      <c r="K610" s="8">
        <v>0.58764999999999645</v>
      </c>
      <c r="W610" s="8">
        <v>1.1449999999996407E-2</v>
      </c>
      <c r="AJ610" s="8">
        <v>1.3245999999999754</v>
      </c>
      <c r="BH610" s="8">
        <v>0.67799999999999727</v>
      </c>
    </row>
    <row r="611" spans="11:60">
      <c r="K611" s="8">
        <v>1.3268500000000074</v>
      </c>
      <c r="W611" s="8">
        <v>0.22239999999999327</v>
      </c>
      <c r="AJ611" s="8">
        <v>0.55670000000000641</v>
      </c>
      <c r="BH611" s="8">
        <v>0.54314999999999714</v>
      </c>
    </row>
    <row r="612" spans="11:60">
      <c r="K612" s="8">
        <v>0.67044999999998822</v>
      </c>
      <c r="W612" s="8">
        <v>0.24975000000000591</v>
      </c>
      <c r="AJ612" s="8">
        <v>0.60679999999999268</v>
      </c>
      <c r="BH612" s="8">
        <v>0.18455000000000155</v>
      </c>
    </row>
    <row r="613" spans="11:60">
      <c r="K613" s="8">
        <v>5.2549999999996544E-2</v>
      </c>
      <c r="W613" s="8">
        <v>0.41055000000000064</v>
      </c>
      <c r="AJ613" s="8">
        <v>0.12860000000000582</v>
      </c>
      <c r="BH613" s="8">
        <v>2.7050000000002683E-2</v>
      </c>
    </row>
    <row r="614" spans="11:60">
      <c r="K614" s="8">
        <v>1.1987500000000182</v>
      </c>
      <c r="W614" s="8">
        <v>0.2289999999999992</v>
      </c>
      <c r="AJ614" s="8">
        <v>7.4049999999999727E-2</v>
      </c>
    </row>
    <row r="615" spans="11:60">
      <c r="K615" s="8">
        <v>0.52329999999997767</v>
      </c>
      <c r="W615" s="8">
        <v>2.9600000000002069E-2</v>
      </c>
      <c r="AJ615" s="8">
        <v>0.48980000000000246</v>
      </c>
    </row>
    <row r="616" spans="11:60">
      <c r="K616" s="8">
        <v>0.78430000000000177</v>
      </c>
      <c r="W616" s="8">
        <v>0.38119999999999266</v>
      </c>
      <c r="AJ616" s="8">
        <v>2.2999999999996135E-2</v>
      </c>
    </row>
    <row r="617" spans="11:60">
      <c r="K617" s="8">
        <v>3.8225000000000193</v>
      </c>
      <c r="W617" s="8">
        <v>0.37015000000000953</v>
      </c>
      <c r="AJ617" s="8">
        <v>0.15435000000002219</v>
      </c>
    </row>
    <row r="618" spans="11:60">
      <c r="K618" s="8">
        <v>0.18919999999999959</v>
      </c>
      <c r="W618" s="8">
        <v>0.15845000000000198</v>
      </c>
      <c r="AJ618" s="8">
        <v>7.2599999999994225E-2</v>
      </c>
    </row>
    <row r="619" spans="11:60">
      <c r="K619" s="8">
        <v>0.40509999999997603</v>
      </c>
      <c r="W619" s="8">
        <v>1.1640999999999906</v>
      </c>
      <c r="AJ619" s="8">
        <v>0.42364999999998076</v>
      </c>
    </row>
    <row r="620" spans="11:60">
      <c r="K620" s="8">
        <v>4.240000000001487E-2</v>
      </c>
      <c r="W620" s="8">
        <v>0.39889999999999759</v>
      </c>
      <c r="AJ620" s="8">
        <v>0.24550000000002115</v>
      </c>
    </row>
    <row r="621" spans="11:60">
      <c r="K621" s="8">
        <v>6.794999999999618E-2</v>
      </c>
      <c r="W621" s="8">
        <v>0.46290000000000475</v>
      </c>
      <c r="AJ621" s="8">
        <v>0.20184999999997899</v>
      </c>
    </row>
    <row r="622" spans="11:60">
      <c r="K622" s="8">
        <v>8.2200000000000273E-2</v>
      </c>
      <c r="W622" s="8">
        <v>0.17360000000000753</v>
      </c>
      <c r="AJ622" s="8">
        <v>0.35405000000000086</v>
      </c>
    </row>
    <row r="623" spans="11:60">
      <c r="K623" s="8">
        <v>3.9899999999988722E-2</v>
      </c>
      <c r="W623" s="8">
        <v>0.1638499999999965</v>
      </c>
      <c r="AJ623" s="8">
        <v>0.10940000000002215</v>
      </c>
    </row>
    <row r="624" spans="11:60">
      <c r="K624" s="8">
        <v>1.2679500000000132</v>
      </c>
      <c r="W624" s="8">
        <v>7.0350000000004798E-2</v>
      </c>
      <c r="AJ624" s="8">
        <v>0.49139999999999873</v>
      </c>
    </row>
    <row r="625" spans="11:36">
      <c r="K625" s="8">
        <v>0.73234999999999673</v>
      </c>
      <c r="W625" s="8">
        <v>0.74549999999999272</v>
      </c>
      <c r="AJ625" s="8">
        <v>6.2599999999974898E-2</v>
      </c>
    </row>
    <row r="626" spans="11:36">
      <c r="K626" s="8">
        <v>0.27430000000001087</v>
      </c>
      <c r="W626" s="8">
        <v>9.6800000000001774E-2</v>
      </c>
      <c r="AJ626" s="8">
        <v>0.15630000000001587</v>
      </c>
    </row>
    <row r="627" spans="11:36">
      <c r="K627" s="8">
        <v>0.42804999999998472</v>
      </c>
      <c r="W627" s="8">
        <v>0.24589999999999179</v>
      </c>
      <c r="AJ627" s="8">
        <v>6.7599999999998772E-2</v>
      </c>
    </row>
    <row r="628" spans="11:36">
      <c r="K628" s="8">
        <v>4.4550000000015189E-2</v>
      </c>
      <c r="W628" s="8">
        <v>0.47085000000001287</v>
      </c>
      <c r="AJ628" s="8">
        <v>2.9099999999999682E-2</v>
      </c>
    </row>
    <row r="629" spans="11:36">
      <c r="K629" s="8">
        <v>0.10589999999999122</v>
      </c>
      <c r="W629" s="8">
        <v>7.8249999999997044E-2</v>
      </c>
      <c r="AJ629" s="8">
        <v>0.21649999999999636</v>
      </c>
    </row>
    <row r="630" spans="11:36">
      <c r="K630" s="8">
        <v>0.34684999999998922</v>
      </c>
      <c r="W630" s="8">
        <v>0.10204999999999131</v>
      </c>
      <c r="AJ630" s="8">
        <v>1.7790500000000122</v>
      </c>
    </row>
    <row r="631" spans="11:36">
      <c r="K631" s="8">
        <v>0.55004999999999882</v>
      </c>
      <c r="W631" s="8">
        <v>0.34230000000000871</v>
      </c>
      <c r="AJ631" s="8">
        <v>3.7299999999987676E-2</v>
      </c>
    </row>
    <row r="632" spans="11:36">
      <c r="K632" s="8">
        <v>0.20240000000001146</v>
      </c>
      <c r="W632" s="8">
        <v>4.0499999999994429E-2</v>
      </c>
      <c r="AJ632" s="8">
        <v>0.88910000000001332</v>
      </c>
    </row>
    <row r="633" spans="11:36">
      <c r="K633" s="8">
        <v>0.47610000000000241</v>
      </c>
      <c r="W633" s="8">
        <v>0.24394999999999811</v>
      </c>
      <c r="AJ633" s="8">
        <v>0.29514999999997826</v>
      </c>
    </row>
    <row r="634" spans="11:36">
      <c r="K634" s="8">
        <v>1.3987500000000068</v>
      </c>
      <c r="W634" s="8">
        <v>0.12130000000000507</v>
      </c>
      <c r="AJ634" s="8">
        <v>0.18455000000000155</v>
      </c>
    </row>
    <row r="635" spans="11:36">
      <c r="K635" s="8">
        <v>0.41915000000000191</v>
      </c>
      <c r="W635" s="8">
        <v>0.22820000000000107</v>
      </c>
      <c r="AJ635" s="8">
        <v>0.23230000000000928</v>
      </c>
    </row>
    <row r="636" spans="11:36">
      <c r="K636" s="8">
        <v>0.39354999999997631</v>
      </c>
      <c r="W636" s="8">
        <v>0.13580000000000325</v>
      </c>
      <c r="AJ636" s="8">
        <v>0.8851500000000101</v>
      </c>
    </row>
    <row r="637" spans="11:36">
      <c r="K637" s="8">
        <v>0.83755000000002156</v>
      </c>
      <c r="W637" s="8">
        <v>0.15444999999999709</v>
      </c>
      <c r="AJ637" s="8">
        <v>0.36564999999998804</v>
      </c>
    </row>
    <row r="638" spans="11:36">
      <c r="K638" s="8">
        <v>0.48959999999999582</v>
      </c>
      <c r="W638" s="8">
        <v>0.33525000000000205</v>
      </c>
      <c r="AJ638" s="8">
        <v>0.41644999999999754</v>
      </c>
    </row>
    <row r="639" spans="11:36">
      <c r="K639" s="8">
        <v>0.41229999999998768</v>
      </c>
      <c r="W639" s="8">
        <v>0.12324999999999875</v>
      </c>
      <c r="AJ639" s="8">
        <v>8.0450000000013233E-2</v>
      </c>
    </row>
    <row r="640" spans="11:36">
      <c r="K640" s="8">
        <v>0.28130000000001587</v>
      </c>
      <c r="W640" s="8">
        <v>2.4149999999991678E-2</v>
      </c>
      <c r="AJ640" s="8">
        <v>0.44620000000000459</v>
      </c>
    </row>
    <row r="641" spans="11:23">
      <c r="K641" s="8">
        <v>1.8240999999999872</v>
      </c>
      <c r="W641" s="8">
        <v>2.4399999999999977E-2</v>
      </c>
    </row>
    <row r="642" spans="11:23">
      <c r="K642" s="8">
        <v>1.7300000000005866E-2</v>
      </c>
      <c r="W642" s="8">
        <v>0.24640000000000839</v>
      </c>
    </row>
    <row r="643" spans="11:23">
      <c r="K643" s="8">
        <v>1.0114499999999964</v>
      </c>
      <c r="W643" s="8">
        <v>0.174350000000004</v>
      </c>
    </row>
    <row r="644" spans="11:23">
      <c r="K644" s="8">
        <v>0.911200000000008</v>
      </c>
      <c r="W644" s="8">
        <v>0.46134999999999593</v>
      </c>
    </row>
    <row r="645" spans="11:23">
      <c r="K645" s="8">
        <v>0.60654999999999859</v>
      </c>
      <c r="W645" s="8">
        <v>0.19095000000000084</v>
      </c>
    </row>
    <row r="646" spans="11:23">
      <c r="K646" s="8">
        <v>1.2490499999999827</v>
      </c>
      <c r="W646" s="8">
        <v>3.4250000000000114E-2</v>
      </c>
    </row>
    <row r="647" spans="11:23">
      <c r="K647" s="8">
        <v>1.9731000000000165</v>
      </c>
      <c r="W647" s="8">
        <v>5.4899999999989291E-2</v>
      </c>
    </row>
    <row r="648" spans="11:23">
      <c r="K648" s="8">
        <v>0.36005000000000109</v>
      </c>
      <c r="W648" s="8">
        <v>0.16375000000000739</v>
      </c>
    </row>
    <row r="649" spans="11:23">
      <c r="K649" s="8">
        <v>6.4750000000003638E-2</v>
      </c>
      <c r="W649" s="8">
        <v>0.2123500000000007</v>
      </c>
    </row>
    <row r="650" spans="11:23">
      <c r="K650" s="8">
        <v>0.14809999999999945</v>
      </c>
      <c r="W650" s="8">
        <v>8.2149999999998613E-2</v>
      </c>
    </row>
    <row r="651" spans="11:23">
      <c r="W651" s="8">
        <v>0.16474999999999795</v>
      </c>
    </row>
    <row r="652" spans="11:23">
      <c r="W652" s="8">
        <v>2.0546999999999969</v>
      </c>
    </row>
    <row r="653" spans="11:23">
      <c r="W653" s="8">
        <v>0.25060000000000571</v>
      </c>
    </row>
    <row r="654" spans="11:23">
      <c r="W654" s="8">
        <v>0.22655000000000314</v>
      </c>
    </row>
    <row r="655" spans="11:23">
      <c r="W655" s="8">
        <v>0.48414999999999964</v>
      </c>
    </row>
    <row r="656" spans="11:23">
      <c r="W656" s="8">
        <v>0.19660000000000366</v>
      </c>
    </row>
    <row r="657" spans="23:23">
      <c r="W657" s="8">
        <v>9.3399999999988381E-2</v>
      </c>
    </row>
    <row r="658" spans="23:23">
      <c r="W658" s="8">
        <v>9.3900000000004979E-2</v>
      </c>
    </row>
    <row r="659" spans="23:23">
      <c r="W659" s="8">
        <v>0.41235000000000355</v>
      </c>
    </row>
    <row r="660" spans="23:23">
      <c r="W660" s="8">
        <v>2.0899999999997476E-2</v>
      </c>
    </row>
    <row r="661" spans="23:23">
      <c r="W661" s="8">
        <v>0.34969999999999857</v>
      </c>
    </row>
    <row r="662" spans="23:23">
      <c r="W662" s="8">
        <v>0.27694999999999936</v>
      </c>
    </row>
    <row r="663" spans="23:23">
      <c r="W663" s="8">
        <v>0.21344999999999459</v>
      </c>
    </row>
    <row r="664" spans="23:23">
      <c r="W664" s="8">
        <v>0.17495000000000971</v>
      </c>
    </row>
    <row r="665" spans="23:23">
      <c r="W665" s="8">
        <v>3.7849999999991724E-2</v>
      </c>
    </row>
    <row r="666" spans="23:23">
      <c r="W666" s="8">
        <v>0.78055000000000518</v>
      </c>
    </row>
    <row r="667" spans="23:23">
      <c r="W667" s="8">
        <v>6.7999999999983629E-3</v>
      </c>
    </row>
    <row r="668" spans="23:23">
      <c r="W668" s="8">
        <v>0.84385000000000332</v>
      </c>
    </row>
    <row r="669" spans="23:23">
      <c r="W669" s="8">
        <v>0.47799999999999443</v>
      </c>
    </row>
    <row r="670" spans="23:23">
      <c r="W670" s="8">
        <v>0.36124999999999829</v>
      </c>
    </row>
    <row r="671" spans="23:23">
      <c r="W671" s="8">
        <v>1.0992000000000104</v>
      </c>
    </row>
    <row r="672" spans="23:23">
      <c r="W672" s="8">
        <v>1.4979499999999888</v>
      </c>
    </row>
    <row r="673" spans="23:23">
      <c r="W673" s="8">
        <v>0.13850000000000762</v>
      </c>
    </row>
    <row r="674" spans="23:23">
      <c r="W674" s="8">
        <v>0.27110000000000412</v>
      </c>
    </row>
    <row r="675" spans="23:23">
      <c r="W675" s="8">
        <v>1.0084999999999837</v>
      </c>
    </row>
    <row r="676" spans="23:23">
      <c r="W676" s="8">
        <v>1.708500000000015</v>
      </c>
    </row>
    <row r="677" spans="23:23">
      <c r="W677" s="8">
        <v>0.11299999999999955</v>
      </c>
    </row>
    <row r="678" spans="23:23">
      <c r="W678" s="8">
        <v>0.60204999999999131</v>
      </c>
    </row>
    <row r="679" spans="23:23">
      <c r="W679" s="8">
        <v>0.33915000000001783</v>
      </c>
    </row>
    <row r="680" spans="23:23">
      <c r="W680" s="8">
        <v>0.10094999999998322</v>
      </c>
    </row>
    <row r="681" spans="23:23">
      <c r="W681" s="8">
        <v>0.92054999999999154</v>
      </c>
    </row>
    <row r="682" spans="23:23">
      <c r="W682" s="8">
        <v>2.0446000000000026</v>
      </c>
    </row>
    <row r="683" spans="23:23">
      <c r="W683" s="8">
        <v>0.40180000000000859</v>
      </c>
    </row>
    <row r="684" spans="23:23">
      <c r="W684" s="8">
        <v>1.4184500000000071</v>
      </c>
    </row>
    <row r="685" spans="23:23">
      <c r="W685" s="8">
        <v>0.81594999999998663</v>
      </c>
    </row>
    <row r="686" spans="23:23">
      <c r="W686" s="8">
        <v>0.36549999999999727</v>
      </c>
    </row>
    <row r="687" spans="23:23">
      <c r="W687" s="8">
        <v>0.78839999999999577</v>
      </c>
    </row>
    <row r="688" spans="23:23">
      <c r="W688" s="8">
        <v>0.15990000000002169</v>
      </c>
    </row>
    <row r="689" spans="23:23">
      <c r="W689" s="8">
        <v>6.40499999999804E-2</v>
      </c>
    </row>
    <row r="690" spans="23:23">
      <c r="W690" s="8">
        <v>0.33335000000002424</v>
      </c>
    </row>
    <row r="691" spans="23:23">
      <c r="W691" s="8">
        <v>2.4899999999973943E-2</v>
      </c>
    </row>
    <row r="692" spans="23:23">
      <c r="W692" s="8">
        <v>6.0400000000015552E-2</v>
      </c>
    </row>
    <row r="693" spans="23:23">
      <c r="W693" s="8">
        <v>0.11060000000000514</v>
      </c>
    </row>
    <row r="694" spans="23:23">
      <c r="W694" s="8">
        <v>0.363900000000001</v>
      </c>
    </row>
    <row r="695" spans="23:23">
      <c r="W695" s="8">
        <v>0.12989999999999213</v>
      </c>
    </row>
    <row r="696" spans="23:23">
      <c r="W696" s="8">
        <v>1.1950000000013006E-2</v>
      </c>
    </row>
    <row r="697" spans="23:23">
      <c r="W697" s="8">
        <v>4.2449999999973898E-2</v>
      </c>
    </row>
    <row r="698" spans="23:23">
      <c r="W698" s="8">
        <v>0.10175000000000978</v>
      </c>
    </row>
    <row r="699" spans="23:23">
      <c r="W699" s="8">
        <v>2.0600000000001728E-2</v>
      </c>
    </row>
    <row r="700" spans="23:23">
      <c r="W700" s="8">
        <v>4.3450000000007094E-2</v>
      </c>
    </row>
    <row r="701" spans="23:23">
      <c r="W701" s="8">
        <v>2.0749999999992497E-2</v>
      </c>
    </row>
    <row r="702" spans="23:23">
      <c r="W702" s="8">
        <v>9.375E-2</v>
      </c>
    </row>
    <row r="703" spans="23:23">
      <c r="W703" s="8">
        <v>5.6700000000006412E-2</v>
      </c>
    </row>
    <row r="704" spans="23:23">
      <c r="W704" s="8">
        <v>0.14099999999999113</v>
      </c>
    </row>
    <row r="705" spans="23:23">
      <c r="W705" s="8">
        <v>4.4650000000018508E-2</v>
      </c>
    </row>
    <row r="706" spans="23:23">
      <c r="W706" s="8">
        <v>2.0299999999991769E-2</v>
      </c>
    </row>
    <row r="707" spans="23:23">
      <c r="W707" s="8">
        <v>1.6599999999982629E-2</v>
      </c>
    </row>
    <row r="708" spans="23:23">
      <c r="W708" s="8">
        <v>1.680000000001769E-2</v>
      </c>
    </row>
    <row r="709" spans="23:23">
      <c r="W709" s="8">
        <v>5.3849999999982856E-2</v>
      </c>
    </row>
    <row r="710" spans="23:23">
      <c r="W710" s="8">
        <v>6.3700000000011414E-2</v>
      </c>
    </row>
    <row r="711" spans="23:23">
      <c r="W711" s="8">
        <v>0.10044999999999504</v>
      </c>
    </row>
    <row r="712" spans="23:23">
      <c r="W712" s="8">
        <v>1.4299999999991542E-2</v>
      </c>
    </row>
    <row r="713" spans="23:23">
      <c r="W713" s="8">
        <v>6.1900000000008504E-2</v>
      </c>
    </row>
    <row r="714" spans="23:23">
      <c r="W714" s="8">
        <v>9.6000000000060481E-3</v>
      </c>
    </row>
    <row r="715" spans="23:23">
      <c r="W715" s="8">
        <v>0.13409999999998945</v>
      </c>
    </row>
    <row r="716" spans="23:23">
      <c r="W716" s="8">
        <v>1.1449999999996407E-2</v>
      </c>
    </row>
    <row r="717" spans="23:23">
      <c r="W717" s="8">
        <v>5.0999999999987722E-3</v>
      </c>
    </row>
    <row r="718" spans="23:23">
      <c r="W718" s="8">
        <v>0.11500000000000909</v>
      </c>
    </row>
    <row r="719" spans="23:23">
      <c r="W719" s="8">
        <v>1.4100000000013324E-2</v>
      </c>
    </row>
    <row r="720" spans="23:23">
      <c r="W720" s="8">
        <v>1.7849999999981492E-2</v>
      </c>
    </row>
    <row r="721" spans="23:23">
      <c r="W721" s="8">
        <v>0.11060000000000514</v>
      </c>
    </row>
    <row r="722" spans="23:23">
      <c r="W722" s="8">
        <v>5.4699999999996862E-2</v>
      </c>
    </row>
    <row r="723" spans="23:23">
      <c r="W723" s="8">
        <v>0.18550000000001887</v>
      </c>
    </row>
    <row r="724" spans="23:23">
      <c r="W724" s="8">
        <v>9.729999999998995E-2</v>
      </c>
    </row>
    <row r="725" spans="23:23">
      <c r="W725" s="8">
        <v>3.7299999999987676E-2</v>
      </c>
    </row>
    <row r="726" spans="23:23">
      <c r="W726" s="8">
        <v>3.8049999999998363E-2</v>
      </c>
    </row>
    <row r="727" spans="23:23">
      <c r="W727" s="8">
        <v>4.9600000000026512E-2</v>
      </c>
    </row>
    <row r="728" spans="23:23">
      <c r="W728" s="8">
        <v>6.7249999999972943E-2</v>
      </c>
    </row>
    <row r="729" spans="23:23">
      <c r="W729" s="8">
        <v>6.5400000000011005E-2</v>
      </c>
    </row>
    <row r="730" spans="23:23">
      <c r="W730" s="8">
        <v>5.3699999999992087E-2</v>
      </c>
    </row>
    <row r="731" spans="23:23">
      <c r="W731" s="8">
        <v>7.2750000000013415E-2</v>
      </c>
    </row>
    <row r="732" spans="23:23">
      <c r="W732" s="8">
        <v>3.489999999999327E-2</v>
      </c>
    </row>
    <row r="733" spans="23:23">
      <c r="W733" s="8">
        <v>5.7450000000017099E-2</v>
      </c>
    </row>
    <row r="734" spans="23:23">
      <c r="W734" s="8">
        <v>6.8799999999981765E-2</v>
      </c>
    </row>
    <row r="735" spans="23:23">
      <c r="W735" s="8">
        <v>2.4599999999992406E-2</v>
      </c>
    </row>
    <row r="736" spans="23:23">
      <c r="W736" s="8">
        <v>4.8000000000001819E-2</v>
      </c>
    </row>
    <row r="737" spans="23:23">
      <c r="W737" s="8">
        <v>1.9900000000006912E-2</v>
      </c>
    </row>
    <row r="738" spans="23:23">
      <c r="W738" s="8">
        <v>1.8750000000011369E-2</v>
      </c>
    </row>
    <row r="739" spans="23:23">
      <c r="W739" s="8">
        <v>0.17224999999999113</v>
      </c>
    </row>
    <row r="740" spans="23:23">
      <c r="W740" s="8">
        <v>1.5899999999987813E-2</v>
      </c>
    </row>
    <row r="741" spans="23:23">
      <c r="W741" s="8">
        <v>1.2200000000007094E-2</v>
      </c>
    </row>
    <row r="742" spans="23:23">
      <c r="W742" s="8">
        <v>1.7799999999994043E-2</v>
      </c>
    </row>
    <row r="743" spans="23:23">
      <c r="W743" s="8">
        <v>0.18635000000000446</v>
      </c>
    </row>
    <row r="744" spans="23:23">
      <c r="W744" s="8">
        <v>4.3949999999995271E-2</v>
      </c>
    </row>
    <row r="745" spans="23:23">
      <c r="W745" s="8">
        <v>8.455000000000723E-2</v>
      </c>
    </row>
    <row r="746" spans="23:23">
      <c r="W746" s="8">
        <v>1.1500000000012278E-2</v>
      </c>
    </row>
    <row r="747" spans="23:23">
      <c r="W747" s="8">
        <v>4.9800000000004729E-2</v>
      </c>
    </row>
    <row r="748" spans="23:23">
      <c r="W748" s="8">
        <v>1.7549999999999955E-2</v>
      </c>
    </row>
    <row r="749" spans="23:23">
      <c r="W749" s="8">
        <v>3.3649999999994407E-2</v>
      </c>
    </row>
    <row r="750" spans="23:23">
      <c r="W750" s="8">
        <v>7.5050000000004502E-2</v>
      </c>
    </row>
    <row r="751" spans="23:23">
      <c r="W751" s="8">
        <v>9.7499999999968168E-3</v>
      </c>
    </row>
    <row r="752" spans="23:23">
      <c r="W752" s="8">
        <v>0.14734999999998877</v>
      </c>
    </row>
    <row r="753" spans="23:23">
      <c r="W753" s="8">
        <v>2.8150000000010778E-2</v>
      </c>
    </row>
    <row r="754" spans="23:23">
      <c r="W754" s="8">
        <v>4.7500000000013642E-3</v>
      </c>
    </row>
    <row r="755" spans="23:23">
      <c r="W755" s="8">
        <v>4.9199999999984811E-2</v>
      </c>
    </row>
    <row r="756" spans="23:23">
      <c r="W756" s="8">
        <v>6.8800000000010186E-2</v>
      </c>
    </row>
    <row r="757" spans="23:23">
      <c r="W757" s="8">
        <v>0.13239999999998986</v>
      </c>
    </row>
    <row r="758" spans="23:23">
      <c r="W758" s="8">
        <v>0.16740000000001487</v>
      </c>
    </row>
    <row r="759" spans="23:23">
      <c r="W759" s="8">
        <v>2.9749999999978627E-2</v>
      </c>
    </row>
    <row r="760" spans="23:23">
      <c r="W760" s="8">
        <v>6.6600000000022419E-2</v>
      </c>
    </row>
    <row r="761" spans="23:23">
      <c r="W761" s="8">
        <v>4.3649999999985312E-2</v>
      </c>
    </row>
    <row r="762" spans="23:23">
      <c r="W762" s="8">
        <v>1.6250000000013642E-2</v>
      </c>
    </row>
    <row r="763" spans="23:23">
      <c r="W763" s="8">
        <v>5.4599999999993543E-2</v>
      </c>
    </row>
    <row r="764" spans="23:23">
      <c r="W764" s="8">
        <v>1.4949999999998909E-2</v>
      </c>
    </row>
    <row r="765" spans="23:23">
      <c r="W765" s="8">
        <v>2.0849999999995816E-2</v>
      </c>
    </row>
    <row r="766" spans="23:23">
      <c r="W766" s="8">
        <v>4.6649999999999636E-2</v>
      </c>
    </row>
    <row r="767" spans="23:23">
      <c r="W767" s="8">
        <v>4.959999999999809E-2</v>
      </c>
    </row>
    <row r="768" spans="23:23">
      <c r="W768" s="8">
        <v>9.6000000000060481E-3</v>
      </c>
    </row>
    <row r="769" spans="23:23">
      <c r="W769" s="8">
        <v>7.1799999999996089E-2</v>
      </c>
    </row>
    <row r="770" spans="23:23">
      <c r="W770" s="8">
        <v>5.5800000000004957E-2</v>
      </c>
    </row>
    <row r="771" spans="23:23">
      <c r="W771" s="8">
        <v>2.3200000000002774E-2</v>
      </c>
    </row>
    <row r="772" spans="23:23">
      <c r="W772" s="8">
        <v>8.5549999999983584E-2</v>
      </c>
    </row>
    <row r="773" spans="23:23">
      <c r="W773" s="8">
        <v>0.13195000000001755</v>
      </c>
    </row>
    <row r="774" spans="23:23">
      <c r="W774" s="8">
        <v>0.26480000000000814</v>
      </c>
    </row>
    <row r="775" spans="23:23">
      <c r="W775" s="8">
        <v>2.3949999999985039E-2</v>
      </c>
    </row>
    <row r="776" spans="23:23">
      <c r="W776" s="8">
        <v>0.11549999999999727</v>
      </c>
    </row>
    <row r="777" spans="23:23">
      <c r="W777" s="8">
        <v>0.15810000000001878</v>
      </c>
    </row>
    <row r="778" spans="23:23">
      <c r="W778" s="8">
        <v>0.11764999999999759</v>
      </c>
    </row>
    <row r="779" spans="23:23">
      <c r="W779" s="8">
        <v>0.14844999999999686</v>
      </c>
    </row>
    <row r="780" spans="23:23">
      <c r="W780" s="8">
        <v>3.1649999999984857E-2</v>
      </c>
    </row>
    <row r="781" spans="23:23">
      <c r="W781" s="8">
        <v>0.17234999999999445</v>
      </c>
    </row>
    <row r="782" spans="23:23">
      <c r="W782" s="8">
        <v>0.13575000000000159</v>
      </c>
    </row>
    <row r="783" spans="23:23">
      <c r="W783" s="8">
        <v>1.7400000000009186E-2</v>
      </c>
    </row>
    <row r="784" spans="23:23">
      <c r="W784" s="8">
        <v>3.0650000000008504E-2</v>
      </c>
    </row>
    <row r="785" spans="23:23">
      <c r="W785" s="8">
        <v>1.8699999999995498E-2</v>
      </c>
    </row>
    <row r="786" spans="23:23">
      <c r="W786" s="8">
        <v>0.21699999999998454</v>
      </c>
    </row>
    <row r="787" spans="23:23">
      <c r="W787" s="8">
        <v>0.21625000000000227</v>
      </c>
    </row>
    <row r="788" spans="23:23">
      <c r="W788" s="8">
        <v>0.11145000000001914</v>
      </c>
    </row>
    <row r="789" spans="23:23">
      <c r="W789" s="8">
        <v>0.1214999999999975</v>
      </c>
    </row>
    <row r="790" spans="23:23">
      <c r="W790" s="8">
        <v>2.7950000000004138E-2</v>
      </c>
    </row>
    <row r="791" spans="23:23">
      <c r="W791" s="8">
        <v>0.11199999999999477</v>
      </c>
    </row>
    <row r="792" spans="23:23">
      <c r="W792" s="8">
        <v>7.3350000000004911E-2</v>
      </c>
    </row>
    <row r="793" spans="23:23">
      <c r="W793" s="8">
        <v>0.31194999999999595</v>
      </c>
    </row>
    <row r="794" spans="23:23">
      <c r="W794" s="8">
        <v>2.5199999999983902E-2</v>
      </c>
    </row>
    <row r="795" spans="23:23">
      <c r="W795" s="8">
        <v>2.4100000000004229E-2</v>
      </c>
    </row>
    <row r="796" spans="23:23">
      <c r="W796" s="8">
        <v>7.3049999999994952E-2</v>
      </c>
    </row>
    <row r="797" spans="23:23">
      <c r="W797" s="8">
        <v>6.7599999999998772E-2</v>
      </c>
    </row>
    <row r="798" spans="23:23">
      <c r="W798" s="8">
        <v>0.32550000000000523</v>
      </c>
    </row>
    <row r="799" spans="23:23">
      <c r="W799" s="8">
        <v>3.8049999999998363E-2</v>
      </c>
    </row>
    <row r="800" spans="23:23">
      <c r="W800" s="8">
        <v>0.42995000000001937</v>
      </c>
    </row>
    <row r="801" spans="23:23">
      <c r="W801" s="8">
        <v>0.24629999999999086</v>
      </c>
    </row>
    <row r="802" spans="23:23">
      <c r="W802" s="8">
        <v>0.30119999999999436</v>
      </c>
    </row>
    <row r="803" spans="23:23">
      <c r="W803" s="8">
        <v>7.5099999999991951E-2</v>
      </c>
    </row>
    <row r="804" spans="23:23">
      <c r="W804" s="8">
        <v>0.3115500000000111</v>
      </c>
    </row>
    <row r="805" spans="23:23">
      <c r="W805" s="8">
        <v>0.28360000000000696</v>
      </c>
    </row>
    <row r="806" spans="23:23">
      <c r="W806" s="8">
        <v>0.13415000000000532</v>
      </c>
    </row>
    <row r="807" spans="23:23">
      <c r="W807" s="8">
        <v>0.58749999999997726</v>
      </c>
    </row>
    <row r="808" spans="23:23">
      <c r="W808" s="8">
        <v>0.35435000000001082</v>
      </c>
    </row>
    <row r="809" spans="23:23">
      <c r="W809" s="8">
        <v>0.19155000000000655</v>
      </c>
    </row>
    <row r="810" spans="23:23">
      <c r="W810" s="8">
        <v>3.9850000000001273E-2</v>
      </c>
    </row>
    <row r="811" spans="23:23">
      <c r="W811" s="8">
        <v>0.176400000000001</v>
      </c>
    </row>
    <row r="812" spans="23:23">
      <c r="W812" s="8">
        <v>0.48109999999999786</v>
      </c>
    </row>
    <row r="813" spans="23:23">
      <c r="W813" s="8">
        <v>8.5599999999999454E-2</v>
      </c>
    </row>
    <row r="814" spans="23:23">
      <c r="W814" s="8">
        <v>5.150000000000432E-2</v>
      </c>
    </row>
    <row r="815" spans="23:23">
      <c r="W815" s="8">
        <v>8.9900000000000091E-2</v>
      </c>
    </row>
    <row r="816" spans="23:23">
      <c r="W816" s="8">
        <v>5.504999999999427E-2</v>
      </c>
    </row>
    <row r="817" spans="23:23">
      <c r="W817" s="8">
        <v>1.7017500000000041</v>
      </c>
    </row>
    <row r="818" spans="23:23">
      <c r="W818" s="8">
        <v>1.1351999999999975</v>
      </c>
    </row>
    <row r="819" spans="23:23">
      <c r="W819" s="8">
        <v>1.2434499999999957</v>
      </c>
    </row>
    <row r="820" spans="23:23">
      <c r="W820" s="8">
        <v>0.82169999999999277</v>
      </c>
    </row>
    <row r="821" spans="23:23">
      <c r="W821" s="8">
        <v>1.6754500000000121</v>
      </c>
    </row>
    <row r="822" spans="23:23">
      <c r="W822" s="8">
        <v>0.52524999999999977</v>
      </c>
    </row>
    <row r="823" spans="23:23">
      <c r="W823" s="8">
        <v>2.4411999999999807</v>
      </c>
    </row>
    <row r="824" spans="23:23">
      <c r="W824" s="8">
        <v>3.7684500000000014</v>
      </c>
    </row>
    <row r="825" spans="23:23">
      <c r="W825" s="8">
        <v>1.1134500000000003</v>
      </c>
    </row>
    <row r="826" spans="23:23">
      <c r="W826" s="8">
        <v>3.5711500000000171</v>
      </c>
    </row>
    <row r="827" spans="23:23">
      <c r="W827" s="8">
        <v>1.1870999999999867</v>
      </c>
    </row>
    <row r="828" spans="23:23">
      <c r="W828" s="8">
        <v>0.57295000000002005</v>
      </c>
    </row>
    <row r="829" spans="23:23">
      <c r="W829" s="8">
        <v>0.38789999999997349</v>
      </c>
    </row>
    <row r="830" spans="23:23">
      <c r="W830" s="8">
        <v>1.5604000000000156</v>
      </c>
    </row>
    <row r="831" spans="23:23">
      <c r="W831" s="8">
        <v>1.3694500000000005</v>
      </c>
    </row>
    <row r="832" spans="23:23">
      <c r="W832" s="8">
        <v>0.24490000000000123</v>
      </c>
    </row>
    <row r="833" spans="23:23">
      <c r="W833" s="8">
        <v>1.8093499999999949</v>
      </c>
    </row>
    <row r="834" spans="23:23">
      <c r="W834" s="8">
        <v>1.16995</v>
      </c>
    </row>
    <row r="835" spans="23:23">
      <c r="W835" s="8">
        <v>0.20644999999998959</v>
      </c>
    </row>
    <row r="836" spans="23:23">
      <c r="W836" s="8">
        <v>1.2248500000000035</v>
      </c>
    </row>
    <row r="837" spans="23:23">
      <c r="W837" s="8">
        <v>2.5979499999999973</v>
      </c>
    </row>
    <row r="838" spans="23:23">
      <c r="W838" s="8">
        <v>0.48545000000001437</v>
      </c>
    </row>
    <row r="839" spans="23:23">
      <c r="W839" s="8">
        <v>0.44804999999999495</v>
      </c>
    </row>
    <row r="840" spans="23:23">
      <c r="W840" s="8">
        <v>1.252049999999997</v>
      </c>
    </row>
    <row r="841" spans="23:23">
      <c r="W841" s="8">
        <v>1.338799999999992</v>
      </c>
    </row>
    <row r="842" spans="23:23">
      <c r="W842" s="8">
        <v>0.44505000000000905</v>
      </c>
    </row>
    <row r="843" spans="23:23">
      <c r="W843" s="8">
        <v>0.2424000000000035</v>
      </c>
    </row>
    <row r="844" spans="23:23">
      <c r="W844" s="8">
        <v>2.944199999999995</v>
      </c>
    </row>
    <row r="845" spans="23:23">
      <c r="W845" s="8">
        <v>1.0942000000000007</v>
      </c>
    </row>
    <row r="846" spans="23:23">
      <c r="W846" s="8">
        <v>2.1174000000000035</v>
      </c>
    </row>
    <row r="847" spans="23:23">
      <c r="W847" s="8">
        <v>0.46700000000001296</v>
      </c>
    </row>
    <row r="848" spans="23:23">
      <c r="W848" s="8">
        <v>0.23584999999999923</v>
      </c>
    </row>
    <row r="849" spans="23:23">
      <c r="W849" s="8">
        <v>2.0030999999999892</v>
      </c>
    </row>
    <row r="850" spans="23:23">
      <c r="W850" s="8">
        <v>0.41474999999999795</v>
      </c>
    </row>
    <row r="851" spans="23:23">
      <c r="W851" s="8">
        <v>0.80705000000000382</v>
      </c>
    </row>
    <row r="852" spans="23:23">
      <c r="W852" s="8">
        <v>1.3596000000000004</v>
      </c>
    </row>
    <row r="853" spans="23:23">
      <c r="W853" s="8">
        <v>0.5140999999999849</v>
      </c>
    </row>
    <row r="854" spans="23:23">
      <c r="W854" s="8">
        <v>2.0464500000000214</v>
      </c>
    </row>
    <row r="855" spans="23:23">
      <c r="W855" s="8">
        <v>0.18389999999999418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92AD-402D-482B-B816-82FDF501ADF1}">
  <dimension ref="A1:CN856"/>
  <sheetViews>
    <sheetView workbookViewId="0">
      <selection activeCell="A10" sqref="A10"/>
    </sheetView>
  </sheetViews>
  <sheetFormatPr defaultRowHeight="15"/>
  <cols>
    <col min="1" max="1" width="20.28515625" style="8" customWidth="1"/>
    <col min="2" max="16384" width="9.140625" style="14"/>
  </cols>
  <sheetData>
    <row r="1" spans="1:92" ht="15.75">
      <c r="A1" s="13" t="s">
        <v>142</v>
      </c>
      <c r="B1" s="14" t="s">
        <v>50</v>
      </c>
      <c r="C1" s="14" t="s">
        <v>51</v>
      </c>
      <c r="D1" s="14" t="s">
        <v>52</v>
      </c>
      <c r="E1" s="14" t="s">
        <v>53</v>
      </c>
      <c r="F1" s="14" t="s">
        <v>54</v>
      </c>
      <c r="G1" s="14" t="s">
        <v>55</v>
      </c>
      <c r="H1" s="14" t="s">
        <v>56</v>
      </c>
      <c r="I1" s="17" t="s">
        <v>57</v>
      </c>
      <c r="J1" s="17" t="s">
        <v>58</v>
      </c>
      <c r="K1" s="14" t="s">
        <v>59</v>
      </c>
      <c r="L1" s="14" t="s">
        <v>61</v>
      </c>
      <c r="M1" s="14" t="s">
        <v>62</v>
      </c>
      <c r="N1" s="14" t="s">
        <v>63</v>
      </c>
      <c r="O1" s="14" t="s">
        <v>64</v>
      </c>
      <c r="P1" s="14" t="s">
        <v>65</v>
      </c>
      <c r="Q1" s="14" t="s">
        <v>66</v>
      </c>
      <c r="R1" s="14" t="s">
        <v>67</v>
      </c>
      <c r="S1" s="14" t="s">
        <v>68</v>
      </c>
      <c r="T1" s="14" t="s">
        <v>69</v>
      </c>
      <c r="U1" s="14" t="s">
        <v>70</v>
      </c>
      <c r="V1" s="14" t="s">
        <v>71</v>
      </c>
      <c r="W1" s="14" t="s">
        <v>72</v>
      </c>
      <c r="X1" s="14" t="s">
        <v>73</v>
      </c>
      <c r="Y1" s="14" t="s">
        <v>74</v>
      </c>
      <c r="Z1" s="14" t="s">
        <v>75</v>
      </c>
      <c r="AA1" s="14" t="s">
        <v>76</v>
      </c>
      <c r="AB1" s="14" t="s">
        <v>77</v>
      </c>
      <c r="AC1" s="14" t="s">
        <v>78</v>
      </c>
      <c r="AD1" s="14" t="s">
        <v>79</v>
      </c>
      <c r="AE1" s="14" t="s">
        <v>80</v>
      </c>
      <c r="AF1" s="14" t="s">
        <v>81</v>
      </c>
      <c r="AG1" s="14" t="s">
        <v>82</v>
      </c>
      <c r="AH1" s="14" t="s">
        <v>83</v>
      </c>
      <c r="AI1" s="14" t="s">
        <v>84</v>
      </c>
      <c r="AJ1" s="14" t="s">
        <v>85</v>
      </c>
      <c r="AK1" s="14" t="s">
        <v>86</v>
      </c>
      <c r="AL1" s="14" t="s">
        <v>87</v>
      </c>
      <c r="AM1" s="14" t="s">
        <v>88</v>
      </c>
      <c r="AN1" s="14" t="s">
        <v>89</v>
      </c>
      <c r="AO1" s="14" t="s">
        <v>90</v>
      </c>
      <c r="AP1" s="14" t="s">
        <v>91</v>
      </c>
      <c r="AQ1" s="14" t="s">
        <v>92</v>
      </c>
      <c r="AR1" s="14" t="s">
        <v>93</v>
      </c>
      <c r="AS1" s="14" t="s">
        <v>94</v>
      </c>
      <c r="AT1" s="14" t="s">
        <v>95</v>
      </c>
      <c r="AU1" s="14" t="s">
        <v>96</v>
      </c>
      <c r="AV1" s="14" t="s">
        <v>97</v>
      </c>
      <c r="AW1" s="14" t="s">
        <v>98</v>
      </c>
      <c r="AX1" s="14" t="s">
        <v>99</v>
      </c>
      <c r="AY1" s="14" t="s">
        <v>100</v>
      </c>
      <c r="AZ1" s="14" t="s">
        <v>101</v>
      </c>
      <c r="BA1" s="14" t="s">
        <v>102</v>
      </c>
      <c r="BB1" s="14" t="s">
        <v>103</v>
      </c>
      <c r="BC1" s="14" t="s">
        <v>104</v>
      </c>
      <c r="BD1" s="14" t="s">
        <v>105</v>
      </c>
      <c r="BE1" s="14" t="s">
        <v>106</v>
      </c>
      <c r="BF1" s="14" t="s">
        <v>107</v>
      </c>
      <c r="BG1" s="14" t="s">
        <v>108</v>
      </c>
      <c r="BH1" s="14" t="s">
        <v>109</v>
      </c>
      <c r="BI1" s="14" t="s">
        <v>110</v>
      </c>
      <c r="BJ1" s="14" t="s">
        <v>111</v>
      </c>
      <c r="BK1" s="14" t="s">
        <v>112</v>
      </c>
      <c r="BL1" s="14" t="s">
        <v>113</v>
      </c>
      <c r="BM1" s="14" t="s">
        <v>114</v>
      </c>
      <c r="BN1" s="14" t="s">
        <v>115</v>
      </c>
      <c r="BO1" s="14" t="s">
        <v>116</v>
      </c>
      <c r="BP1" s="14" t="s">
        <v>117</v>
      </c>
      <c r="BQ1" s="14" t="s">
        <v>118</v>
      </c>
      <c r="BR1" s="14" t="s">
        <v>119</v>
      </c>
      <c r="BS1" s="14" t="s">
        <v>120</v>
      </c>
      <c r="BT1" s="14" t="s">
        <v>121</v>
      </c>
      <c r="BU1" s="14" t="s">
        <v>122</v>
      </c>
      <c r="BV1" s="14" t="s">
        <v>123</v>
      </c>
      <c r="BW1" s="14" t="s">
        <v>124</v>
      </c>
      <c r="BX1" s="14" t="s">
        <v>125</v>
      </c>
      <c r="BY1" s="14" t="s">
        <v>126</v>
      </c>
      <c r="BZ1" s="14" t="s">
        <v>127</v>
      </c>
      <c r="CA1" s="14" t="s">
        <v>128</v>
      </c>
      <c r="CB1" s="14" t="s">
        <v>129</v>
      </c>
      <c r="CC1" s="14" t="s">
        <v>130</v>
      </c>
      <c r="CD1" s="14" t="s">
        <v>131</v>
      </c>
      <c r="CE1" s="14" t="s">
        <v>132</v>
      </c>
      <c r="CF1" s="14" t="s">
        <v>133</v>
      </c>
      <c r="CG1" s="14" t="s">
        <v>134</v>
      </c>
      <c r="CH1" s="14" t="s">
        <v>135</v>
      </c>
      <c r="CI1" s="14" t="s">
        <v>136</v>
      </c>
      <c r="CJ1" s="14" t="s">
        <v>137</v>
      </c>
      <c r="CK1" s="14" t="s">
        <v>138</v>
      </c>
      <c r="CL1" s="14" t="s">
        <v>139</v>
      </c>
      <c r="CM1" s="14" t="s">
        <v>140</v>
      </c>
      <c r="CN1" s="14" t="s">
        <v>141</v>
      </c>
    </row>
    <row r="2" spans="1:92">
      <c r="A2" s="18" t="s">
        <v>144</v>
      </c>
      <c r="B2" s="14" t="s">
        <v>22</v>
      </c>
      <c r="C2" s="14" t="s">
        <v>22</v>
      </c>
      <c r="D2" s="14" t="s">
        <v>22</v>
      </c>
      <c r="E2" s="14" t="s">
        <v>22</v>
      </c>
      <c r="F2" s="14" t="s">
        <v>22</v>
      </c>
      <c r="G2" s="14" t="s">
        <v>22</v>
      </c>
      <c r="H2" s="14" t="s">
        <v>22</v>
      </c>
      <c r="I2" s="17" t="s">
        <v>22</v>
      </c>
      <c r="J2" s="17" t="s">
        <v>22</v>
      </c>
      <c r="K2" s="14" t="s">
        <v>22</v>
      </c>
      <c r="L2" s="14" t="s">
        <v>22</v>
      </c>
      <c r="M2" s="14" t="s">
        <v>22</v>
      </c>
      <c r="N2" s="14" t="s">
        <v>22</v>
      </c>
      <c r="O2" s="14" t="s">
        <v>22</v>
      </c>
      <c r="P2" s="14" t="s">
        <v>22</v>
      </c>
      <c r="Q2" s="14" t="s">
        <v>22</v>
      </c>
      <c r="R2" s="14" t="s">
        <v>22</v>
      </c>
      <c r="S2" s="14" t="s">
        <v>22</v>
      </c>
      <c r="T2" s="14" t="s">
        <v>22</v>
      </c>
      <c r="U2" s="14" t="s">
        <v>22</v>
      </c>
      <c r="V2" s="14" t="s">
        <v>22</v>
      </c>
      <c r="W2" s="14" t="s">
        <v>22</v>
      </c>
      <c r="X2" s="14" t="s">
        <v>22</v>
      </c>
      <c r="Y2" s="14" t="s">
        <v>22</v>
      </c>
      <c r="Z2" s="14" t="s">
        <v>22</v>
      </c>
      <c r="AA2" s="14" t="s">
        <v>22</v>
      </c>
      <c r="AB2" s="14" t="s">
        <v>22</v>
      </c>
      <c r="AC2" s="14" t="s">
        <v>22</v>
      </c>
      <c r="AD2" s="14" t="s">
        <v>22</v>
      </c>
      <c r="AE2" s="14" t="s">
        <v>22</v>
      </c>
      <c r="AF2" s="14" t="s">
        <v>22</v>
      </c>
      <c r="AG2" s="14" t="s">
        <v>22</v>
      </c>
      <c r="AH2" s="14" t="s">
        <v>22</v>
      </c>
      <c r="AI2" s="14" t="s">
        <v>22</v>
      </c>
      <c r="AJ2" s="14" t="s">
        <v>22</v>
      </c>
      <c r="AK2" s="14" t="s">
        <v>22</v>
      </c>
      <c r="AL2" s="14" t="s">
        <v>22</v>
      </c>
      <c r="AM2" s="14" t="s">
        <v>22</v>
      </c>
      <c r="AN2" s="14" t="s">
        <v>22</v>
      </c>
      <c r="AO2" s="14" t="s">
        <v>22</v>
      </c>
      <c r="AP2" s="14" t="s">
        <v>22</v>
      </c>
      <c r="AQ2" s="14" t="s">
        <v>22</v>
      </c>
      <c r="AR2" s="14" t="s">
        <v>14</v>
      </c>
      <c r="AS2" s="14" t="s">
        <v>14</v>
      </c>
      <c r="AT2" s="14" t="s">
        <v>14</v>
      </c>
      <c r="AU2" s="14" t="s">
        <v>14</v>
      </c>
      <c r="AV2" s="14" t="s">
        <v>14</v>
      </c>
      <c r="AW2" s="14" t="s">
        <v>14</v>
      </c>
      <c r="AX2" s="14" t="s">
        <v>14</v>
      </c>
      <c r="AY2" s="14" t="s">
        <v>14</v>
      </c>
      <c r="AZ2" s="14" t="s">
        <v>14</v>
      </c>
      <c r="BA2" s="14" t="s">
        <v>14</v>
      </c>
      <c r="BB2" s="14" t="s">
        <v>14</v>
      </c>
      <c r="BC2" s="14" t="s">
        <v>14</v>
      </c>
      <c r="BD2" s="14" t="s">
        <v>14</v>
      </c>
      <c r="BE2" s="14" t="s">
        <v>14</v>
      </c>
      <c r="BF2" s="14" t="s">
        <v>14</v>
      </c>
      <c r="BG2" s="14" t="s">
        <v>14</v>
      </c>
      <c r="BH2" s="14" t="s">
        <v>14</v>
      </c>
      <c r="BI2" s="14" t="s">
        <v>14</v>
      </c>
      <c r="BJ2" s="14" t="s">
        <v>14</v>
      </c>
      <c r="BK2" s="14" t="s">
        <v>14</v>
      </c>
      <c r="BL2" s="14" t="s">
        <v>14</v>
      </c>
      <c r="BM2" s="14" t="s">
        <v>14</v>
      </c>
      <c r="BN2" s="14" t="s">
        <v>14</v>
      </c>
      <c r="BO2" s="14" t="s">
        <v>14</v>
      </c>
      <c r="BP2" s="14" t="s">
        <v>14</v>
      </c>
      <c r="BQ2" s="14" t="s">
        <v>14</v>
      </c>
      <c r="BR2" s="14" t="s">
        <v>14</v>
      </c>
      <c r="BS2" s="14" t="s">
        <v>14</v>
      </c>
      <c r="BT2" s="14" t="s">
        <v>14</v>
      </c>
      <c r="BU2" s="14" t="s">
        <v>14</v>
      </c>
      <c r="BV2" s="14" t="s">
        <v>14</v>
      </c>
      <c r="BW2" s="14" t="s">
        <v>14</v>
      </c>
      <c r="BX2" s="14" t="s">
        <v>14</v>
      </c>
      <c r="BY2" s="14" t="s">
        <v>14</v>
      </c>
      <c r="BZ2" s="14" t="s">
        <v>14</v>
      </c>
      <c r="CA2" s="14" t="s">
        <v>14</v>
      </c>
      <c r="CB2" s="14" t="s">
        <v>14</v>
      </c>
      <c r="CC2" s="14" t="s">
        <v>14</v>
      </c>
      <c r="CD2" s="14" t="s">
        <v>14</v>
      </c>
      <c r="CE2" s="14" t="s">
        <v>14</v>
      </c>
      <c r="CF2" s="14" t="s">
        <v>14</v>
      </c>
      <c r="CG2" s="14" t="s">
        <v>14</v>
      </c>
      <c r="CH2" s="14" t="s">
        <v>14</v>
      </c>
      <c r="CI2" s="14" t="s">
        <v>14</v>
      </c>
      <c r="CJ2" s="14" t="s">
        <v>14</v>
      </c>
      <c r="CK2" s="14" t="s">
        <v>14</v>
      </c>
      <c r="CL2" s="14" t="s">
        <v>14</v>
      </c>
      <c r="CM2" s="14" t="s">
        <v>14</v>
      </c>
      <c r="CN2" s="14" t="s">
        <v>14</v>
      </c>
    </row>
    <row r="3" spans="1:92">
      <c r="A3" s="18" t="s">
        <v>145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31</v>
      </c>
      <c r="I3" s="17" t="s">
        <v>31</v>
      </c>
      <c r="J3" s="17" t="s">
        <v>31</v>
      </c>
      <c r="K3" s="14" t="s">
        <v>60</v>
      </c>
      <c r="L3" s="14" t="s">
        <v>60</v>
      </c>
      <c r="M3" s="14" t="s">
        <v>60</v>
      </c>
      <c r="N3" s="14" t="s">
        <v>60</v>
      </c>
      <c r="O3" s="14" t="s">
        <v>60</v>
      </c>
      <c r="P3" s="14" t="s">
        <v>60</v>
      </c>
      <c r="Q3" s="14" t="s">
        <v>60</v>
      </c>
      <c r="R3" s="14" t="s">
        <v>60</v>
      </c>
      <c r="S3" s="14" t="s">
        <v>60</v>
      </c>
      <c r="T3" s="14" t="s">
        <v>60</v>
      </c>
      <c r="U3" s="14" t="s">
        <v>60</v>
      </c>
      <c r="V3" s="14" t="s">
        <v>60</v>
      </c>
      <c r="W3" s="14" t="s">
        <v>60</v>
      </c>
      <c r="X3" s="14" t="s">
        <v>60</v>
      </c>
      <c r="Y3" s="14" t="s">
        <v>60</v>
      </c>
      <c r="Z3" s="14" t="s">
        <v>60</v>
      </c>
      <c r="AA3" s="14" t="s">
        <v>60</v>
      </c>
      <c r="AB3" s="14" t="s">
        <v>31</v>
      </c>
      <c r="AC3" s="14" t="s">
        <v>31</v>
      </c>
      <c r="AD3" s="14" t="s">
        <v>31</v>
      </c>
      <c r="AE3" s="14" t="s">
        <v>31</v>
      </c>
      <c r="AF3" s="14" t="s">
        <v>60</v>
      </c>
      <c r="AG3" s="14" t="s">
        <v>60</v>
      </c>
      <c r="AH3" s="14" t="s">
        <v>60</v>
      </c>
      <c r="AI3" s="14" t="s">
        <v>60</v>
      </c>
      <c r="AJ3" s="14" t="s">
        <v>60</v>
      </c>
      <c r="AK3" s="14" t="s">
        <v>60</v>
      </c>
      <c r="AL3" s="14" t="s">
        <v>31</v>
      </c>
      <c r="AM3" s="14" t="s">
        <v>31</v>
      </c>
      <c r="AN3" s="14" t="s">
        <v>31</v>
      </c>
      <c r="AO3" s="14" t="s">
        <v>31</v>
      </c>
      <c r="AP3" s="14" t="s">
        <v>31</v>
      </c>
      <c r="AQ3" s="14" t="s">
        <v>31</v>
      </c>
      <c r="AR3" s="14" t="s">
        <v>31</v>
      </c>
      <c r="AS3" s="14" t="s">
        <v>31</v>
      </c>
      <c r="AT3" s="14" t="s">
        <v>31</v>
      </c>
      <c r="AU3" s="14" t="s">
        <v>31</v>
      </c>
      <c r="AV3" s="14" t="s">
        <v>31</v>
      </c>
      <c r="AW3" s="14" t="s">
        <v>31</v>
      </c>
      <c r="AX3" s="14" t="s">
        <v>31</v>
      </c>
      <c r="AY3" s="14" t="s">
        <v>60</v>
      </c>
      <c r="AZ3" s="14" t="s">
        <v>60</v>
      </c>
      <c r="BA3" s="14" t="s">
        <v>60</v>
      </c>
      <c r="BB3" s="14" t="s">
        <v>60</v>
      </c>
      <c r="BC3" s="14" t="s">
        <v>60</v>
      </c>
      <c r="BD3" s="14" t="s">
        <v>60</v>
      </c>
      <c r="BE3" s="14" t="s">
        <v>60</v>
      </c>
      <c r="BF3" s="14" t="s">
        <v>60</v>
      </c>
      <c r="BG3" s="14" t="s">
        <v>60</v>
      </c>
      <c r="BH3" s="14" t="s">
        <v>60</v>
      </c>
      <c r="BI3" s="14" t="s">
        <v>60</v>
      </c>
      <c r="BJ3" s="14" t="s">
        <v>60</v>
      </c>
      <c r="BK3" s="14" t="s">
        <v>31</v>
      </c>
      <c r="BL3" s="14" t="s">
        <v>31</v>
      </c>
      <c r="BM3" s="14" t="s">
        <v>31</v>
      </c>
      <c r="BN3" s="14" t="s">
        <v>31</v>
      </c>
      <c r="BO3" s="14" t="s">
        <v>31</v>
      </c>
      <c r="BP3" s="14" t="s">
        <v>60</v>
      </c>
      <c r="BQ3" s="14" t="s">
        <v>60</v>
      </c>
      <c r="BR3" s="14" t="s">
        <v>60</v>
      </c>
      <c r="BS3" s="14" t="s">
        <v>60</v>
      </c>
      <c r="BT3" s="14" t="s">
        <v>31</v>
      </c>
      <c r="BU3" s="14" t="s">
        <v>31</v>
      </c>
      <c r="BV3" s="14" t="s">
        <v>31</v>
      </c>
      <c r="BW3" s="14" t="s">
        <v>31</v>
      </c>
      <c r="BX3" s="14" t="s">
        <v>31</v>
      </c>
      <c r="BY3" s="14" t="s">
        <v>31</v>
      </c>
      <c r="BZ3" s="14" t="s">
        <v>31</v>
      </c>
      <c r="CA3" s="14" t="s">
        <v>31</v>
      </c>
      <c r="CB3" s="14" t="s">
        <v>31</v>
      </c>
      <c r="CC3" s="14" t="s">
        <v>31</v>
      </c>
      <c r="CD3" s="14" t="s">
        <v>31</v>
      </c>
      <c r="CE3" s="14" t="s">
        <v>31</v>
      </c>
      <c r="CF3" s="14" t="s">
        <v>31</v>
      </c>
      <c r="CG3" s="14" t="s">
        <v>60</v>
      </c>
      <c r="CH3" s="14" t="s">
        <v>60</v>
      </c>
      <c r="CI3" s="14" t="s">
        <v>60</v>
      </c>
      <c r="CJ3" s="14" t="s">
        <v>60</v>
      </c>
      <c r="CK3" s="14" t="s">
        <v>60</v>
      </c>
      <c r="CL3" s="14" t="s">
        <v>60</v>
      </c>
      <c r="CM3" s="14" t="s">
        <v>60</v>
      </c>
      <c r="CN3" s="14" t="s">
        <v>60</v>
      </c>
    </row>
    <row r="4" spans="1:92">
      <c r="B4" s="14">
        <v>-35.382555038862201</v>
      </c>
      <c r="C4" s="14">
        <v>-13.4398856415691</v>
      </c>
      <c r="D4" s="14">
        <v>-26.873811121966</v>
      </c>
      <c r="E4" s="14">
        <v>-11.753841963570199</v>
      </c>
      <c r="F4" s="14">
        <v>-16.3756920193313</v>
      </c>
      <c r="G4" s="14">
        <v>-11.838558103689699</v>
      </c>
      <c r="H4" s="14">
        <v>-20.034084413949898</v>
      </c>
      <c r="I4" s="14">
        <v>-15.2045332108581</v>
      </c>
      <c r="J4" s="14">
        <v>-25.018311275710001</v>
      </c>
      <c r="K4" s="14">
        <v>-26.402689777621401</v>
      </c>
      <c r="L4" s="14">
        <v>-17.367825649752401</v>
      </c>
      <c r="M4" s="14">
        <v>-15.1681427908415</v>
      </c>
      <c r="N4" s="14">
        <v>-16.8820058303032</v>
      </c>
      <c r="O4" s="14">
        <v>-19.961347861860698</v>
      </c>
      <c r="P4" s="14">
        <v>-15.5613902090933</v>
      </c>
      <c r="Q4" s="14">
        <v>-13.276657255569299</v>
      </c>
      <c r="R4" s="14">
        <v>-17.7001953125</v>
      </c>
      <c r="S4" s="14">
        <v>-10.605613784034601</v>
      </c>
      <c r="T4" s="14">
        <v>-11.995060305630201</v>
      </c>
      <c r="U4" s="14">
        <v>-11.136450989091401</v>
      </c>
      <c r="V4" s="14">
        <v>-31.426083559625699</v>
      </c>
      <c r="W4" s="14">
        <v>-19.295581216476599</v>
      </c>
      <c r="X4" s="14">
        <v>-17.797245424270798</v>
      </c>
      <c r="Y4" s="14">
        <v>-18.105147063238601</v>
      </c>
      <c r="Z4" s="14">
        <v>-10.986828123186401</v>
      </c>
      <c r="AA4" s="14">
        <v>-14.5381975214941</v>
      </c>
      <c r="AB4" s="14">
        <v>-11.2652629533143</v>
      </c>
      <c r="AC4" s="14">
        <v>-14.648154235130701</v>
      </c>
      <c r="AD4" s="14">
        <v>-13.288064265131</v>
      </c>
      <c r="AE4" s="14">
        <v>-10.0677792388613</v>
      </c>
      <c r="AF4" s="14">
        <v>-10.514967229102499</v>
      </c>
      <c r="AG4" s="14">
        <v>-10.7092033348986</v>
      </c>
      <c r="AH4" s="14">
        <v>-10.974507799683201</v>
      </c>
      <c r="AI4" s="14">
        <v>-16.7387794126569</v>
      </c>
      <c r="AJ4" s="14">
        <v>-13.0713683416247</v>
      </c>
      <c r="AK4" s="14">
        <v>-13.9959221106292</v>
      </c>
      <c r="AL4" s="14">
        <v>-14.243187139251701</v>
      </c>
      <c r="AM4" s="14">
        <v>-17.313506604455899</v>
      </c>
      <c r="AN4" s="14">
        <v>-15.464596398933599</v>
      </c>
      <c r="AO4" s="14">
        <v>-12.714176044298499</v>
      </c>
      <c r="AP4" s="14">
        <v>-19.561729678694299</v>
      </c>
      <c r="AQ4" s="14">
        <v>-10.1524555531657</v>
      </c>
      <c r="AR4" s="14">
        <v>-12.3237069769096</v>
      </c>
      <c r="AS4" s="14">
        <v>-10.3453498164889</v>
      </c>
      <c r="AT4" s="14">
        <v>-17.646697369865599</v>
      </c>
      <c r="AU4" s="14">
        <v>-24.069606667698</v>
      </c>
      <c r="AV4" s="14">
        <v>-13.5752323194317</v>
      </c>
      <c r="AW4" s="14">
        <v>-20.1838774921363</v>
      </c>
      <c r="AX4" s="14">
        <v>-11.7666240953321</v>
      </c>
      <c r="AY4" s="14">
        <v>-16.5640953743811</v>
      </c>
      <c r="AZ4" s="14">
        <v>-12.2772592567365</v>
      </c>
      <c r="BA4" s="14">
        <v>-13.222269492574201</v>
      </c>
      <c r="BB4" s="14">
        <v>-11.8131115676011</v>
      </c>
      <c r="BC4" s="14">
        <v>-21.706867315581899</v>
      </c>
      <c r="BD4" s="14">
        <v>-12.2575580590377</v>
      </c>
      <c r="BE4" s="14">
        <v>-21.474928580691099</v>
      </c>
      <c r="BF4" s="14">
        <v>-11.283096451525401</v>
      </c>
      <c r="BG4" s="14">
        <v>-12.3895235880666</v>
      </c>
      <c r="BH4" s="14">
        <v>-23.168288147366798</v>
      </c>
      <c r="BI4" s="14">
        <v>-22.021000928217799</v>
      </c>
      <c r="BJ4" s="14">
        <v>-13.663414681311799</v>
      </c>
      <c r="BK4" s="14">
        <v>-14.733165430854401</v>
      </c>
      <c r="BL4" s="14">
        <v>-10.587615972628599</v>
      </c>
      <c r="BM4" s="14">
        <v>-12.479099837581799</v>
      </c>
      <c r="BN4" s="14">
        <v>-10.6359314033774</v>
      </c>
      <c r="BO4" s="14">
        <v>-13.5303915439014</v>
      </c>
      <c r="BP4" s="14">
        <v>-12.2553829927717</v>
      </c>
      <c r="BQ4" s="14">
        <v>-17.929605090412501</v>
      </c>
      <c r="BR4" s="14">
        <v>-15.0851317717086</v>
      </c>
      <c r="BS4" s="14">
        <v>-15.149011745855301</v>
      </c>
      <c r="BT4" s="14">
        <v>-10.4343676257661</v>
      </c>
      <c r="BU4" s="14">
        <v>-13.8567933941831</v>
      </c>
      <c r="BV4" s="14">
        <v>-14.6425228550958</v>
      </c>
      <c r="BW4" s="14">
        <v>-13.0351468314103</v>
      </c>
      <c r="BX4" s="14">
        <v>-10.998414294554401</v>
      </c>
      <c r="BY4" s="14">
        <v>-11.2884823638613</v>
      </c>
      <c r="BZ4" s="14">
        <v>-10.6660446318069</v>
      </c>
      <c r="CA4" s="14">
        <v>-10.889334938536599</v>
      </c>
      <c r="CB4" s="14">
        <v>-18.9453310231236</v>
      </c>
      <c r="CC4" s="14">
        <v>-21.3562616027227</v>
      </c>
      <c r="CD4" s="14">
        <v>-14.7452109744934</v>
      </c>
      <c r="CE4" s="14">
        <v>-13.427933060601701</v>
      </c>
      <c r="CF4" s="14">
        <v>-15.017033260491999</v>
      </c>
      <c r="CG4" s="14">
        <v>-27.773793620345</v>
      </c>
      <c r="CH4" s="14">
        <v>-12.8789221385142</v>
      </c>
      <c r="CI4" s="14">
        <v>-12.539400912747499</v>
      </c>
      <c r="CJ4" s="14">
        <v>-33.635765746176901</v>
      </c>
      <c r="CK4" s="14">
        <v>-13.8204201945109</v>
      </c>
      <c r="CL4" s="14">
        <v>-10.049849959224</v>
      </c>
      <c r="CM4" s="14">
        <v>-13.5607924195584</v>
      </c>
      <c r="CN4" s="14">
        <v>-20.187930548838601</v>
      </c>
    </row>
    <row r="5" spans="1:92">
      <c r="B5" s="14">
        <v>-18.250400119284802</v>
      </c>
      <c r="C5" s="14">
        <v>-18.573226062143299</v>
      </c>
      <c r="D5" s="14">
        <v>-21.700302627756201</v>
      </c>
      <c r="E5" s="14">
        <v>-10.061792774656601</v>
      </c>
      <c r="F5" s="14">
        <v>-12.009062700197299</v>
      </c>
      <c r="G5" s="14">
        <v>-26.680374316561</v>
      </c>
      <c r="H5" s="14">
        <v>-19.398926215542598</v>
      </c>
      <c r="I5" s="14">
        <v>-13.2887782297885</v>
      </c>
      <c r="J5" s="14">
        <v>-13.1013600354195</v>
      </c>
      <c r="K5" s="14">
        <v>-17.2296146755892</v>
      </c>
      <c r="L5" s="14">
        <v>-19.452689897896001</v>
      </c>
      <c r="M5" s="14">
        <v>-18.709390470296999</v>
      </c>
      <c r="N5" s="14">
        <v>-16.265285644519999</v>
      </c>
      <c r="O5" s="14">
        <v>-12.593418421712499</v>
      </c>
      <c r="P5" s="14">
        <v>-12.9265951573027</v>
      </c>
      <c r="Q5" s="14">
        <v>-10.2853302908415</v>
      </c>
      <c r="R5" s="14">
        <v>-12.654219523514801</v>
      </c>
      <c r="S5" s="14">
        <v>-10.4243212407178</v>
      </c>
      <c r="T5" s="14">
        <v>-13.2093514905657</v>
      </c>
      <c r="U5" s="14">
        <v>-23.875120424631</v>
      </c>
      <c r="V5" s="14">
        <v>-15.242549389786401</v>
      </c>
      <c r="W5" s="14">
        <v>-23.302148663286701</v>
      </c>
      <c r="X5" s="14">
        <v>-11.385662149459201</v>
      </c>
      <c r="Y5" s="14">
        <v>-10.1584803385795</v>
      </c>
      <c r="Z5" s="14">
        <v>-11.5607600926029</v>
      </c>
      <c r="AA5" s="14">
        <v>-13.5103737140027</v>
      </c>
      <c r="AB5" s="14">
        <v>-11.7064068998809</v>
      </c>
      <c r="AC5" s="14">
        <v>-13.101106257007601</v>
      </c>
      <c r="AD5" s="14">
        <v>-14.6231380309179</v>
      </c>
      <c r="AE5" s="14">
        <v>-12.0378248762376</v>
      </c>
      <c r="AF5" s="14">
        <v>-10.1825976371734</v>
      </c>
      <c r="AG5" s="14">
        <v>-28.361042544557101</v>
      </c>
      <c r="AH5" s="14">
        <v>-19.8035668071206</v>
      </c>
      <c r="AI5" s="14">
        <v>-18.877820124651802</v>
      </c>
      <c r="AJ5" s="14">
        <v>-19.6461605776894</v>
      </c>
      <c r="AK5" s="14">
        <v>-17.609681369257299</v>
      </c>
      <c r="AL5" s="14">
        <v>-17.778226424532701</v>
      </c>
      <c r="AM5" s="14">
        <v>-10.2914085863403</v>
      </c>
      <c r="AN5" s="14">
        <v>-68.704132780997099</v>
      </c>
      <c r="AO5" s="14">
        <v>-16.877884593710299</v>
      </c>
      <c r="AP5" s="14">
        <v>-13.264822757260699</v>
      </c>
      <c r="AQ5" s="14">
        <v>-12.249368807747</v>
      </c>
      <c r="AR5" s="14">
        <v>-22.367339223175499</v>
      </c>
      <c r="AS5" s="14">
        <v>-10.6536554994318</v>
      </c>
      <c r="AT5" s="14">
        <v>-15.3986388824635</v>
      </c>
      <c r="AU5" s="14">
        <v>-28.136602722772199</v>
      </c>
      <c r="AV5" s="14">
        <v>-30.772741633427799</v>
      </c>
      <c r="AW5" s="14">
        <v>-10.4061677643686</v>
      </c>
      <c r="AX5" s="14">
        <v>-10.098646331128201</v>
      </c>
      <c r="AY5" s="14">
        <v>-17.331567141089</v>
      </c>
      <c r="AZ5" s="14">
        <v>-14.3196844506103</v>
      </c>
      <c r="BA5" s="14">
        <v>-14.5457050587871</v>
      </c>
      <c r="BB5" s="14">
        <v>-15.2336565650066</v>
      </c>
      <c r="BC5" s="14">
        <v>-23.211628278838599</v>
      </c>
      <c r="BD5" s="14">
        <v>-18.7355585608524</v>
      </c>
      <c r="BE5" s="14">
        <v>-15.558576903269</v>
      </c>
      <c r="BF5" s="14">
        <v>-10.793658859650501</v>
      </c>
      <c r="BG5" s="14">
        <v>-12.268543321293601</v>
      </c>
      <c r="BH5" s="14">
        <v>-13.7218016372256</v>
      </c>
      <c r="BI5" s="14">
        <v>-41.020459467821702</v>
      </c>
      <c r="BJ5" s="14">
        <v>-11.6450243657178</v>
      </c>
      <c r="BK5" s="14">
        <v>-41.830347592425703</v>
      </c>
      <c r="BL5" s="14">
        <v>-13.349351040968401</v>
      </c>
      <c r="BM5" s="14">
        <v>-18.770008941114899</v>
      </c>
      <c r="BN5" s="14">
        <v>-12.3642359862523</v>
      </c>
      <c r="BO5" s="14">
        <v>-10.5269695540531</v>
      </c>
      <c r="BP5" s="14">
        <v>-12.122433578428501</v>
      </c>
      <c r="BQ5" s="14">
        <v>-26.444269935985702</v>
      </c>
      <c r="BR5" s="14">
        <v>-14.1070819363021</v>
      </c>
      <c r="BS5" s="14">
        <v>-13.256783840553201</v>
      </c>
      <c r="BT5" s="14">
        <v>-11.202933664123799</v>
      </c>
      <c r="BU5" s="14">
        <v>-12.5575301670792</v>
      </c>
      <c r="BV5" s="14">
        <v>-19.712619135901601</v>
      </c>
      <c r="BW5" s="14">
        <v>-13.603205862892301</v>
      </c>
      <c r="BX5" s="14">
        <v>-15.808709777227699</v>
      </c>
      <c r="BY5" s="14">
        <v>-11.143448329207899</v>
      </c>
      <c r="BZ5" s="14">
        <v>-19.845490408415799</v>
      </c>
      <c r="CA5" s="14">
        <v>-10.5025590826654</v>
      </c>
      <c r="CB5" s="14">
        <v>-31.502961211323498</v>
      </c>
      <c r="CC5" s="14">
        <v>-27.260355430074199</v>
      </c>
      <c r="CD5" s="14">
        <v>-10.786996453841899</v>
      </c>
      <c r="CE5" s="14">
        <v>-10.4848612997811</v>
      </c>
      <c r="CF5" s="14">
        <v>-10.9077443629253</v>
      </c>
      <c r="CG5" s="14">
        <v>-26.136114577006801</v>
      </c>
      <c r="CH5" s="14">
        <v>-11.3564077888181</v>
      </c>
      <c r="CI5" s="14">
        <v>-11.753799891707899</v>
      </c>
      <c r="CJ5" s="14">
        <v>-34.300508340107001</v>
      </c>
      <c r="CK5" s="14">
        <v>-11.6086098020752</v>
      </c>
      <c r="CL5" s="14">
        <v>-12.4187828645316</v>
      </c>
      <c r="CM5" s="14">
        <v>-11.814337119647901</v>
      </c>
      <c r="CN5" s="14">
        <v>-11.8908581958112</v>
      </c>
    </row>
    <row r="6" spans="1:92">
      <c r="B6" s="14">
        <v>-13.857020029419701</v>
      </c>
      <c r="C6" s="14">
        <v>-14.706007472168</v>
      </c>
      <c r="D6" s="14">
        <v>-16.2794856001534</v>
      </c>
      <c r="E6" s="14">
        <v>-13.8568837364181</v>
      </c>
      <c r="F6" s="14">
        <v>-12.184142651155</v>
      </c>
      <c r="G6" s="14">
        <v>-19.948449003893199</v>
      </c>
      <c r="H6" s="14">
        <v>-13.2292780430029</v>
      </c>
      <c r="I6" s="14">
        <v>-13.252487359278</v>
      </c>
      <c r="J6" s="14">
        <v>-19.803129908989298</v>
      </c>
      <c r="K6" s="14">
        <v>-35.987240627504299</v>
      </c>
      <c r="L6" s="14">
        <v>-16.0443900835396</v>
      </c>
      <c r="M6" s="14">
        <v>-13.216226407797</v>
      </c>
      <c r="N6" s="14">
        <v>-15.4560709298545</v>
      </c>
      <c r="O6" s="14">
        <v>-14.413482726298399</v>
      </c>
      <c r="P6" s="14">
        <v>-12.835867908509</v>
      </c>
      <c r="Q6" s="14">
        <v>-14.624265160890999</v>
      </c>
      <c r="R6" s="14">
        <v>-34.487884823638602</v>
      </c>
      <c r="S6" s="14">
        <v>-12.8959429146039</v>
      </c>
      <c r="T6" s="14">
        <v>-11.2577259115871</v>
      </c>
      <c r="U6" s="14">
        <v>-21.2040752331433</v>
      </c>
      <c r="V6" s="14">
        <v>-10.2207267178214</v>
      </c>
      <c r="W6" s="14">
        <v>-10.031538487217199</v>
      </c>
      <c r="X6" s="14">
        <v>-12.364595998920199</v>
      </c>
      <c r="Y6" s="14">
        <v>-14.1892486128041</v>
      </c>
      <c r="Z6" s="14">
        <v>-11.306908157014099</v>
      </c>
      <c r="AA6" s="14">
        <v>-11.842993724716999</v>
      </c>
      <c r="AB6" s="14">
        <v>-11.162369613472499</v>
      </c>
      <c r="AC6" s="14">
        <v>-14.696501959207399</v>
      </c>
      <c r="AD6" s="14">
        <v>-16.9503403140735</v>
      </c>
      <c r="AE6" s="14">
        <v>-10.1100808323019</v>
      </c>
      <c r="AF6" s="14">
        <v>-17.567247277436699</v>
      </c>
      <c r="AG6" s="14">
        <v>-15.2718562197102</v>
      </c>
      <c r="AH6" s="14">
        <v>-12.757394299886201</v>
      </c>
      <c r="AI6" s="14">
        <v>-17.095252065912099</v>
      </c>
      <c r="AJ6" s="14">
        <v>-11.633058841320199</v>
      </c>
      <c r="AK6" s="14">
        <v>-11.3672019851514</v>
      </c>
      <c r="AL6" s="14">
        <v>-17.506419857075201</v>
      </c>
      <c r="AM6" s="14">
        <v>-13.88704743628</v>
      </c>
      <c r="AN6" s="14">
        <v>-11.035074174044199</v>
      </c>
      <c r="AO6" s="14">
        <v>-14.7689579114918</v>
      </c>
      <c r="AP6" s="14">
        <v>-16.908807911354</v>
      </c>
      <c r="AQ6" s="14">
        <v>-12.068094845988499</v>
      </c>
      <c r="AR6" s="14">
        <v>-11.8098646863676</v>
      </c>
      <c r="AS6" s="14">
        <v>-20.141343896614298</v>
      </c>
      <c r="AT6" s="14">
        <v>-12.6185568076147</v>
      </c>
      <c r="AU6" s="14">
        <v>-18.806079826732599</v>
      </c>
      <c r="AV6" s="14">
        <v>-17.871296805358799</v>
      </c>
      <c r="AW6" s="14">
        <v>-22.981830934425101</v>
      </c>
      <c r="AX6" s="14">
        <v>-16.656021428522202</v>
      </c>
      <c r="AY6" s="14">
        <v>-13.439820544554401</v>
      </c>
      <c r="AZ6" s="14">
        <v>-12.9852267651349</v>
      </c>
      <c r="BA6" s="14">
        <v>-15.004979501856401</v>
      </c>
      <c r="BB6" s="14">
        <v>-15.819673109247899</v>
      </c>
      <c r="BC6" s="14">
        <v>-18.274631096223398</v>
      </c>
      <c r="BD6" s="14">
        <v>-10.728270920729599</v>
      </c>
      <c r="BE6" s="14">
        <v>-16.193614628575201</v>
      </c>
      <c r="BF6" s="14">
        <v>-13.4283467402293</v>
      </c>
      <c r="BG6" s="14">
        <v>-12.6310681051875</v>
      </c>
      <c r="BH6" s="14">
        <v>-18.043338288233699</v>
      </c>
      <c r="BI6" s="14">
        <v>-11.2884823638613</v>
      </c>
      <c r="BJ6" s="14">
        <v>-10.823164836014801</v>
      </c>
      <c r="BK6" s="14">
        <v>-13.899219731597</v>
      </c>
      <c r="BL6" s="14">
        <v>-10.883764897668399</v>
      </c>
      <c r="BM6" s="14">
        <v>-17.7909885555441</v>
      </c>
      <c r="BN6" s="14">
        <v>-10.176630465189699</v>
      </c>
      <c r="BO6" s="14">
        <v>-10.025387982814401</v>
      </c>
      <c r="BP6" s="14">
        <v>-16.370722052880001</v>
      </c>
      <c r="BQ6" s="14">
        <v>-31.695796592180599</v>
      </c>
      <c r="BR6" s="14">
        <v>-16.222039743182499</v>
      </c>
      <c r="BS6" s="14">
        <v>-12.097109008206299</v>
      </c>
      <c r="BT6" s="14">
        <v>-14.1220838023201</v>
      </c>
      <c r="BU6" s="14">
        <v>-10.043606899752399</v>
      </c>
      <c r="BV6" s="14">
        <v>-13.319041333332001</v>
      </c>
      <c r="BW6" s="14">
        <v>-10.291613529816599</v>
      </c>
      <c r="BX6" s="14">
        <v>-19.53125</v>
      </c>
      <c r="BY6" s="14">
        <v>-14.8659885519801</v>
      </c>
      <c r="BZ6" s="14">
        <v>-14.0441290222772</v>
      </c>
      <c r="CA6" s="14">
        <v>-13.536235661739999</v>
      </c>
      <c r="CB6" s="14">
        <v>-29.0675246493213</v>
      </c>
      <c r="CC6" s="14">
        <v>-19.374129795792001</v>
      </c>
      <c r="CD6" s="14">
        <v>-11.0045555170657</v>
      </c>
      <c r="CE6" s="14">
        <v>-11.6572342203488</v>
      </c>
      <c r="CF6" s="14">
        <v>-11.4274486814393</v>
      </c>
      <c r="CG6" s="14">
        <v>-23.6644836969921</v>
      </c>
      <c r="CH6" s="14">
        <v>-11.9731001270848</v>
      </c>
      <c r="CI6" s="14">
        <v>-11.874661587252399</v>
      </c>
      <c r="CJ6" s="14">
        <v>-32.886418331148199</v>
      </c>
      <c r="CK6" s="14">
        <v>-13.753908658352</v>
      </c>
      <c r="CL6" s="14">
        <v>-12.364367518820099</v>
      </c>
      <c r="CM6" s="14">
        <v>-11.1798398130809</v>
      </c>
      <c r="CN6" s="14">
        <v>-11.111735613762001</v>
      </c>
    </row>
    <row r="7" spans="1:92">
      <c r="B7" s="14">
        <v>-17.646177826792901</v>
      </c>
      <c r="C7" s="14">
        <v>-20.337553324028999</v>
      </c>
      <c r="D7" s="14">
        <v>-15.101286044042601</v>
      </c>
      <c r="E7" s="14">
        <v>-11.2039834821071</v>
      </c>
      <c r="F7" s="14">
        <v>-18.0813661696019</v>
      </c>
      <c r="G7" s="14">
        <v>-24.148329090201401</v>
      </c>
      <c r="H7" s="14">
        <v>-18.885161110926699</v>
      </c>
      <c r="I7" s="14">
        <v>-14.5215127927881</v>
      </c>
      <c r="J7" s="14">
        <v>-17.7182768052215</v>
      </c>
      <c r="K7" s="14">
        <v>-25.127520892055099</v>
      </c>
      <c r="L7" s="14">
        <v>-21.253529161509899</v>
      </c>
      <c r="M7" s="14">
        <v>-16.9991974783415</v>
      </c>
      <c r="N7" s="14">
        <v>-13.3468801601657</v>
      </c>
      <c r="O7" s="14">
        <v>-16.8152485661764</v>
      </c>
      <c r="P7" s="14">
        <v>-16.467856423908199</v>
      </c>
      <c r="Q7" s="14">
        <v>-16.0383469987623</v>
      </c>
      <c r="R7" s="14">
        <v>-16.340501237623702</v>
      </c>
      <c r="S7" s="14">
        <v>-11.7658860612623</v>
      </c>
      <c r="T7" s="14">
        <v>-18.092493691194001</v>
      </c>
      <c r="U7" s="14">
        <v>-28.891082956136099</v>
      </c>
      <c r="V7" s="14">
        <v>-16.536535671846501</v>
      </c>
      <c r="W7" s="14">
        <v>-30.6324261402671</v>
      </c>
      <c r="X7" s="14">
        <v>-11.2527075352999</v>
      </c>
      <c r="Y7" s="14">
        <v>-10.460657472674701</v>
      </c>
      <c r="Z7" s="14">
        <v>-12.896411937406</v>
      </c>
      <c r="AA7" s="14">
        <v>-17.789385581596299</v>
      </c>
      <c r="AB7" s="14">
        <v>-11.416401190979199</v>
      </c>
      <c r="AC7" s="14">
        <v>-11.7354482896832</v>
      </c>
      <c r="AD7" s="14">
        <v>-14.1343525497189</v>
      </c>
      <c r="AE7" s="14">
        <v>-10.0738223236386</v>
      </c>
      <c r="AF7" s="14">
        <v>-14.4852739938383</v>
      </c>
      <c r="AG7" s="14">
        <v>-10.612245194930299</v>
      </c>
      <c r="AH7" s="14">
        <v>-12.255698116811701</v>
      </c>
      <c r="AI7" s="14">
        <v>-19.591290748116499</v>
      </c>
      <c r="AJ7" s="14">
        <v>-11.4638011175093</v>
      </c>
      <c r="AK7" s="14">
        <v>-18.522259679339601</v>
      </c>
      <c r="AL7" s="14">
        <v>-21.5793692575396</v>
      </c>
      <c r="AM7" s="14">
        <v>-10.6177453867782</v>
      </c>
      <c r="AN7" s="14">
        <v>-18.764058088180199</v>
      </c>
      <c r="AO7" s="14">
        <v>-19.228557804919902</v>
      </c>
      <c r="AP7" s="14">
        <v>-16.769799344490501</v>
      </c>
      <c r="AQ7" s="14">
        <v>-15.0110729366627</v>
      </c>
      <c r="AR7" s="14">
        <v>-13.5684278560416</v>
      </c>
      <c r="AS7" s="14">
        <v>-29.3873380249054</v>
      </c>
      <c r="AT7" s="14">
        <v>-14.7524775902647</v>
      </c>
      <c r="AU7" s="14">
        <v>-11.959264774133599</v>
      </c>
      <c r="AV7" s="14">
        <v>-11.030153570869199</v>
      </c>
      <c r="AW7" s="14">
        <v>-11.2884604487027</v>
      </c>
      <c r="AX7" s="14">
        <v>-14.226214559647699</v>
      </c>
      <c r="AY7" s="14">
        <v>-11.4274733137376</v>
      </c>
      <c r="AZ7" s="14">
        <v>-17.703775814043802</v>
      </c>
      <c r="BA7" s="14">
        <v>-21.465037128712801</v>
      </c>
      <c r="BB7" s="14">
        <v>-15.6807690233677</v>
      </c>
      <c r="BC7" s="14">
        <v>-44.882255587988098</v>
      </c>
      <c r="BD7" s="14">
        <v>-10.245587171381599</v>
      </c>
      <c r="BE7" s="14">
        <v>-12.3486993102195</v>
      </c>
      <c r="BF7" s="14">
        <v>-11.833054505596399</v>
      </c>
      <c r="BG7" s="14">
        <v>-12.9575301843589</v>
      </c>
      <c r="BH7" s="14">
        <v>-16.9526912454875</v>
      </c>
      <c r="BI7" s="14">
        <v>-39.8541441058168</v>
      </c>
      <c r="BJ7" s="14">
        <v>-13.2524849164603</v>
      </c>
      <c r="BK7" s="14">
        <v>-16.3527537324759</v>
      </c>
      <c r="BL7" s="14">
        <v>-11.5847853944002</v>
      </c>
      <c r="BM7" s="14">
        <v>-10.5151160472873</v>
      </c>
      <c r="BN7" s="14">
        <v>-12.5878995149865</v>
      </c>
      <c r="BO7" s="14">
        <v>-11.306508672237699</v>
      </c>
      <c r="BP7" s="14">
        <v>-16.249860791123801</v>
      </c>
      <c r="BQ7" s="14">
        <v>-13.143420925388501</v>
      </c>
      <c r="BR7" s="14">
        <v>-16.1481528436479</v>
      </c>
      <c r="BS7" s="14">
        <v>-11.8311696330506</v>
      </c>
      <c r="BT7" s="14">
        <v>-10.121245398865801</v>
      </c>
      <c r="BU7" s="14">
        <v>-17.1623607673267</v>
      </c>
      <c r="BV7" s="14">
        <v>-12.974607889631701</v>
      </c>
      <c r="BW7" s="14">
        <v>-10.7508698480408</v>
      </c>
      <c r="BX7" s="14">
        <v>-17.887530940594001</v>
      </c>
      <c r="BY7" s="14">
        <v>-13.584854579207899</v>
      </c>
      <c r="BZ7" s="14">
        <v>-10.5512260210396</v>
      </c>
      <c r="CA7" s="14">
        <v>-10.834991704440901</v>
      </c>
      <c r="CB7" s="14">
        <v>-21.332300145298401</v>
      </c>
      <c r="CC7" s="14">
        <v>-19.724628712871201</v>
      </c>
      <c r="CD7" s="14">
        <v>-14.050249215274</v>
      </c>
      <c r="CE7" s="14">
        <v>-12.8235601087432</v>
      </c>
      <c r="CF7" s="14">
        <v>-13.488130867198301</v>
      </c>
      <c r="CG7" s="14">
        <v>-24.776448120516001</v>
      </c>
      <c r="CH7" s="14">
        <v>-10.660908466945299</v>
      </c>
      <c r="CI7" s="14">
        <v>-11.5543780940594</v>
      </c>
      <c r="CJ7" s="14">
        <v>-24.335455550327602</v>
      </c>
      <c r="CK7" s="14">
        <v>-11.2943693936593</v>
      </c>
      <c r="CL7" s="14">
        <v>-12.5093877621154</v>
      </c>
      <c r="CM7" s="14">
        <v>-12.031893237350401</v>
      </c>
      <c r="CN7" s="14">
        <v>-16.689476111966101</v>
      </c>
    </row>
    <row r="8" spans="1:92">
      <c r="B8" s="14">
        <v>-48.357019751023103</v>
      </c>
      <c r="C8" s="14">
        <v>-13.9939100674287</v>
      </c>
      <c r="D8" s="14">
        <v>-13.2397143486579</v>
      </c>
      <c r="E8" s="14">
        <v>-11.9473118656088</v>
      </c>
      <c r="F8" s="14">
        <v>-24.0244901039502</v>
      </c>
      <c r="G8" s="14">
        <v>-11.705608414765999</v>
      </c>
      <c r="H8" s="14">
        <v>-18.250672726552299</v>
      </c>
      <c r="I8" s="14">
        <v>-13.6391952673759</v>
      </c>
      <c r="J8" s="14">
        <v>-15.875116843522999</v>
      </c>
      <c r="K8" s="14">
        <v>-20.389785325372799</v>
      </c>
      <c r="L8" s="14">
        <v>-14.195206141707899</v>
      </c>
      <c r="M8" s="14">
        <v>-10.2732441212871</v>
      </c>
      <c r="N8" s="14">
        <v>-18.967489155115299</v>
      </c>
      <c r="O8" s="14">
        <v>-10.861749752364799</v>
      </c>
      <c r="P8" s="14">
        <v>-13.2831288684676</v>
      </c>
      <c r="Q8" s="14">
        <v>-10.9379834467821</v>
      </c>
      <c r="R8" s="14">
        <v>-11.3307839573019</v>
      </c>
      <c r="S8" s="14">
        <v>-11.4093440594059</v>
      </c>
      <c r="T8" s="14">
        <v>-11.807671668887499</v>
      </c>
      <c r="U8" s="14">
        <v>-41.049628272425601</v>
      </c>
      <c r="V8" s="14">
        <v>-12.9817713808397</v>
      </c>
      <c r="W8" s="14">
        <v>-10.780892829623101</v>
      </c>
      <c r="X8" s="14">
        <v>-13.3676922021306</v>
      </c>
      <c r="Y8" s="14">
        <v>-15.7362596380837</v>
      </c>
      <c r="Z8" s="14">
        <v>-12.763472257888299</v>
      </c>
      <c r="AA8" s="14">
        <v>-16.899791579380601</v>
      </c>
      <c r="AB8" s="14">
        <v>-11.652095095135801</v>
      </c>
      <c r="AC8" s="14">
        <v>-20.515861627748901</v>
      </c>
      <c r="AD8" s="14">
        <v>-15.9049213766608</v>
      </c>
      <c r="AE8" s="14">
        <v>-14.527575804455401</v>
      </c>
      <c r="AF8" s="14">
        <v>-11.2340943388381</v>
      </c>
      <c r="AG8" s="14">
        <v>-28.270501133561901</v>
      </c>
      <c r="AH8" s="14">
        <v>-12.9990003418191</v>
      </c>
      <c r="AI8" s="14">
        <v>-11.0946565137584</v>
      </c>
      <c r="AJ8" s="14">
        <v>-13.0108401762557</v>
      </c>
      <c r="AK8" s="14">
        <v>-19.9242082169878</v>
      </c>
      <c r="AL8" s="14">
        <v>-21.766756840015699</v>
      </c>
      <c r="AM8" s="14">
        <v>-10.617740275544399</v>
      </c>
      <c r="AN8" s="14">
        <v>-11.2887548541472</v>
      </c>
      <c r="AO8" s="14">
        <v>-21.760662386857501</v>
      </c>
      <c r="AP8" s="14">
        <v>-14.878273541818899</v>
      </c>
      <c r="AQ8" s="14">
        <v>-39.775643344818498</v>
      </c>
      <c r="AR8" s="14">
        <v>-24.682136617327899</v>
      </c>
      <c r="AS8" s="14">
        <v>-20.093126536088398</v>
      </c>
      <c r="AT8" s="14">
        <v>-12.6005204041032</v>
      </c>
      <c r="AU8" s="14">
        <v>-13.264571086014801</v>
      </c>
      <c r="AV8" s="14">
        <v>-11.410719732588401</v>
      </c>
      <c r="AW8" s="14">
        <v>-14.8478373824898</v>
      </c>
      <c r="AX8" s="14">
        <v>-13.2231095951855</v>
      </c>
      <c r="AY8" s="14">
        <v>-15.2527459777227</v>
      </c>
      <c r="AZ8" s="14">
        <v>-11.474201806033101</v>
      </c>
      <c r="BA8" s="14">
        <v>-12.20703125</v>
      </c>
      <c r="BB8" s="14">
        <v>-15.4511957271606</v>
      </c>
      <c r="BC8" s="14">
        <v>-26.7952131108303</v>
      </c>
      <c r="BD8" s="14">
        <v>-33.565097466934802</v>
      </c>
      <c r="BE8" s="14">
        <v>-15.638733828445</v>
      </c>
      <c r="BF8" s="14">
        <v>-10.866205748451801</v>
      </c>
      <c r="BG8" s="14">
        <v>-13.6463848777313</v>
      </c>
      <c r="BH8" s="14">
        <v>-12.665221386151501</v>
      </c>
      <c r="BI8" s="14">
        <v>-14.890160891089</v>
      </c>
      <c r="BJ8" s="14">
        <v>-11.481861076732599</v>
      </c>
      <c r="BK8" s="14">
        <v>-11.7841267535435</v>
      </c>
      <c r="BL8" s="14">
        <v>-10.8656477300425</v>
      </c>
      <c r="BM8" s="14">
        <v>-15.198528638994199</v>
      </c>
      <c r="BN8" s="14">
        <v>-11.0349074742665</v>
      </c>
      <c r="BO8" s="14">
        <v>-17.820969559329701</v>
      </c>
      <c r="BP8" s="14">
        <v>-25.060678024503201</v>
      </c>
      <c r="BQ8" s="14">
        <v>-19.766661257149099</v>
      </c>
      <c r="BR8" s="14">
        <v>-12.987878208104799</v>
      </c>
      <c r="BS8" s="14">
        <v>-11.468452454525901</v>
      </c>
      <c r="BT8" s="14">
        <v>-10.8587582362417</v>
      </c>
      <c r="BU8" s="14">
        <v>-13.8990949876237</v>
      </c>
      <c r="BV8" s="14">
        <v>-18.238152405809</v>
      </c>
      <c r="BW8" s="14">
        <v>-15.391913644838899</v>
      </c>
      <c r="BX8" s="14">
        <v>-12.611917930074201</v>
      </c>
      <c r="BY8" s="14">
        <v>-12.8052966429455</v>
      </c>
      <c r="BZ8" s="14">
        <v>-12.799253558168299</v>
      </c>
      <c r="CA8" s="14">
        <v>-19.6035276301265</v>
      </c>
      <c r="CB8" s="14">
        <v>-18.455771345548399</v>
      </c>
      <c r="CC8" s="14">
        <v>-67.869885133044505</v>
      </c>
      <c r="CD8" s="14">
        <v>-13.808525824184899</v>
      </c>
      <c r="CE8" s="14">
        <v>-12.599971235180501</v>
      </c>
      <c r="CF8" s="14">
        <v>-11.644979962759001</v>
      </c>
      <c r="CG8" s="14">
        <v>-20.6187720379788</v>
      </c>
      <c r="CH8" s="14">
        <v>-11.4888938117195</v>
      </c>
      <c r="CI8" s="14">
        <v>-10.037563814975201</v>
      </c>
      <c r="CJ8" s="14">
        <v>-19.174660061096901</v>
      </c>
      <c r="CK8" s="14">
        <v>-11.7354882598703</v>
      </c>
      <c r="CL8" s="14">
        <v>-10.321777281400699</v>
      </c>
      <c r="CM8" s="14">
        <v>-13.3070563118878</v>
      </c>
      <c r="CN8" s="14">
        <v>-10.441165515040099</v>
      </c>
    </row>
    <row r="9" spans="1:92">
      <c r="B9" s="14">
        <v>-23.127163150416401</v>
      </c>
      <c r="C9" s="14">
        <v>-13.552038303569001</v>
      </c>
      <c r="D9" s="14">
        <v>-13.7475611487948</v>
      </c>
      <c r="E9" s="14">
        <v>-23.797885648349801</v>
      </c>
      <c r="F9" s="14">
        <v>-17.148304008074199</v>
      </c>
      <c r="G9" s="14">
        <v>-11.1919115560321</v>
      </c>
      <c r="H9" s="14">
        <v>-14.2378966414412</v>
      </c>
      <c r="I9" s="14">
        <v>-15.6092344086486</v>
      </c>
      <c r="J9" s="14">
        <v>-24.226675130161599</v>
      </c>
      <c r="K9" s="14">
        <v>-21.326397167907501</v>
      </c>
      <c r="L9" s="14">
        <v>-19.839447323638598</v>
      </c>
      <c r="M9" s="14">
        <v>-15.0774965191831</v>
      </c>
      <c r="N9" s="14">
        <v>-14.7256417880941</v>
      </c>
      <c r="O9" s="14">
        <v>-11.503450153504801</v>
      </c>
      <c r="P9" s="14">
        <v>-13.4342119406615</v>
      </c>
      <c r="Q9" s="14">
        <v>-18.0506942295792</v>
      </c>
      <c r="R9" s="14">
        <v>-19.017587793935601</v>
      </c>
      <c r="S9" s="14">
        <v>-11.880704672029699</v>
      </c>
      <c r="T9" s="14">
        <v>-10.2607629498335</v>
      </c>
      <c r="U9" s="14">
        <v>-15.390890856916601</v>
      </c>
      <c r="V9" s="14">
        <v>-12.117846867317301</v>
      </c>
      <c r="W9" s="14">
        <v>-12.146643788557</v>
      </c>
      <c r="X9" s="14">
        <v>-10.769213801422</v>
      </c>
      <c r="Y9" s="14">
        <v>-15.385770963609099</v>
      </c>
      <c r="Z9" s="14">
        <v>-13.1440016943606</v>
      </c>
      <c r="AA9" s="14">
        <v>-13.0515779812632</v>
      </c>
      <c r="AB9" s="14">
        <v>-17.979262681891999</v>
      </c>
      <c r="AC9" s="14">
        <v>-10.551028040217</v>
      </c>
      <c r="AD9" s="14">
        <v>-13.826004685643101</v>
      </c>
      <c r="AE9" s="14">
        <v>-10.9742419554455</v>
      </c>
      <c r="AF9" s="14">
        <v>-14.461101661811201</v>
      </c>
      <c r="AG9" s="14">
        <v>-17.549974341580199</v>
      </c>
      <c r="AH9" s="14">
        <v>-10.890083404252399</v>
      </c>
      <c r="AI9" s="14">
        <v>-13.7111785673615</v>
      </c>
      <c r="AJ9" s="14">
        <v>-20.697662803372101</v>
      </c>
      <c r="AK9" s="14">
        <v>-17.603703542328901</v>
      </c>
      <c r="AL9" s="14">
        <v>-18.696917004440401</v>
      </c>
      <c r="AM9" s="14">
        <v>-10.563370685824999</v>
      </c>
      <c r="AN9" s="14">
        <v>-10.9323675089395</v>
      </c>
      <c r="AO9" s="14">
        <v>-25.791515622777801</v>
      </c>
      <c r="AP9" s="14">
        <v>-17.748751394564302</v>
      </c>
      <c r="AQ9" s="14">
        <v>-13.923323670812801</v>
      </c>
      <c r="AR9" s="14">
        <v>-17.719882181425199</v>
      </c>
      <c r="AS9" s="14">
        <v>-10.3396221053608</v>
      </c>
      <c r="AT9" s="14">
        <v>-17.507752845399501</v>
      </c>
      <c r="AU9" s="14">
        <v>-22.0633025216584</v>
      </c>
      <c r="AV9" s="14">
        <v>-10.9765594230087</v>
      </c>
      <c r="AW9" s="14">
        <v>-14.612158229607299</v>
      </c>
      <c r="AX9" s="14">
        <v>-10.5338033950725</v>
      </c>
      <c r="AY9" s="14">
        <v>-12.146600402227699</v>
      </c>
      <c r="AZ9" s="14">
        <v>-21.245736325400902</v>
      </c>
      <c r="BA9" s="14">
        <v>-10.164468595297</v>
      </c>
      <c r="BB9" s="14">
        <v>-11.136741789672101</v>
      </c>
      <c r="BC9" s="14">
        <v>-14.727260737204499</v>
      </c>
      <c r="BD9" s="14">
        <v>-14.487120523613701</v>
      </c>
      <c r="BE9" s="14">
        <v>-11.3405814626559</v>
      </c>
      <c r="BF9" s="14">
        <v>-16.4201516485507</v>
      </c>
      <c r="BG9" s="14">
        <v>-21.883162794691099</v>
      </c>
      <c r="BH9" s="14">
        <v>-21.348819326037798</v>
      </c>
      <c r="BI9" s="14">
        <v>-16.8058187654702</v>
      </c>
      <c r="BJ9" s="14">
        <v>-21.549640315594001</v>
      </c>
      <c r="BK9" s="14">
        <v>-22.788567500345401</v>
      </c>
      <c r="BL9" s="14">
        <v>-12.364305559706899</v>
      </c>
      <c r="BM9" s="14">
        <v>-17.815257833226699</v>
      </c>
      <c r="BN9" s="14">
        <v>-10.5876106969334</v>
      </c>
      <c r="BO9" s="14">
        <v>-10.3879697486109</v>
      </c>
      <c r="BP9" s="14">
        <v>-17.1986247912997</v>
      </c>
      <c r="BQ9" s="14">
        <v>-14.4185867033567</v>
      </c>
      <c r="BR9" s="14">
        <v>-14.964265623412</v>
      </c>
      <c r="BS9" s="14">
        <v>-10.2295015960149</v>
      </c>
      <c r="BT9" s="14">
        <v>-34.734881722678097</v>
      </c>
      <c r="BU9" s="14">
        <v>-11.1071898205445</v>
      </c>
      <c r="BV9" s="14">
        <v>-15.766509521668601</v>
      </c>
      <c r="BW9" s="14">
        <v>-14.026319218340699</v>
      </c>
      <c r="BX9" s="14">
        <v>-11.832359993811799</v>
      </c>
      <c r="BY9" s="14">
        <v>-30.620310566212801</v>
      </c>
      <c r="BZ9" s="14">
        <v>-15.9174853032178</v>
      </c>
      <c r="CA9" s="14">
        <v>-10.3455378402983</v>
      </c>
      <c r="CB9" s="14">
        <v>-19.024022872339899</v>
      </c>
      <c r="CC9" s="14">
        <v>-23.592202970296999</v>
      </c>
      <c r="CD9" s="14">
        <v>-10.7567670102795</v>
      </c>
      <c r="CE9" s="14">
        <v>-10.4606902764708</v>
      </c>
      <c r="CF9" s="14">
        <v>-10.9500423911648</v>
      </c>
      <c r="CG9" s="14">
        <v>-20.9995109286202</v>
      </c>
      <c r="CH9" s="14">
        <v>-14.244690327858001</v>
      </c>
      <c r="CI9" s="14">
        <v>-11.4153871441831</v>
      </c>
      <c r="CJ9" s="14">
        <v>-20.504134898912799</v>
      </c>
      <c r="CK9" s="14">
        <v>-18.225812075485699</v>
      </c>
      <c r="CL9" s="14">
        <v>-12.6242339555992</v>
      </c>
      <c r="CM9" s="14">
        <v>-11.204005820037001</v>
      </c>
      <c r="CN9" s="14">
        <v>-16.139764081677701</v>
      </c>
    </row>
    <row r="10" spans="1:92">
      <c r="B10" s="14">
        <v>-26.172852341774501</v>
      </c>
      <c r="C10" s="14">
        <v>-16.036320524900901</v>
      </c>
      <c r="D10" s="14">
        <v>-20.2618267082938</v>
      </c>
      <c r="E10" s="14">
        <v>-11.6271198631809</v>
      </c>
      <c r="F10" s="14">
        <v>-20.1959582569127</v>
      </c>
      <c r="G10" s="14">
        <v>-10.901892729992401</v>
      </c>
      <c r="H10" s="14">
        <v>-11.2043245423506</v>
      </c>
      <c r="I10" s="14">
        <v>-12.6904310714004</v>
      </c>
      <c r="J10" s="14">
        <v>-12.5997688743997</v>
      </c>
      <c r="K10" s="14">
        <v>-38.633947965030302</v>
      </c>
      <c r="L10" s="14">
        <v>-19.2593111850247</v>
      </c>
      <c r="M10" s="14">
        <v>-14.6846960086633</v>
      </c>
      <c r="N10" s="14">
        <v>-17.933980949095101</v>
      </c>
      <c r="O10" s="14">
        <v>-11.764073075556</v>
      </c>
      <c r="P10" s="14">
        <v>-15.8817883383061</v>
      </c>
      <c r="Q10" s="14">
        <v>-14.007870513613801</v>
      </c>
      <c r="R10" s="14">
        <v>-12.5575301670792</v>
      </c>
      <c r="S10" s="14">
        <v>-12.4668838954207</v>
      </c>
      <c r="T10" s="14">
        <v>-45.383090546479103</v>
      </c>
      <c r="U10" s="14">
        <v>-31.398856659178499</v>
      </c>
      <c r="V10" s="14">
        <v>-11.816002223437099</v>
      </c>
      <c r="W10" s="14">
        <v>-27.381267570770301</v>
      </c>
      <c r="X10" s="14">
        <v>-10.563633305862201</v>
      </c>
      <c r="Y10" s="14">
        <v>-17.247007937156901</v>
      </c>
      <c r="Z10" s="14">
        <v>-10.7028492730963</v>
      </c>
      <c r="AA10" s="14">
        <v>-13.485740365437801</v>
      </c>
      <c r="AB10" s="14">
        <v>-13.6047433850419</v>
      </c>
      <c r="AC10" s="14">
        <v>-12.605606809721801</v>
      </c>
      <c r="AD10" s="14">
        <v>-12.158187132298</v>
      </c>
      <c r="AE10" s="14">
        <v>-10.3276318842821</v>
      </c>
      <c r="AF10" s="14">
        <v>-13.2283123743386</v>
      </c>
      <c r="AG10" s="14">
        <v>-16.407744736126499</v>
      </c>
      <c r="AH10" s="14">
        <v>-10.569615836072099</v>
      </c>
      <c r="AI10" s="14">
        <v>-16.110328895620899</v>
      </c>
      <c r="AJ10" s="14">
        <v>-13.7541234125001</v>
      </c>
      <c r="AK10" s="14">
        <v>-14.606349807286101</v>
      </c>
      <c r="AL10" s="14">
        <v>-20.3769181881379</v>
      </c>
      <c r="AM10" s="14">
        <v>-11.8747053166969</v>
      </c>
      <c r="AN10" s="14">
        <v>-11.693648898823801</v>
      </c>
      <c r="AO10" s="14">
        <v>-25.785478322475999</v>
      </c>
      <c r="AP10" s="14">
        <v>-10.648111681047</v>
      </c>
      <c r="AQ10" s="14">
        <v>-11.282509409481699</v>
      </c>
      <c r="AR10" s="14">
        <v>-12.0996919307672</v>
      </c>
      <c r="AS10" s="14">
        <v>-10.551145368155501</v>
      </c>
      <c r="AT10" s="14">
        <v>-11.005200185893599</v>
      </c>
      <c r="AU10" s="14">
        <v>-12.914072168935601</v>
      </c>
      <c r="AV10" s="14">
        <v>-11.042042962825599</v>
      </c>
      <c r="AW10" s="14">
        <v>-10.0435852729511</v>
      </c>
      <c r="AX10" s="14">
        <v>-12.2440749012907</v>
      </c>
      <c r="AY10" s="14">
        <v>-14.2616800742574</v>
      </c>
      <c r="AZ10" s="14">
        <v>-19.208705939630502</v>
      </c>
      <c r="BA10" s="14">
        <v>-11.6389812809405</v>
      </c>
      <c r="BB10" s="14">
        <v>-14.671795134324</v>
      </c>
      <c r="BC10" s="14">
        <v>-10.865724583360301</v>
      </c>
      <c r="BD10" s="14">
        <v>-14.933823666271</v>
      </c>
      <c r="BE10" s="14">
        <v>-13.304120974168701</v>
      </c>
      <c r="BF10" s="14">
        <v>-14.371075433345499</v>
      </c>
      <c r="BG10" s="14">
        <v>-10.7576865951223</v>
      </c>
      <c r="BH10" s="14">
        <v>-20.467494973883099</v>
      </c>
      <c r="BI10" s="14">
        <v>-13.6815439356435</v>
      </c>
      <c r="BJ10" s="14">
        <v>-18.377020807549499</v>
      </c>
      <c r="BK10" s="14">
        <v>-11.004575470293</v>
      </c>
      <c r="BL10" s="14">
        <v>-10.5634285251374</v>
      </c>
      <c r="BM10" s="14">
        <v>-12.122584415656799</v>
      </c>
      <c r="BN10" s="14">
        <v>-15.929748106895</v>
      </c>
      <c r="BO10" s="14">
        <v>-10.551149641782301</v>
      </c>
      <c r="BP10" s="14">
        <v>-18.322638373954799</v>
      </c>
      <c r="BQ10" s="14">
        <v>-22.2805706559623</v>
      </c>
      <c r="BR10" s="14">
        <v>-12.063283718356599</v>
      </c>
      <c r="BS10" s="14">
        <v>-11.0151031380811</v>
      </c>
      <c r="BT10" s="14">
        <v>-12.2365704279739</v>
      </c>
      <c r="BU10" s="14">
        <v>-11.300568533415801</v>
      </c>
      <c r="BV10" s="14">
        <v>-14.237599646250301</v>
      </c>
      <c r="BW10" s="14">
        <v>-11.512282670732001</v>
      </c>
      <c r="BX10" s="14">
        <v>-17.126102258663298</v>
      </c>
      <c r="BY10" s="14">
        <v>-14.787428449876201</v>
      </c>
      <c r="BZ10" s="14">
        <v>-12.5514870823019</v>
      </c>
      <c r="CA10" s="14">
        <v>-10.5751765939047</v>
      </c>
      <c r="CB10" s="14">
        <v>-15.9720965046802</v>
      </c>
      <c r="CC10" s="14">
        <v>-26.692305461014801</v>
      </c>
      <c r="CD10" s="14">
        <v>-17.210773541115099</v>
      </c>
      <c r="CE10" s="14">
        <v>-10.1706195755665</v>
      </c>
      <c r="CF10" s="14">
        <v>-10.158400878221499</v>
      </c>
      <c r="CG10" s="14">
        <v>-23.0239013670585</v>
      </c>
      <c r="CH10" s="14">
        <v>-14.770816629914499</v>
      </c>
      <c r="CI10" s="14">
        <v>-14.5819635674504</v>
      </c>
      <c r="CJ10" s="14">
        <v>-22.830730709232999</v>
      </c>
      <c r="CK10" s="14">
        <v>-11.789870382324001</v>
      </c>
      <c r="CL10" s="14">
        <v>-22.268971975897799</v>
      </c>
      <c r="CM10" s="14">
        <v>-19.422598584205499</v>
      </c>
      <c r="CN10" s="14">
        <v>-16.8225822463112</v>
      </c>
    </row>
    <row r="11" spans="1:92">
      <c r="B11" s="14">
        <v>-21.048287722275099</v>
      </c>
      <c r="C11" s="14">
        <v>-12.005529274255</v>
      </c>
      <c r="D11" s="14">
        <v>-70.5885766118937</v>
      </c>
      <c r="E11" s="14">
        <v>-18.764016089108601</v>
      </c>
      <c r="F11" s="14">
        <v>-20.939323092231501</v>
      </c>
      <c r="G11" s="14">
        <v>-13.0350834181066</v>
      </c>
      <c r="H11" s="14">
        <v>-15.102080068517401</v>
      </c>
      <c r="I11" s="14">
        <v>-10.7989402832231</v>
      </c>
      <c r="J11" s="14">
        <v>-12.025668656321599</v>
      </c>
      <c r="K11" s="14">
        <v>-31.926119962428899</v>
      </c>
      <c r="L11" s="14">
        <v>-18.413279316212801</v>
      </c>
      <c r="M11" s="14">
        <v>-15.965829981435601</v>
      </c>
      <c r="N11" s="14">
        <v>-16.925159526217001</v>
      </c>
      <c r="O11" s="14">
        <v>-12.024196925205199</v>
      </c>
      <c r="P11" s="14">
        <v>-14.99940442924</v>
      </c>
      <c r="Q11" s="14">
        <v>-23.8822710396039</v>
      </c>
      <c r="R11" s="14">
        <v>-19.108234065594001</v>
      </c>
      <c r="S11" s="14">
        <v>-11.2945254486386</v>
      </c>
      <c r="T11" s="14">
        <v>-12.7806812851745</v>
      </c>
      <c r="U11" s="14">
        <v>-15.577826958352301</v>
      </c>
      <c r="V11" s="14">
        <v>-19.019016657025801</v>
      </c>
      <c r="W11" s="14">
        <v>-25.822180194772901</v>
      </c>
      <c r="X11" s="14">
        <v>-34.718168145071701</v>
      </c>
      <c r="Y11" s="14">
        <v>-39.328509001354398</v>
      </c>
      <c r="Z11" s="14">
        <v>-11.8569543175268</v>
      </c>
      <c r="AA11" s="14">
        <v>-10.192709075244901</v>
      </c>
      <c r="AB11" s="14">
        <v>-14.691626084764399</v>
      </c>
      <c r="AC11" s="14">
        <v>-12.6358070043139</v>
      </c>
      <c r="AD11" s="14">
        <v>-10.641467668967</v>
      </c>
      <c r="AE11" s="14">
        <v>-11.0769743966584</v>
      </c>
      <c r="AF11" s="14">
        <v>-15.234616501493299</v>
      </c>
      <c r="AG11" s="14">
        <v>-22.722801679656701</v>
      </c>
      <c r="AH11" s="14">
        <v>-21.4352693188589</v>
      </c>
      <c r="AI11" s="14">
        <v>-19.542854673515301</v>
      </c>
      <c r="AJ11" s="14">
        <v>-11.028678761967701</v>
      </c>
      <c r="AK11" s="14">
        <v>-14.273965642794399</v>
      </c>
      <c r="AL11" s="14">
        <v>-13.415336479153501</v>
      </c>
      <c r="AM11" s="14">
        <v>-27.453785255283201</v>
      </c>
      <c r="AN11" s="14">
        <v>-14.0505513840739</v>
      </c>
      <c r="AO11" s="14">
        <v>-19.228598296248201</v>
      </c>
      <c r="AP11" s="14">
        <v>-19.235342699625001</v>
      </c>
      <c r="AQ11" s="14">
        <v>-12.6603381333356</v>
      </c>
      <c r="AR11" s="14">
        <v>-13.8701090283728</v>
      </c>
      <c r="AS11" s="14">
        <v>-28.136575261884801</v>
      </c>
      <c r="AT11" s="14">
        <v>-10.8301054787211</v>
      </c>
      <c r="AU11" s="14">
        <v>-14.932462484529699</v>
      </c>
      <c r="AV11" s="14">
        <v>-10.8065370163115</v>
      </c>
      <c r="AW11" s="14">
        <v>-10.2792626956895</v>
      </c>
      <c r="AX11" s="14">
        <v>-12.824101119936699</v>
      </c>
      <c r="AY11" s="14">
        <v>-19.930093595296999</v>
      </c>
      <c r="AZ11" s="14">
        <v>-14.7301903415607</v>
      </c>
      <c r="BA11" s="14">
        <v>-23.084583849009899</v>
      </c>
      <c r="BB11" s="14">
        <v>-16.7387563069816</v>
      </c>
      <c r="BC11" s="14">
        <v>-22.184471080528699</v>
      </c>
      <c r="BD11" s="14">
        <v>-16.156462591018801</v>
      </c>
      <c r="BE11" s="14">
        <v>-11.2603830853402</v>
      </c>
      <c r="BF11" s="14">
        <v>-12.618677930241899</v>
      </c>
      <c r="BG11" s="14">
        <v>-10.6306447587249</v>
      </c>
      <c r="BH11" s="14">
        <v>-14.049721298764</v>
      </c>
      <c r="BI11" s="14">
        <v>-20.7459100402227</v>
      </c>
      <c r="BJ11" s="14">
        <v>-12.9926322710396</v>
      </c>
      <c r="BK11" s="14">
        <v>-14.3645289431787</v>
      </c>
      <c r="BL11" s="14">
        <v>-10.762874496197499</v>
      </c>
      <c r="BM11" s="14">
        <v>-11.7418747652676</v>
      </c>
      <c r="BN11" s="14">
        <v>-10.424422174502199</v>
      </c>
      <c r="BO11" s="14">
        <v>-11.2460390813639</v>
      </c>
      <c r="BP11" s="14">
        <v>-13.457954694498</v>
      </c>
      <c r="BQ11" s="14">
        <v>-15.959412446792699</v>
      </c>
      <c r="BR11" s="14">
        <v>-14.280796742872599</v>
      </c>
      <c r="BS11" s="14">
        <v>-12.942108278383699</v>
      </c>
      <c r="BT11" s="14">
        <v>-23.9782575235233</v>
      </c>
      <c r="BU11" s="14">
        <v>-10.394105816831599</v>
      </c>
      <c r="BV11" s="14">
        <v>-11.3308605498868</v>
      </c>
      <c r="BW11" s="14">
        <v>-14.666772924444899</v>
      </c>
      <c r="BX11" s="14">
        <v>-10.3699334777227</v>
      </c>
      <c r="BY11" s="14">
        <v>-12.1949450804455</v>
      </c>
      <c r="BZ11" s="14">
        <v>-20.4921004795792</v>
      </c>
      <c r="CA11" s="14">
        <v>-10.037284757272801</v>
      </c>
      <c r="CB11" s="14">
        <v>-21.954789224060999</v>
      </c>
      <c r="CC11" s="14">
        <v>-28.051999535890999</v>
      </c>
      <c r="CD11" s="14">
        <v>-14.7814664789404</v>
      </c>
      <c r="CE11" s="14">
        <v>-13.790465515287799</v>
      </c>
      <c r="CF11" s="14">
        <v>-11.657070993951301</v>
      </c>
      <c r="CG11" s="14">
        <v>-18.872305193812601</v>
      </c>
      <c r="CH11" s="14">
        <v>-18.759006455412401</v>
      </c>
      <c r="CI11" s="14">
        <v>-15.198358214727699</v>
      </c>
      <c r="CJ11" s="14">
        <v>-32.469448205215301</v>
      </c>
      <c r="CK11" s="14">
        <v>-10.1099341782251</v>
      </c>
      <c r="CL11" s="14">
        <v>-14.237866310462399</v>
      </c>
      <c r="CM11" s="14">
        <v>-12.388425107762201</v>
      </c>
      <c r="CN11" s="14">
        <v>-11.317450692059801</v>
      </c>
    </row>
    <row r="12" spans="1:92">
      <c r="B12" s="14">
        <v>-44.247881704787503</v>
      </c>
      <c r="C12" s="14">
        <v>-12.694518505449199</v>
      </c>
      <c r="D12" s="14">
        <v>-21.784974854447398</v>
      </c>
      <c r="E12" s="14">
        <v>-32.385099325577499</v>
      </c>
      <c r="F12" s="14">
        <v>-12.285679674005801</v>
      </c>
      <c r="G12" s="14">
        <v>-21.688757109375501</v>
      </c>
      <c r="H12" s="14">
        <v>-17.736912721153999</v>
      </c>
      <c r="I12" s="14">
        <v>-11.2400923233591</v>
      </c>
      <c r="J12" s="14">
        <v>-13.3007714847191</v>
      </c>
      <c r="K12" s="14">
        <v>-20.510619721767299</v>
      </c>
      <c r="L12" s="14">
        <v>-19.223052676361299</v>
      </c>
      <c r="M12" s="14">
        <v>-15.4763401144801</v>
      </c>
      <c r="N12" s="14">
        <v>-17.517744246686298</v>
      </c>
      <c r="O12" s="14">
        <v>-12.9424995101412</v>
      </c>
      <c r="P12" s="14">
        <v>-11.258614093893399</v>
      </c>
      <c r="Q12" s="14">
        <v>-17.972134127475201</v>
      </c>
      <c r="R12" s="14">
        <v>-13.270614170791999</v>
      </c>
      <c r="S12" s="14">
        <v>-10.569355275371199</v>
      </c>
      <c r="T12" s="14">
        <v>-11.571801496495899</v>
      </c>
      <c r="U12" s="14">
        <v>-13.3298623651797</v>
      </c>
      <c r="V12" s="14">
        <v>-28.585138508519201</v>
      </c>
      <c r="W12" s="14">
        <v>-19.495041063050401</v>
      </c>
      <c r="X12" s="14">
        <v>-19.150982644117601</v>
      </c>
      <c r="Y12" s="14">
        <v>-10.418355276727899</v>
      </c>
      <c r="Z12" s="14">
        <v>-10.1346212906698</v>
      </c>
      <c r="AA12" s="14">
        <v>-16.1094820515622</v>
      </c>
      <c r="AB12" s="14">
        <v>-10.3529369286335</v>
      </c>
      <c r="AC12" s="14">
        <v>-11.185353961003401</v>
      </c>
      <c r="AD12" s="14">
        <v>-12.8951294434801</v>
      </c>
      <c r="AE12" s="14">
        <v>-16.715172493811799</v>
      </c>
      <c r="AF12" s="14">
        <v>-11.5302055023647</v>
      </c>
      <c r="AG12" s="14">
        <v>-24.499510353895801</v>
      </c>
      <c r="AH12" s="14">
        <v>-11.010752741505399</v>
      </c>
      <c r="AI12" s="14">
        <v>-12.678110324561899</v>
      </c>
      <c r="AJ12" s="14">
        <v>-12.0862156905711</v>
      </c>
      <c r="AK12" s="14">
        <v>-16.364831283200701</v>
      </c>
      <c r="AL12" s="14">
        <v>-11.064604839565799</v>
      </c>
      <c r="AM12" s="14">
        <v>-10.110147278341</v>
      </c>
      <c r="AN12" s="14">
        <v>-10.799430690744</v>
      </c>
      <c r="AO12" s="14">
        <v>-14.091924175325399</v>
      </c>
      <c r="AP12" s="14">
        <v>-12.056157984278499</v>
      </c>
      <c r="AQ12" s="14">
        <v>-13.923324869623</v>
      </c>
      <c r="AR12" s="14">
        <v>-13.314393307257401</v>
      </c>
      <c r="AS12" s="14">
        <v>-10.666060874402501</v>
      </c>
      <c r="AT12" s="14">
        <v>-13.162627876774</v>
      </c>
      <c r="AU12" s="14">
        <v>-10.031520730198</v>
      </c>
      <c r="AV12" s="14">
        <v>-10.413633141359901</v>
      </c>
      <c r="AW12" s="14">
        <v>-10.974222635503001</v>
      </c>
      <c r="AX12" s="14">
        <v>-11.1742761643434</v>
      </c>
      <c r="AY12" s="14">
        <v>-36.506275139232599</v>
      </c>
      <c r="AZ12" s="14">
        <v>-11.986842693001901</v>
      </c>
      <c r="BA12" s="14">
        <v>-11.101146735767299</v>
      </c>
      <c r="BB12" s="14">
        <v>-15.0162793840845</v>
      </c>
      <c r="BC12" s="14">
        <v>-19.247437803194401</v>
      </c>
      <c r="BD12" s="14">
        <v>-12.8493415068119</v>
      </c>
      <c r="BE12" s="14">
        <v>-20.259823524494799</v>
      </c>
      <c r="BF12" s="14">
        <v>-11.8692831427851</v>
      </c>
      <c r="BG12" s="14">
        <v>-10.9028253940699</v>
      </c>
      <c r="BH12" s="14">
        <v>-38.3239231700489</v>
      </c>
      <c r="BI12" s="14">
        <v>-22.848903542698</v>
      </c>
      <c r="BJ12" s="14">
        <v>-11.2038791769801</v>
      </c>
      <c r="BK12" s="14">
        <v>-15.5006288812975</v>
      </c>
      <c r="BL12" s="14">
        <v>-10.6420384849028</v>
      </c>
      <c r="BM12" s="14">
        <v>-14.7573834502565</v>
      </c>
      <c r="BN12" s="14">
        <v>-13.470150780620299</v>
      </c>
      <c r="BO12" s="14">
        <v>-11.8020416239703</v>
      </c>
      <c r="BP12" s="14">
        <v>-10.8413003492934</v>
      </c>
      <c r="BQ12" s="14">
        <v>-54.079335454085999</v>
      </c>
      <c r="BR12" s="14">
        <v>-10.099410835094099</v>
      </c>
      <c r="BS12" s="14">
        <v>-13.499334153453701</v>
      </c>
      <c r="BT12" s="14">
        <v>-10.218092958082501</v>
      </c>
      <c r="BU12" s="14">
        <v>-13.802405631188099</v>
      </c>
      <c r="BV12" s="14">
        <v>-19.0297588045071</v>
      </c>
      <c r="BW12" s="14">
        <v>-10.8898494698888</v>
      </c>
      <c r="BX12" s="14">
        <v>-14.370455600247499</v>
      </c>
      <c r="BY12" s="14">
        <v>-11.1071898205445</v>
      </c>
      <c r="BZ12" s="14">
        <v>-12.1224280631188</v>
      </c>
      <c r="CA12" s="14">
        <v>-14.7750753159588</v>
      </c>
      <c r="CB12" s="14">
        <v>-20.7823765887773</v>
      </c>
      <c r="CC12" s="14">
        <v>-25.519947014232599</v>
      </c>
      <c r="CD12" s="14">
        <v>-14.0381680527468</v>
      </c>
      <c r="CE12" s="14">
        <v>-14.5760546941393</v>
      </c>
      <c r="CF12" s="14">
        <v>-12.182830065173301</v>
      </c>
      <c r="CG12" s="14">
        <v>-12.514992283007</v>
      </c>
      <c r="CH12" s="14">
        <v>-13.592153146615001</v>
      </c>
      <c r="CI12" s="14">
        <v>-16.842077274133601</v>
      </c>
      <c r="CJ12" s="14">
        <v>-13.016753949405899</v>
      </c>
      <c r="CK12" s="14">
        <v>-10.001201896385799</v>
      </c>
      <c r="CL12" s="14">
        <v>-33.007547416389698</v>
      </c>
      <c r="CM12" s="14">
        <v>-15.9901049014205</v>
      </c>
      <c r="CN12" s="14">
        <v>-16.816426445729</v>
      </c>
    </row>
    <row r="13" spans="1:92">
      <c r="B13" s="14">
        <v>-27.302921963298399</v>
      </c>
      <c r="C13" s="14">
        <v>-21.4266857556932</v>
      </c>
      <c r="D13" s="14">
        <v>-14.732700518226601</v>
      </c>
      <c r="E13" s="14">
        <v>-10.63597516622</v>
      </c>
      <c r="F13" s="14">
        <v>-11.30669464685</v>
      </c>
      <c r="G13" s="14">
        <v>-10.732680884755901</v>
      </c>
      <c r="H13" s="14">
        <v>-12.201287376709599</v>
      </c>
      <c r="I13" s="14">
        <v>-11.0406538422961</v>
      </c>
      <c r="J13" s="14">
        <v>-22.226390188094101</v>
      </c>
      <c r="K13" s="14">
        <v>-24.589846241903</v>
      </c>
      <c r="L13" s="14">
        <v>-11.1494914139851</v>
      </c>
      <c r="M13" s="14">
        <v>-19.911964340965302</v>
      </c>
      <c r="N13" s="14">
        <v>-11.6800475310695</v>
      </c>
      <c r="O13" s="14">
        <v>-11.511601309963501</v>
      </c>
      <c r="P13" s="14">
        <v>-13.1319649935425</v>
      </c>
      <c r="Q13" s="14">
        <v>-22.806601949257399</v>
      </c>
      <c r="R13" s="14">
        <v>-22.6736540841584</v>
      </c>
      <c r="S13" s="14">
        <v>-38.7905611850247</v>
      </c>
      <c r="T13" s="14">
        <v>-10.9798633671811</v>
      </c>
      <c r="U13" s="14">
        <v>-14.9074455569287</v>
      </c>
      <c r="V13" s="14">
        <v>-26.965384360473401</v>
      </c>
      <c r="W13" s="14">
        <v>-33.907813704806401</v>
      </c>
      <c r="X13" s="14">
        <v>-10.128700560738199</v>
      </c>
      <c r="Y13" s="14">
        <v>-12.1345774958191</v>
      </c>
      <c r="Z13" s="14">
        <v>-16.6732181120808</v>
      </c>
      <c r="AA13" s="14">
        <v>-10.7795292181727</v>
      </c>
      <c r="AB13" s="14">
        <v>-10.503790669310201</v>
      </c>
      <c r="AC13" s="14">
        <v>-10.623557240979</v>
      </c>
      <c r="AD13" s="14">
        <v>-14.3156687456011</v>
      </c>
      <c r="AE13" s="14">
        <v>-30.8559908725247</v>
      </c>
      <c r="AF13" s="14">
        <v>-11.7235843002181</v>
      </c>
      <c r="AG13" s="14">
        <v>-12.249929532436701</v>
      </c>
      <c r="AH13" s="14">
        <v>-59.434042996034201</v>
      </c>
      <c r="AI13" s="14">
        <v>-12.8713989222148</v>
      </c>
      <c r="AJ13" s="14">
        <v>-13.149813102901501</v>
      </c>
      <c r="AK13" s="14">
        <v>-15.965962309851299</v>
      </c>
      <c r="AL13" s="14">
        <v>-18.902419671871201</v>
      </c>
      <c r="AM13" s="14">
        <v>-11.306665002190201</v>
      </c>
      <c r="AN13" s="14">
        <v>-13.0958949636195</v>
      </c>
      <c r="AO13" s="14">
        <v>-23.349970545366499</v>
      </c>
      <c r="AP13" s="14">
        <v>-19.416680543766098</v>
      </c>
      <c r="AQ13" s="14">
        <v>-10.2612244856996</v>
      </c>
      <c r="AR13" s="14">
        <v>-11.0968716900926</v>
      </c>
      <c r="AS13" s="14">
        <v>-20.546556192697199</v>
      </c>
      <c r="AT13" s="14">
        <v>-10.249938389833799</v>
      </c>
      <c r="AU13" s="14">
        <v>-10.400148901608899</v>
      </c>
      <c r="AV13" s="14">
        <v>-11.4348986382074</v>
      </c>
      <c r="AW13" s="14">
        <v>-12.5031167402799</v>
      </c>
      <c r="AX13" s="14">
        <v>-10.6907901250338</v>
      </c>
      <c r="AY13" s="14">
        <v>-15.2044012995049</v>
      </c>
      <c r="AZ13" s="14">
        <v>-12.0429761965369</v>
      </c>
      <c r="BA13" s="14">
        <v>-13.264571086014801</v>
      </c>
      <c r="BB13" s="14">
        <v>-17.445591793629902</v>
      </c>
      <c r="BC13" s="14">
        <v>-18.915034957627601</v>
      </c>
      <c r="BD13" s="14">
        <v>-13.4593584265319</v>
      </c>
      <c r="BE13" s="14">
        <v>-11.544511804564699</v>
      </c>
      <c r="BF13" s="14">
        <v>-17.507600725837001</v>
      </c>
      <c r="BG13" s="14">
        <v>-12.7821677894998</v>
      </c>
      <c r="BH13" s="14">
        <v>-21.3487906187788</v>
      </c>
      <c r="BI13" s="14">
        <v>-19.851533493192999</v>
      </c>
      <c r="BJ13" s="14">
        <v>-10.786906327351399</v>
      </c>
      <c r="BK13" s="14">
        <v>-27.0912588310083</v>
      </c>
      <c r="BL13" s="14">
        <v>-27.701659256825501</v>
      </c>
      <c r="BM13" s="14">
        <v>-12.817570435545599</v>
      </c>
      <c r="BN13" s="14">
        <v>-10.6721722486286</v>
      </c>
      <c r="BO13" s="14">
        <v>-13.5968455514273</v>
      </c>
      <c r="BP13" s="14">
        <v>-14.225428630148</v>
      </c>
      <c r="BQ13" s="14">
        <v>-14.1466201513544</v>
      </c>
      <c r="BR13" s="14">
        <v>-14.1659135668767</v>
      </c>
      <c r="BS13" s="14">
        <v>-15.650191015695199</v>
      </c>
      <c r="BT13" s="14">
        <v>-12.0310283613465</v>
      </c>
      <c r="BU13" s="14">
        <v>-10.2792872060643</v>
      </c>
      <c r="BV13" s="14">
        <v>-13.8931709159399</v>
      </c>
      <c r="BW13" s="14">
        <v>-16.304498742397701</v>
      </c>
      <c r="BX13" s="14">
        <v>-14.0743444461633</v>
      </c>
      <c r="BY13" s="14">
        <v>-37.890141553217802</v>
      </c>
      <c r="BZ13" s="14">
        <v>-12.31580677599</v>
      </c>
      <c r="CA13" s="14">
        <v>-11.693162590710701</v>
      </c>
      <c r="CB13" s="14">
        <v>-28.789549517378099</v>
      </c>
      <c r="CC13" s="14">
        <v>-22.208336556311799</v>
      </c>
      <c r="CD13" s="14">
        <v>-13.4519918335721</v>
      </c>
      <c r="CE13" s="14">
        <v>-10.8958108016128</v>
      </c>
      <c r="CF13" s="14">
        <v>-10.0012819704503</v>
      </c>
      <c r="CG13" s="14">
        <v>-19.935832877833601</v>
      </c>
      <c r="CH13" s="14">
        <v>-15.1327533566387</v>
      </c>
      <c r="CI13" s="14">
        <v>-10.8110786664603</v>
      </c>
      <c r="CJ13" s="14">
        <v>-22.147852324101201</v>
      </c>
      <c r="CK13" s="14">
        <v>-19.700309719685499</v>
      </c>
      <c r="CL13" s="14">
        <v>-16.207783228495199</v>
      </c>
      <c r="CM13" s="14">
        <v>-16.388953562439799</v>
      </c>
      <c r="CN13" s="14">
        <v>-17.844071318484399</v>
      </c>
    </row>
    <row r="14" spans="1:92">
      <c r="B14" s="14">
        <v>-19.972660128521198</v>
      </c>
      <c r="C14" s="14">
        <v>-19.885784310995898</v>
      </c>
      <c r="D14" s="14">
        <v>-20.3226319498078</v>
      </c>
      <c r="E14" s="14">
        <v>-13.7542487766107</v>
      </c>
      <c r="F14" s="14">
        <v>-16.534206457650399</v>
      </c>
      <c r="G14" s="14">
        <v>-11.6029507503664</v>
      </c>
      <c r="H14" s="14">
        <v>-12.3645171603469</v>
      </c>
      <c r="I14" s="14">
        <v>-17.3314776532096</v>
      </c>
      <c r="J14" s="14">
        <v>-18.135248062796499</v>
      </c>
      <c r="K14" s="14">
        <v>-19.694842275627298</v>
      </c>
      <c r="L14" s="14">
        <v>-20.540445157796999</v>
      </c>
      <c r="M14" s="14">
        <v>-14.267723159034601</v>
      </c>
      <c r="N14" s="14">
        <v>-24.152579479337302</v>
      </c>
      <c r="O14" s="14">
        <v>-24.088065511781501</v>
      </c>
      <c r="P14" s="14">
        <v>-16.739897319402701</v>
      </c>
      <c r="Q14" s="14">
        <v>-10.514967512376201</v>
      </c>
      <c r="R14" s="14">
        <v>-14.660523669554401</v>
      </c>
      <c r="S14" s="14">
        <v>-12.0317817914603</v>
      </c>
      <c r="T14" s="14">
        <v>-12.019063842141</v>
      </c>
      <c r="U14" s="14">
        <v>-15.227931894940401</v>
      </c>
      <c r="V14" s="14">
        <v>-20.614077882151001</v>
      </c>
      <c r="W14" s="14">
        <v>-11.071031785504401</v>
      </c>
      <c r="X14" s="14">
        <v>-16.727655187280298</v>
      </c>
      <c r="Y14" s="14">
        <v>-37.721039413019597</v>
      </c>
      <c r="Z14" s="14">
        <v>-14.135138496789599</v>
      </c>
      <c r="AA14" s="14">
        <v>-11.851282545956201</v>
      </c>
      <c r="AB14" s="14">
        <v>-10.189444573661399</v>
      </c>
      <c r="AC14" s="14">
        <v>-10.6658009631022</v>
      </c>
      <c r="AD14" s="14">
        <v>-13.6992623569993</v>
      </c>
      <c r="AE14" s="14">
        <v>-11.173663753094001</v>
      </c>
      <c r="AF14" s="14">
        <v>-11.6631534642489</v>
      </c>
      <c r="AG14" s="14">
        <v>-14.0207716901268</v>
      </c>
      <c r="AH14" s="14">
        <v>-10.678443187458999</v>
      </c>
      <c r="AI14" s="14">
        <v>-10.4963924706698</v>
      </c>
      <c r="AJ14" s="14">
        <v>-30.312167788162999</v>
      </c>
      <c r="AK14" s="14">
        <v>-12.1165227449113</v>
      </c>
      <c r="AL14" s="14">
        <v>-15.0045780361773</v>
      </c>
      <c r="AM14" s="14">
        <v>-12.533416891116101</v>
      </c>
      <c r="AN14" s="14">
        <v>-11.784331993493799</v>
      </c>
      <c r="AO14" s="14">
        <v>-19.349540974449301</v>
      </c>
      <c r="AP14" s="14">
        <v>-15.5671776562855</v>
      </c>
      <c r="AQ14" s="14">
        <v>-12.914121320154401</v>
      </c>
      <c r="AR14" s="14">
        <v>-16.354449670359902</v>
      </c>
      <c r="AS14" s="14">
        <v>-13.1438661026354</v>
      </c>
      <c r="AT14" s="14">
        <v>-13.5559003789634</v>
      </c>
      <c r="AU14" s="14">
        <v>-11.578550433168299</v>
      </c>
      <c r="AV14" s="14">
        <v>-11.936590714460101</v>
      </c>
      <c r="AW14" s="14">
        <v>-10.756660914300801</v>
      </c>
      <c r="AX14" s="14">
        <v>-10.0201097833031</v>
      </c>
      <c r="AY14" s="14">
        <v>-11.4093440594059</v>
      </c>
      <c r="AZ14" s="14">
        <v>-12.899803407355201</v>
      </c>
      <c r="BA14" s="14">
        <v>-11.3791286355198</v>
      </c>
      <c r="BB14" s="14">
        <v>-21.524416358552699</v>
      </c>
      <c r="BC14" s="14">
        <v>-12.678628826195901</v>
      </c>
      <c r="BD14" s="14">
        <v>-44.829653955472303</v>
      </c>
      <c r="BE14" s="14">
        <v>-12.813873214158299</v>
      </c>
      <c r="BF14" s="14">
        <v>-15.585892298809901</v>
      </c>
      <c r="BG14" s="14">
        <v>-11.1504455106774</v>
      </c>
      <c r="BH14" s="14">
        <v>-23.361814540398701</v>
      </c>
      <c r="BI14" s="14">
        <v>-11.838403078589</v>
      </c>
      <c r="BJ14" s="14">
        <v>-56.206731512994999</v>
      </c>
      <c r="BK14" s="14">
        <v>-22.003021366654</v>
      </c>
      <c r="BL14" s="14">
        <v>-15.410082231796901</v>
      </c>
      <c r="BM14" s="14">
        <v>-20.740078031371901</v>
      </c>
      <c r="BN14" s="14">
        <v>-10.376112823108899</v>
      </c>
      <c r="BO14" s="14">
        <v>-10.097917176544501</v>
      </c>
      <c r="BP14" s="14">
        <v>-26.903819129436801</v>
      </c>
      <c r="BQ14" s="14">
        <v>-15.554664451853901</v>
      </c>
      <c r="BR14" s="14">
        <v>-11.0481086745111</v>
      </c>
      <c r="BS14" s="14">
        <v>-13.7588247543469</v>
      </c>
      <c r="BT14" s="14">
        <v>-11.106371821220201</v>
      </c>
      <c r="BU14" s="14">
        <v>-12.666305693069299</v>
      </c>
      <c r="BV14" s="14">
        <v>-16.050520366028799</v>
      </c>
      <c r="BW14" s="14">
        <v>-11.306838178756999</v>
      </c>
      <c r="BX14" s="14">
        <v>-14.1589476330445</v>
      </c>
      <c r="BY14" s="14">
        <v>-17.3376102258663</v>
      </c>
      <c r="BZ14" s="14">
        <v>-10.3095026299504</v>
      </c>
      <c r="CA14" s="14">
        <v>-15.7420610205535</v>
      </c>
      <c r="CB14" s="14">
        <v>-20.353362882310002</v>
      </c>
      <c r="CC14" s="14">
        <v>-30.4208887685643</v>
      </c>
      <c r="CD14" s="14">
        <v>-16.3284881706671</v>
      </c>
      <c r="CE14" s="14">
        <v>-14.551850775861899</v>
      </c>
      <c r="CF14" s="14">
        <v>-12.5635505642132</v>
      </c>
      <c r="CG14" s="14">
        <v>-13.777993932737999</v>
      </c>
      <c r="CH14" s="14">
        <v>-12.1717345726252</v>
      </c>
      <c r="CI14" s="14">
        <v>-11.6752397896039</v>
      </c>
      <c r="CJ14" s="14">
        <v>-27.012531211856199</v>
      </c>
      <c r="CK14" s="14">
        <v>-12.261255437293901</v>
      </c>
      <c r="CL14" s="14">
        <v>-15.0294989234807</v>
      </c>
      <c r="CM14" s="14">
        <v>-13.8810708470292</v>
      </c>
      <c r="CN14" s="14">
        <v>-11.6617661163777</v>
      </c>
    </row>
    <row r="15" spans="1:92">
      <c r="B15" s="14">
        <v>-25.852597576991698</v>
      </c>
      <c r="C15" s="14">
        <v>-24.3693698046905</v>
      </c>
      <c r="D15" s="14">
        <v>-22.951196656499398</v>
      </c>
      <c r="E15" s="14">
        <v>-15.6458155565977</v>
      </c>
      <c r="F15" s="14">
        <v>-30.155656737602801</v>
      </c>
      <c r="G15" s="14">
        <v>-18.087140592188</v>
      </c>
      <c r="H15" s="14">
        <v>-24.088010117918099</v>
      </c>
      <c r="I15" s="14">
        <v>-18.757648348506098</v>
      </c>
      <c r="J15" s="14">
        <v>-25.8401668252788</v>
      </c>
      <c r="K15" s="14">
        <v>-19.888295086191299</v>
      </c>
      <c r="L15" s="14">
        <v>-19.3439143719059</v>
      </c>
      <c r="M15" s="14">
        <v>-12.956373762376201</v>
      </c>
      <c r="N15" s="14">
        <v>-18.580939581475299</v>
      </c>
      <c r="O15" s="14">
        <v>-12.1107674285616</v>
      </c>
      <c r="P15" s="14">
        <v>-17.4167015894669</v>
      </c>
      <c r="Q15" s="14">
        <v>-18.455580909653399</v>
      </c>
      <c r="R15" s="14">
        <v>-14.8297300433168</v>
      </c>
      <c r="S15" s="14">
        <v>-10.8835956837871</v>
      </c>
      <c r="T15" s="14">
        <v>-10.8166304863843</v>
      </c>
      <c r="U15" s="14">
        <v>-16.931543853708899</v>
      </c>
      <c r="V15" s="14">
        <v>-20.450968441045902</v>
      </c>
      <c r="W15" s="14">
        <v>-20.703665069526799</v>
      </c>
      <c r="X15" s="14">
        <v>-14.2923700900492</v>
      </c>
      <c r="Y15" s="14">
        <v>-14.310097053213401</v>
      </c>
      <c r="Z15" s="14">
        <v>-10.001697018053701</v>
      </c>
      <c r="AA15" s="14">
        <v>-10.9468754941204</v>
      </c>
      <c r="AB15" s="14">
        <v>-16.601751634557498</v>
      </c>
      <c r="AC15" s="14">
        <v>-11.2519771406345</v>
      </c>
      <c r="AD15" s="14">
        <v>-10.9616977898177</v>
      </c>
      <c r="AE15" s="14">
        <v>-10.2430286974009</v>
      </c>
      <c r="AF15" s="14">
        <v>-11.1857497337993</v>
      </c>
      <c r="AG15" s="14">
        <v>-22.2090759073672</v>
      </c>
      <c r="AH15" s="14">
        <v>-11.319002925871599</v>
      </c>
      <c r="AI15" s="14">
        <v>-14.007514134805399</v>
      </c>
      <c r="AJ15" s="14">
        <v>-11.753850345816399</v>
      </c>
      <c r="AK15" s="14">
        <v>-13.7844304578884</v>
      </c>
      <c r="AL15" s="14">
        <v>-14.2734545175198</v>
      </c>
      <c r="AM15" s="14">
        <v>-12.176863530962301</v>
      </c>
      <c r="AN15" s="14">
        <v>-12.3040556958412</v>
      </c>
      <c r="AO15" s="14">
        <v>-17.040966900038899</v>
      </c>
      <c r="AP15" s="14">
        <v>-18.3409737027327</v>
      </c>
      <c r="AQ15" s="14">
        <v>-17.228882052879701</v>
      </c>
      <c r="AR15" s="14">
        <v>-12.8975814101923</v>
      </c>
      <c r="AS15" s="14">
        <v>-13.071426701177099</v>
      </c>
      <c r="AT15" s="14">
        <v>-18.843669197152899</v>
      </c>
      <c r="AU15" s="14">
        <v>-34.765866723390999</v>
      </c>
      <c r="AV15" s="14">
        <v>-11.900431403569099</v>
      </c>
      <c r="AW15" s="14">
        <v>-10.653941160811399</v>
      </c>
      <c r="AX15" s="14">
        <v>-16.450124717651398</v>
      </c>
      <c r="AY15" s="14">
        <v>-11.222008431311799</v>
      </c>
      <c r="AZ15" s="14">
        <v>-11.8111196606308</v>
      </c>
      <c r="BA15" s="14">
        <v>-15.361521503712799</v>
      </c>
      <c r="BB15" s="14">
        <v>-15.560297523217001</v>
      </c>
      <c r="BC15" s="14">
        <v>-42.912285238402497</v>
      </c>
      <c r="BD15" s="14">
        <v>-15.048832115644201</v>
      </c>
      <c r="BE15" s="14">
        <v>-16.1743620235568</v>
      </c>
      <c r="BF15" s="14">
        <v>-11.6939664734277</v>
      </c>
      <c r="BG15" s="14">
        <v>-15.701132226710801</v>
      </c>
      <c r="BH15" s="14">
        <v>-16.752245405564899</v>
      </c>
      <c r="BI15" s="14">
        <v>-20.727780785891099</v>
      </c>
      <c r="BJ15" s="14">
        <v>-17.0958868347772</v>
      </c>
      <c r="BK15" s="14">
        <v>-13.693738216641499</v>
      </c>
      <c r="BL15" s="14">
        <v>-12.950478739745099</v>
      </c>
      <c r="BM15" s="14">
        <v>-16.437418868764901</v>
      </c>
      <c r="BN15" s="14">
        <v>-14.0865757080329</v>
      </c>
      <c r="BO15" s="14">
        <v>-11.6812020673409</v>
      </c>
      <c r="BP15" s="14">
        <v>-13.222274821974599</v>
      </c>
      <c r="BQ15" s="14">
        <v>-20.256253751104701</v>
      </c>
      <c r="BR15" s="14">
        <v>-14.0753525378876</v>
      </c>
      <c r="BS15" s="14">
        <v>-12.187932204912499</v>
      </c>
      <c r="BT15" s="14">
        <v>-19.421639991871299</v>
      </c>
      <c r="BU15" s="14">
        <v>-11.318697787747499</v>
      </c>
      <c r="BV15" s="14">
        <v>-11.0710008343812</v>
      </c>
      <c r="BW15" s="14">
        <v>-14.147097086476601</v>
      </c>
      <c r="BX15" s="14">
        <v>-16.678913985148501</v>
      </c>
      <c r="BY15" s="14">
        <v>-29.798451036509899</v>
      </c>
      <c r="BZ15" s="14">
        <v>-15.8570544554455</v>
      </c>
      <c r="CA15" s="14">
        <v>-12.7205438017756</v>
      </c>
      <c r="CB15" s="14">
        <v>-26.650196625615902</v>
      </c>
      <c r="CC15" s="14">
        <v>-23.404867342202898</v>
      </c>
      <c r="CD15" s="14">
        <v>-16.032380020799302</v>
      </c>
      <c r="CE15" s="14">
        <v>-10.5634227176837</v>
      </c>
      <c r="CF15" s="14">
        <v>-12.8234002926513</v>
      </c>
      <c r="CG15" s="14">
        <v>-11.3366398507996</v>
      </c>
      <c r="CH15" s="14">
        <v>-13.247674851991</v>
      </c>
      <c r="CI15" s="14">
        <v>-11.083017481435601</v>
      </c>
      <c r="CJ15" s="14">
        <v>-25.3083862073305</v>
      </c>
      <c r="CK15" s="14">
        <v>-11.252020795706899</v>
      </c>
      <c r="CL15" s="14">
        <v>-13.500432978543399</v>
      </c>
      <c r="CM15" s="14">
        <v>-45.873148993367103</v>
      </c>
      <c r="CN15" s="14">
        <v>-14.3996031706316</v>
      </c>
    </row>
    <row r="16" spans="1:92">
      <c r="B16" s="14">
        <v>-14.062462567526399</v>
      </c>
      <c r="C16" s="14">
        <v>-19.189222022713199</v>
      </c>
      <c r="D16" s="14">
        <v>-13.1917731809638</v>
      </c>
      <c r="E16" s="14">
        <v>-14.177327103301099</v>
      </c>
      <c r="F16" s="14">
        <v>-12.727072006265701</v>
      </c>
      <c r="G16" s="14">
        <v>-12.303893869783399</v>
      </c>
      <c r="H16" s="14">
        <v>-10.944245719052301</v>
      </c>
      <c r="I16" s="14">
        <v>-12.877735737956201</v>
      </c>
      <c r="J16" s="14">
        <v>-18.086860399129499</v>
      </c>
      <c r="K16" s="14">
        <v>-22.142369607975802</v>
      </c>
      <c r="L16" s="14">
        <v>-25.4534730816831</v>
      </c>
      <c r="M16" s="14">
        <v>-15.101668858291999</v>
      </c>
      <c r="N16" s="14">
        <v>-15.0343142878806</v>
      </c>
      <c r="O16" s="14">
        <v>-13.2294520827017</v>
      </c>
      <c r="P16" s="14">
        <v>-12.4673452945934</v>
      </c>
      <c r="Q16" s="14">
        <v>-26.2330310179455</v>
      </c>
      <c r="R16" s="14">
        <v>-11.4516456528465</v>
      </c>
      <c r="S16" s="14">
        <v>-12.1526434870049</v>
      </c>
      <c r="T16" s="14">
        <v>-10.369625076151401</v>
      </c>
      <c r="U16" s="14">
        <v>-16.726441225898299</v>
      </c>
      <c r="V16" s="14">
        <v>-25.345884840409099</v>
      </c>
      <c r="W16" s="14">
        <v>-10.81114575404</v>
      </c>
      <c r="X16" s="14">
        <v>-10.2496000274457</v>
      </c>
      <c r="Y16" s="14">
        <v>-13.0712749164862</v>
      </c>
      <c r="Z16" s="14">
        <v>-12.7816227529187</v>
      </c>
      <c r="AA16" s="14">
        <v>-13.626055212858599</v>
      </c>
      <c r="AB16" s="14">
        <v>-11.216776399017199</v>
      </c>
      <c r="AC16" s="14">
        <v>-10.998134075544</v>
      </c>
      <c r="AD16" s="14">
        <v>-13.1613650979435</v>
      </c>
      <c r="AE16" s="14">
        <v>-13.669457766089099</v>
      </c>
      <c r="AF16" s="14">
        <v>-10.514967330608901</v>
      </c>
      <c r="AG16" s="14">
        <v>-17.036328881322099</v>
      </c>
      <c r="AH16" s="14">
        <v>-23.6649887715174</v>
      </c>
      <c r="AI16" s="14">
        <v>-20.3769330128485</v>
      </c>
      <c r="AJ16" s="14">
        <v>-13.796418980306999</v>
      </c>
      <c r="AK16" s="14">
        <v>-21.211349020176801</v>
      </c>
      <c r="AL16" s="14">
        <v>-14.5150692767193</v>
      </c>
      <c r="AM16" s="14">
        <v>-10.442499903642601</v>
      </c>
      <c r="AN16" s="14">
        <v>-12.225444041521</v>
      </c>
      <c r="AO16" s="14">
        <v>-25.307773832350598</v>
      </c>
      <c r="AP16" s="14">
        <v>-16.6428920474563</v>
      </c>
      <c r="AQ16" s="14">
        <v>-11.790106352779899</v>
      </c>
      <c r="AR16" s="14">
        <v>-17.182019138814699</v>
      </c>
      <c r="AS16" s="14">
        <v>-12.551777993096399</v>
      </c>
      <c r="AT16" s="14">
        <v>-12.4918609416385</v>
      </c>
      <c r="AU16" s="14">
        <v>-15.047281095297</v>
      </c>
      <c r="AV16" s="14">
        <v>-10.3291080812022</v>
      </c>
      <c r="AW16" s="14">
        <v>-10.2188312712025</v>
      </c>
      <c r="AX16" s="14">
        <v>-12.654926151879399</v>
      </c>
      <c r="AY16" s="14">
        <v>-16.9085512066831</v>
      </c>
      <c r="AZ16" s="14">
        <v>-13.980956106093901</v>
      </c>
      <c r="BA16" s="14">
        <v>-10.7989924969059</v>
      </c>
      <c r="BB16" s="14">
        <v>-12.429820200315699</v>
      </c>
      <c r="BC16" s="14">
        <v>-14.3767392152594</v>
      </c>
      <c r="BD16" s="14">
        <v>-11.737457893946999</v>
      </c>
      <c r="BE16" s="14">
        <v>-13.7577869705003</v>
      </c>
      <c r="BF16" s="14">
        <v>-16.770224897116801</v>
      </c>
      <c r="BG16" s="14">
        <v>-10.8786267328038</v>
      </c>
      <c r="BH16" s="14">
        <v>-21.607165605635799</v>
      </c>
      <c r="BI16" s="14">
        <v>-14.1589476330445</v>
      </c>
      <c r="BJ16" s="14">
        <v>-13.832621055074201</v>
      </c>
      <c r="BK16" s="14">
        <v>-11.578683493406499</v>
      </c>
      <c r="BL16" s="14">
        <v>-10.128371746323801</v>
      </c>
      <c r="BM16" s="14">
        <v>-20.135724211413098</v>
      </c>
      <c r="BN16" s="14">
        <v>-12.714795463602201</v>
      </c>
      <c r="BO16" s="14">
        <v>-14.757132218949801</v>
      </c>
      <c r="BP16" s="14">
        <v>-18.775870228005001</v>
      </c>
      <c r="BQ16" s="14">
        <v>-17.2769852189044</v>
      </c>
      <c r="BR16" s="14">
        <v>-15.453565938113799</v>
      </c>
      <c r="BS16" s="14">
        <v>-13.879439289103299</v>
      </c>
      <c r="BT16" s="14">
        <v>-12.018874888716899</v>
      </c>
      <c r="BU16" s="14">
        <v>-10.2007271039603</v>
      </c>
      <c r="BV16" s="14">
        <v>-13.530543408797699</v>
      </c>
      <c r="BW16" s="14">
        <v>-13.337369038440899</v>
      </c>
      <c r="BX16" s="14">
        <v>-13.010761525371199</v>
      </c>
      <c r="BY16" s="14">
        <v>-17.186533106435601</v>
      </c>
      <c r="BZ16" s="14">
        <v>-13.409605120668299</v>
      </c>
      <c r="CA16" s="14">
        <v>-11.904723001452799</v>
      </c>
      <c r="CB16" s="14">
        <v>-23.9247910500013</v>
      </c>
      <c r="CC16" s="14">
        <v>-27.925094755569301</v>
      </c>
      <c r="CD16" s="14">
        <v>-12.122518189609201</v>
      </c>
      <c r="CE16" s="14">
        <v>-18.189832548908299</v>
      </c>
      <c r="CF16" s="14">
        <v>-10.448467002873301</v>
      </c>
      <c r="CG16" s="14">
        <v>-24.129834980643199</v>
      </c>
      <c r="CH16" s="14">
        <v>-17.658884361243</v>
      </c>
      <c r="CI16" s="14">
        <v>-13.4156482054455</v>
      </c>
      <c r="CJ16" s="14">
        <v>-20.5343579491472</v>
      </c>
      <c r="CK16" s="14">
        <v>-15.0169265380559</v>
      </c>
      <c r="CL16" s="14">
        <v>-17.458646611948399</v>
      </c>
      <c r="CM16" s="14">
        <v>-12.3159131561578</v>
      </c>
      <c r="CN16" s="14">
        <v>-19.076649463414601</v>
      </c>
    </row>
    <row r="17" spans="2:92">
      <c r="B17" s="14">
        <v>-18.679395297556301</v>
      </c>
      <c r="C17" s="14">
        <v>-19.232748395298898</v>
      </c>
      <c r="D17" s="14">
        <v>-11.0706297342936</v>
      </c>
      <c r="E17" s="14">
        <v>-16.364922764015098</v>
      </c>
      <c r="F17" s="14">
        <v>-12.884476529177901</v>
      </c>
      <c r="G17" s="14">
        <v>-25.248163224357999</v>
      </c>
      <c r="H17" s="14">
        <v>-11.234257230380701</v>
      </c>
      <c r="I17" s="14">
        <v>-10.315474656829201</v>
      </c>
      <c r="J17" s="14">
        <v>-16.666771297688602</v>
      </c>
      <c r="K17" s="14">
        <v>-23.937091689119701</v>
      </c>
      <c r="L17" s="14">
        <v>-18.358891553217799</v>
      </c>
      <c r="M17" s="14">
        <v>-14.0018274288366</v>
      </c>
      <c r="N17" s="14">
        <v>-23.524577639218698</v>
      </c>
      <c r="O17" s="14">
        <v>-11.0720660675793</v>
      </c>
      <c r="P17" s="14">
        <v>-12.5820641410689</v>
      </c>
      <c r="Q17" s="14">
        <v>-18.6489596225247</v>
      </c>
      <c r="R17" s="14">
        <v>-20.5827467512376</v>
      </c>
      <c r="S17" s="14">
        <v>-12.339979115099</v>
      </c>
      <c r="T17" s="14">
        <v>-16.835579169062001</v>
      </c>
      <c r="U17" s="14">
        <v>-11.0155107510137</v>
      </c>
      <c r="V17" s="14">
        <v>-15.308395940144001</v>
      </c>
      <c r="W17" s="14">
        <v>-11.3187601851156</v>
      </c>
      <c r="X17" s="14">
        <v>-10.9324631550211</v>
      </c>
      <c r="Y17" s="14">
        <v>-18.395230797705398</v>
      </c>
      <c r="Z17" s="14">
        <v>-10.086319782592</v>
      </c>
      <c r="AA17" s="14">
        <v>-10.6450992933783</v>
      </c>
      <c r="AB17" s="14">
        <v>-11.0836510023729</v>
      </c>
      <c r="AC17" s="14">
        <v>-10.1581970711091</v>
      </c>
      <c r="AD17" s="14">
        <v>-11.831974192323001</v>
      </c>
      <c r="AE17" s="14">
        <v>-16.678913985148501</v>
      </c>
      <c r="AF17" s="14">
        <v>-10.243028517994199</v>
      </c>
      <c r="AG17" s="14">
        <v>-17.791596111241098</v>
      </c>
      <c r="AH17" s="14">
        <v>-21.646604843028999</v>
      </c>
      <c r="AI17" s="14">
        <v>-10.158100267541601</v>
      </c>
      <c r="AJ17" s="14">
        <v>-30.136926639220601</v>
      </c>
      <c r="AK17" s="14">
        <v>-17.5432509419403</v>
      </c>
      <c r="AL17" s="14">
        <v>-17.566874320475701</v>
      </c>
      <c r="AM17" s="14">
        <v>-13.3613183697666</v>
      </c>
      <c r="AN17" s="14">
        <v>-10.793372876762101</v>
      </c>
      <c r="AO17" s="14">
        <v>-17.282690291127999</v>
      </c>
      <c r="AP17" s="14">
        <v>-11.2403692231898</v>
      </c>
      <c r="AQ17" s="14">
        <v>-12.5877983386148</v>
      </c>
      <c r="AR17" s="14">
        <v>-10.1174845904228</v>
      </c>
      <c r="AS17" s="14">
        <v>-12.1348727179434</v>
      </c>
      <c r="AT17" s="14">
        <v>-11.174700587253501</v>
      </c>
      <c r="AU17" s="14">
        <v>-31.2971360612623</v>
      </c>
      <c r="AV17" s="14">
        <v>-13.338536081114601</v>
      </c>
      <c r="AW17" s="14">
        <v>-10.575362027122299</v>
      </c>
      <c r="AX17" s="14">
        <v>-11.591390339645001</v>
      </c>
      <c r="AY17" s="14">
        <v>-10.9379834467821</v>
      </c>
      <c r="AZ17" s="14">
        <v>-17.2736930734129</v>
      </c>
      <c r="BA17" s="14">
        <v>-11.4274733137376</v>
      </c>
      <c r="BB17" s="14">
        <v>-20.817670159599899</v>
      </c>
      <c r="BC17" s="14">
        <v>-16.213881474605099</v>
      </c>
      <c r="BD17" s="14">
        <v>-31.7103398795233</v>
      </c>
      <c r="BE17" s="14">
        <v>-11.0431531445234</v>
      </c>
      <c r="BF17" s="14">
        <v>-15.7186086599808</v>
      </c>
      <c r="BG17" s="14">
        <v>-10.226247328994299</v>
      </c>
      <c r="BH17" s="14">
        <v>-21.029615094546799</v>
      </c>
      <c r="BI17" s="14">
        <v>-12.569616336633599</v>
      </c>
      <c r="BJ17" s="14">
        <v>-15.4098661819306</v>
      </c>
      <c r="BK17" s="14">
        <v>-21.271811435115399</v>
      </c>
      <c r="BL17" s="14">
        <v>-14.014040508801999</v>
      </c>
      <c r="BM17" s="14">
        <v>-10.200847495414701</v>
      </c>
      <c r="BN17" s="14">
        <v>-11.5846830966792</v>
      </c>
      <c r="BO17" s="14">
        <v>-11.9470435571968</v>
      </c>
      <c r="BP17" s="14">
        <v>-25.054635931242299</v>
      </c>
      <c r="BQ17" s="14">
        <v>-19.7123511578299</v>
      </c>
      <c r="BR17" s="14">
        <v>-10.419704586434699</v>
      </c>
      <c r="BS17" s="14">
        <v>-14.278856146052</v>
      </c>
      <c r="BT17" s="14">
        <v>-12.617271736932601</v>
      </c>
      <c r="BU17" s="14">
        <v>-13.8567933941831</v>
      </c>
      <c r="BV17" s="14">
        <v>-20.540550030720901</v>
      </c>
      <c r="BW17" s="14">
        <v>-11.2040490974032</v>
      </c>
      <c r="BX17" s="14">
        <v>-23.942701887376199</v>
      </c>
      <c r="BY17" s="14">
        <v>-25.260094368811799</v>
      </c>
      <c r="BZ17" s="14">
        <v>-10.6660446318069</v>
      </c>
      <c r="CA17" s="14">
        <v>-11.662965712394501</v>
      </c>
      <c r="CB17" s="14">
        <v>-14.8783783201148</v>
      </c>
      <c r="CC17" s="14">
        <v>-27.683371364480099</v>
      </c>
      <c r="CD17" s="14">
        <v>-10.0195266899449</v>
      </c>
      <c r="CE17" s="14">
        <v>-12.0017005790403</v>
      </c>
      <c r="CF17" s="14">
        <v>-12.6421009430415</v>
      </c>
      <c r="CG17" s="14">
        <v>-12.5209831997227</v>
      </c>
      <c r="CH17" s="14">
        <v>-15.9913349140813</v>
      </c>
      <c r="CI17" s="14">
        <v>-13.409605120668299</v>
      </c>
      <c r="CJ17" s="14">
        <v>-12.333887003796701</v>
      </c>
      <c r="CK17" s="14">
        <v>-13.2825518060892</v>
      </c>
      <c r="CL17" s="14">
        <v>-10.4728566993911</v>
      </c>
      <c r="CM17" s="14">
        <v>-11.2402655951309</v>
      </c>
      <c r="CN17" s="14">
        <v>-11.081803484202201</v>
      </c>
    </row>
    <row r="18" spans="2:92">
      <c r="B18" s="14">
        <v>-22.341552553240099</v>
      </c>
      <c r="C18" s="14">
        <v>-16.863451261816198</v>
      </c>
      <c r="D18" s="14">
        <v>-17.681754861664601</v>
      </c>
      <c r="E18" s="14">
        <v>-11.125503521108</v>
      </c>
      <c r="F18" s="14">
        <v>-11.573278960773701</v>
      </c>
      <c r="G18" s="14">
        <v>-10.1586297788877</v>
      </c>
      <c r="H18" s="14">
        <v>-10.460710562428901</v>
      </c>
      <c r="I18" s="14">
        <v>-17.712180007996</v>
      </c>
      <c r="J18" s="14">
        <v>-15.349370855984599</v>
      </c>
      <c r="K18" s="14">
        <v>-22.100153811863699</v>
      </c>
      <c r="L18" s="14">
        <v>-15.6999342512376</v>
      </c>
      <c r="M18" s="14">
        <v>-12.182858910890999</v>
      </c>
      <c r="N18" s="14">
        <v>-22.1106682322533</v>
      </c>
      <c r="O18" s="14">
        <v>-12.1357911964532</v>
      </c>
      <c r="P18" s="14">
        <v>-10.0500513750531</v>
      </c>
      <c r="Q18" s="14">
        <v>-18.340762298886101</v>
      </c>
      <c r="R18" s="14">
        <v>-25.393042233910801</v>
      </c>
      <c r="S18" s="14">
        <v>-12.920115253712799</v>
      </c>
      <c r="T18" s="14">
        <v>-12.1402093777223</v>
      </c>
      <c r="U18" s="14">
        <v>-11.318007359151601</v>
      </c>
      <c r="V18" s="14">
        <v>-17.7922842165374</v>
      </c>
      <c r="W18" s="14">
        <v>-12.6543008796531</v>
      </c>
      <c r="X18" s="14">
        <v>-11.518460990476701</v>
      </c>
      <c r="Y18" s="14">
        <v>-44.700803535729897</v>
      </c>
      <c r="Z18" s="14">
        <v>-11.010931882788499</v>
      </c>
      <c r="AA18" s="14">
        <v>-10.489775773921499</v>
      </c>
      <c r="AB18" s="14">
        <v>-10.159266529813101</v>
      </c>
      <c r="AC18" s="14">
        <v>-17.9416202094258</v>
      </c>
      <c r="AD18" s="14">
        <v>-12.986047603557401</v>
      </c>
      <c r="AE18" s="14">
        <v>-10.653958462252399</v>
      </c>
      <c r="AF18" s="14">
        <v>-10.309502264055199</v>
      </c>
      <c r="AG18" s="14">
        <v>-17.3081403896309</v>
      </c>
      <c r="AH18" s="14">
        <v>-12.714983856762601</v>
      </c>
      <c r="AI18" s="14">
        <v>-11.916366344798</v>
      </c>
      <c r="AJ18" s="14">
        <v>-11.1072479474914</v>
      </c>
      <c r="AK18" s="14">
        <v>-14.9567617139002</v>
      </c>
      <c r="AL18" s="14">
        <v>-19.288978726337</v>
      </c>
      <c r="AM18" s="14">
        <v>-11.4275136356929</v>
      </c>
      <c r="AN18" s="14">
        <v>-25.224123079639</v>
      </c>
      <c r="AO18" s="14">
        <v>-20.5519702332309</v>
      </c>
      <c r="AP18" s="14">
        <v>-19.084275647044102</v>
      </c>
      <c r="AQ18" s="14">
        <v>-13.3915298127963</v>
      </c>
      <c r="AR18" s="14">
        <v>-11.3021303167504</v>
      </c>
      <c r="AS18" s="14">
        <v>-12.152864821058399</v>
      </c>
      <c r="AT18" s="14">
        <v>-16.891520687057699</v>
      </c>
      <c r="AU18" s="14">
        <v>-14.8539023824257</v>
      </c>
      <c r="AV18" s="14">
        <v>-13.7076087273286</v>
      </c>
      <c r="AW18" s="14">
        <v>-27.115286792538601</v>
      </c>
      <c r="AX18" s="14">
        <v>-10.1469360493621</v>
      </c>
      <c r="AY18" s="14">
        <v>-12.406453047648499</v>
      </c>
      <c r="AZ18" s="14">
        <v>-12.257382944851599</v>
      </c>
      <c r="BA18" s="14">
        <v>-15.7241065903465</v>
      </c>
      <c r="BB18" s="14">
        <v>-18.745030117624999</v>
      </c>
      <c r="BC18" s="14">
        <v>-22.746473839882899</v>
      </c>
      <c r="BD18" s="14">
        <v>-12.3721589169489</v>
      </c>
      <c r="BE18" s="14">
        <v>-13.738017397430401</v>
      </c>
      <c r="BF18" s="14">
        <v>-15.2291337287626</v>
      </c>
      <c r="BG18" s="14">
        <v>-16.620084127355501</v>
      </c>
      <c r="BH18" s="14">
        <v>-17.254012761163501</v>
      </c>
      <c r="BI18" s="14">
        <v>-32.070650912747503</v>
      </c>
      <c r="BJ18" s="14">
        <v>-11.566464263613801</v>
      </c>
      <c r="BK18" s="14">
        <v>-29.5085077111762</v>
      </c>
      <c r="BL18" s="14">
        <v>-10.7870619436887</v>
      </c>
      <c r="BM18" s="14">
        <v>-28.330180003366898</v>
      </c>
      <c r="BN18" s="14">
        <v>-11.4275944342789</v>
      </c>
      <c r="BO18" s="14">
        <v>-10.792858642576601</v>
      </c>
      <c r="BP18" s="14">
        <v>-14.1649959852523</v>
      </c>
      <c r="BQ18" s="14">
        <v>-16.0864559122499</v>
      </c>
      <c r="BR18" s="14">
        <v>-12.8428129332732</v>
      </c>
      <c r="BS18" s="14">
        <v>-12.6285554951374</v>
      </c>
      <c r="BT18" s="14">
        <v>-15.058540781684</v>
      </c>
      <c r="BU18" s="14">
        <v>-10.261157951732599</v>
      </c>
      <c r="BV18" s="14">
        <v>-18.987454854371599</v>
      </c>
      <c r="BW18" s="14">
        <v>-14.9266572883446</v>
      </c>
      <c r="BX18" s="14">
        <v>-12.0378248762376</v>
      </c>
      <c r="BY18" s="14">
        <v>-25.3688698948019</v>
      </c>
      <c r="BZ18" s="14">
        <v>-14.890160891089099</v>
      </c>
      <c r="CA18" s="14">
        <v>-11.910802153664299</v>
      </c>
      <c r="CB18" s="14">
        <v>-21.6103797174734</v>
      </c>
      <c r="CC18" s="14">
        <v>-24.770604501856401</v>
      </c>
      <c r="CD18" s="14">
        <v>-10.110146925061599</v>
      </c>
      <c r="CE18" s="14">
        <v>-13.554757577203601</v>
      </c>
      <c r="CF18" s="14">
        <v>-14.050145530101</v>
      </c>
      <c r="CG18" s="14">
        <v>-20.503925808826001</v>
      </c>
      <c r="CH18" s="14">
        <v>-11.9121808043862</v>
      </c>
      <c r="CI18" s="14">
        <v>-12.6481764387376</v>
      </c>
      <c r="CJ18" s="14">
        <v>-14.739037468829199</v>
      </c>
      <c r="CK18" s="14">
        <v>-17.476416918056199</v>
      </c>
      <c r="CL18" s="14">
        <v>-19.749037803629701</v>
      </c>
      <c r="CM18" s="14">
        <v>-15.2165963820882</v>
      </c>
      <c r="CN18" s="14">
        <v>-12.5744950855323</v>
      </c>
    </row>
    <row r="19" spans="2:92">
      <c r="B19" s="14">
        <v>-18.552787377474001</v>
      </c>
      <c r="C19" s="14">
        <v>-11.4199028032165</v>
      </c>
      <c r="D19" s="14">
        <v>-11.5601724500965</v>
      </c>
      <c r="E19" s="14">
        <v>-10.587693373616201</v>
      </c>
      <c r="F19" s="14">
        <v>-12.092937731714001</v>
      </c>
      <c r="G19" s="14">
        <v>-19.966552724678799</v>
      </c>
      <c r="H19" s="14">
        <v>-12.3280537716083</v>
      </c>
      <c r="I19" s="14">
        <v>-16.823821648277899</v>
      </c>
      <c r="J19" s="14">
        <v>-20.667284663918199</v>
      </c>
      <c r="K19" s="14">
        <v>-44.810156101892403</v>
      </c>
      <c r="L19" s="14">
        <v>-14.2435508199257</v>
      </c>
      <c r="M19" s="14">
        <v>-41.866491336633601</v>
      </c>
      <c r="N19" s="14">
        <v>-28.159793724925599</v>
      </c>
      <c r="O19" s="14">
        <v>-13.3142580976782</v>
      </c>
      <c r="P19" s="14">
        <v>-13.3738488324878</v>
      </c>
      <c r="Q19" s="14">
        <v>-13.959525835396001</v>
      </c>
      <c r="R19" s="14">
        <v>-16.932723545792001</v>
      </c>
      <c r="S19" s="14">
        <v>-15.3071337407178</v>
      </c>
      <c r="T19" s="14">
        <v>-11.6503595699812</v>
      </c>
      <c r="U19" s="14">
        <v>-12.405733534449601</v>
      </c>
      <c r="V19" s="14">
        <v>-18.475204882351001</v>
      </c>
      <c r="W19" s="14">
        <v>-13.476156494883</v>
      </c>
      <c r="X19" s="14">
        <v>-10.8718070036323</v>
      </c>
      <c r="Y19" s="14">
        <v>-19.217066227162299</v>
      </c>
      <c r="Z19" s="14">
        <v>-11.718073353285799</v>
      </c>
      <c r="AA19" s="14">
        <v>-15.002723198449999</v>
      </c>
      <c r="AB19" s="14">
        <v>-10.431430111064</v>
      </c>
      <c r="AC19" s="14">
        <v>-16.956643078619798</v>
      </c>
      <c r="AD19" s="14">
        <v>-13.8443175435601</v>
      </c>
      <c r="AE19" s="14">
        <v>-11.270353109529699</v>
      </c>
      <c r="AF19" s="14">
        <v>-11.185749556753199</v>
      </c>
      <c r="AG19" s="14">
        <v>-13.712403186202</v>
      </c>
      <c r="AH19" s="14">
        <v>-10.666302578471299</v>
      </c>
      <c r="AI19" s="14">
        <v>-16.648346855720899</v>
      </c>
      <c r="AJ19" s="14">
        <v>-13.016857583419601</v>
      </c>
      <c r="AK19" s="14">
        <v>-24.577365368272901</v>
      </c>
      <c r="AL19" s="14">
        <v>-12.2489361008871</v>
      </c>
      <c r="AM19" s="14">
        <v>-10.303515768744701</v>
      </c>
      <c r="AN19" s="14">
        <v>-33.859853247548401</v>
      </c>
      <c r="AO19" s="14">
        <v>-25.235233677122</v>
      </c>
      <c r="AP19" s="14">
        <v>-14.177255573960799</v>
      </c>
      <c r="AQ19" s="14">
        <v>-14.787503974919799</v>
      </c>
      <c r="AR19" s="14">
        <v>-12.166019817686999</v>
      </c>
      <c r="AS19" s="14">
        <v>-10.0740250288863</v>
      </c>
      <c r="AT19" s="14">
        <v>-13.682402805730799</v>
      </c>
      <c r="AU19" s="14">
        <v>-22.178121132425701</v>
      </c>
      <c r="AV19" s="14">
        <v>-11.888216775634801</v>
      </c>
      <c r="AW19" s="14">
        <v>-13.476052235984101</v>
      </c>
      <c r="AX19" s="14">
        <v>-12.195628154531301</v>
      </c>
      <c r="AY19" s="14">
        <v>-10.3759765625</v>
      </c>
      <c r="AZ19" s="14">
        <v>-18.777408380332002</v>
      </c>
      <c r="BA19" s="14">
        <v>-14.455058787128699</v>
      </c>
      <c r="BB19" s="14">
        <v>-11.6142818393482</v>
      </c>
      <c r="BC19" s="14">
        <v>-31.273223558499598</v>
      </c>
      <c r="BD19" s="14">
        <v>-12.4204753358906</v>
      </c>
      <c r="BE19" s="14">
        <v>-12.227245246573499</v>
      </c>
      <c r="BF19" s="14">
        <v>-12.661001927288501</v>
      </c>
      <c r="BG19" s="14">
        <v>-12.0385832981594</v>
      </c>
      <c r="BH19" s="14">
        <v>-23.991216426255399</v>
      </c>
      <c r="BI19" s="14">
        <v>-17.156317682549499</v>
      </c>
      <c r="BJ19" s="14">
        <v>-11.0346728032178</v>
      </c>
      <c r="BK19" s="14">
        <v>-18.383230217624401</v>
      </c>
      <c r="BL19" s="14">
        <v>-13.1922232825693</v>
      </c>
      <c r="BM19" s="14">
        <v>-13.2043028448821</v>
      </c>
      <c r="BN19" s="14">
        <v>-21.338324122581401</v>
      </c>
      <c r="BO19" s="14">
        <v>-17.8390799955835</v>
      </c>
      <c r="BP19" s="14">
        <v>-44.368335127141201</v>
      </c>
      <c r="BQ19" s="14">
        <v>-12.7869316238836</v>
      </c>
      <c r="BR19" s="14">
        <v>-17.345159059294399</v>
      </c>
      <c r="BS19" s="14">
        <v>-10.9973490629596</v>
      </c>
      <c r="BT19" s="14">
        <v>-13.560022139543401</v>
      </c>
      <c r="BU19" s="14">
        <v>-11.5604211788366</v>
      </c>
      <c r="BV19" s="14">
        <v>-13.826649849492</v>
      </c>
      <c r="BW19" s="14">
        <v>-14.0383442165429</v>
      </c>
      <c r="BX19" s="14">
        <v>-17.627678295173201</v>
      </c>
      <c r="BY19" s="14">
        <v>-12.8052966429455</v>
      </c>
      <c r="BZ19" s="14">
        <v>-14.225421565594001</v>
      </c>
      <c r="CA19" s="14">
        <v>-17.784669172814699</v>
      </c>
      <c r="CB19" s="14">
        <v>-34.657413489675797</v>
      </c>
      <c r="CC19" s="14">
        <v>-25.737498066212801</v>
      </c>
      <c r="CD19" s="14">
        <v>-16.860284638090398</v>
      </c>
      <c r="CE19" s="14">
        <v>-11.5847264136129</v>
      </c>
      <c r="CF19" s="14">
        <v>-16.334424769600101</v>
      </c>
      <c r="CG19" s="14">
        <v>-24.830694722874</v>
      </c>
      <c r="CH19" s="14">
        <v>-13.887990455104401</v>
      </c>
      <c r="CI19" s="14">
        <v>-14.6786529238861</v>
      </c>
      <c r="CJ19" s="14">
        <v>-17.808931617270002</v>
      </c>
      <c r="CK19" s="14">
        <v>-10.677969105840701</v>
      </c>
      <c r="CL19" s="14">
        <v>-11.6149744381304</v>
      </c>
      <c r="CM19" s="14">
        <v>-10.563414771470001</v>
      </c>
      <c r="CN19" s="14">
        <v>-12.496188006906401</v>
      </c>
    </row>
    <row r="20" spans="2:92">
      <c r="B20" s="14">
        <v>-17.905874061980001</v>
      </c>
      <c r="C20" s="14">
        <v>-15.3049314500292</v>
      </c>
      <c r="D20" s="14">
        <v>-14.2371643244542</v>
      </c>
      <c r="E20" s="14">
        <v>-15.5793418138484</v>
      </c>
      <c r="F20" s="14">
        <v>-13.8032664244431</v>
      </c>
      <c r="G20" s="14">
        <v>-14.2014097230599</v>
      </c>
      <c r="H20" s="14">
        <v>-17.8453164196026</v>
      </c>
      <c r="I20" s="14">
        <v>-16.6061827711614</v>
      </c>
      <c r="J20" s="14">
        <v>-23.7130113320435</v>
      </c>
      <c r="K20" s="14">
        <v>-20.782546837106899</v>
      </c>
      <c r="L20" s="14">
        <v>-29.538598391089099</v>
      </c>
      <c r="M20" s="14">
        <v>-15.6032448948019</v>
      </c>
      <c r="N20" s="14">
        <v>-14.611450715469299</v>
      </c>
      <c r="O20" s="14">
        <v>-25.871902230494602</v>
      </c>
      <c r="P20" s="14">
        <v>-22.0154783038091</v>
      </c>
      <c r="Q20" s="14">
        <v>-18.7456489789603</v>
      </c>
      <c r="R20" s="14">
        <v>-14.3825417698019</v>
      </c>
      <c r="S20" s="14">
        <v>-11.6691967048267</v>
      </c>
      <c r="T20" s="14">
        <v>-11.656635298241801</v>
      </c>
      <c r="U20" s="14">
        <v>-11.027701488873999</v>
      </c>
      <c r="V20" s="14">
        <v>-13.7128132316691</v>
      </c>
      <c r="W20" s="14">
        <v>-23.580210709648</v>
      </c>
      <c r="X20" s="14">
        <v>-29.110072864479399</v>
      </c>
      <c r="Y20" s="14">
        <v>-15.506629044116799</v>
      </c>
      <c r="Z20" s="14">
        <v>-10.2615417800034</v>
      </c>
      <c r="AA20" s="14">
        <v>-11.3398537611849</v>
      </c>
      <c r="AB20" s="14">
        <v>-13.368143320845</v>
      </c>
      <c r="AC20" s="14">
        <v>-18.3404577130052</v>
      </c>
      <c r="AD20" s="14">
        <v>-15.8687354775809</v>
      </c>
      <c r="AE20" s="14">
        <v>-15.276918316831599</v>
      </c>
      <c r="AF20" s="14">
        <v>-15.9356143144062</v>
      </c>
      <c r="AG20" s="14">
        <v>-11.2835284556354</v>
      </c>
      <c r="AH20" s="14">
        <v>-14.545985580722901</v>
      </c>
      <c r="AI20" s="14">
        <v>-12.4000655286727</v>
      </c>
      <c r="AJ20" s="14">
        <v>-14.6122111843402</v>
      </c>
      <c r="AK20" s="14">
        <v>-18.896885617577102</v>
      </c>
      <c r="AL20" s="14">
        <v>-15.101149314472099</v>
      </c>
      <c r="AM20" s="14">
        <v>-14.1106728083549</v>
      </c>
      <c r="AN20" s="14">
        <v>-21.338426932483902</v>
      </c>
      <c r="AO20" s="14">
        <v>-18.316202399920702</v>
      </c>
      <c r="AP20" s="14">
        <v>-10.901951442240099</v>
      </c>
      <c r="AQ20" s="14">
        <v>-14.9869059921997</v>
      </c>
      <c r="AR20" s="14">
        <v>-14.9586394759533</v>
      </c>
      <c r="AS20" s="14">
        <v>-16.377022548232599</v>
      </c>
      <c r="AT20" s="14">
        <v>-22.167125960009201</v>
      </c>
      <c r="AU20" s="14">
        <v>-16.274027305074199</v>
      </c>
      <c r="AV20" s="14">
        <v>-13.3506697473973</v>
      </c>
      <c r="AW20" s="14">
        <v>-13.747998259893199</v>
      </c>
      <c r="AX20" s="14">
        <v>-11.5370732394864</v>
      </c>
      <c r="AY20" s="14">
        <v>-11.131362159653399</v>
      </c>
      <c r="AZ20" s="14">
        <v>-12.111737276691001</v>
      </c>
      <c r="BA20" s="14">
        <v>-12.406453047648499</v>
      </c>
      <c r="BB20" s="14">
        <v>-12.2971092553883</v>
      </c>
      <c r="BC20" s="14">
        <v>-20.582965861407001</v>
      </c>
      <c r="BD20" s="14">
        <v>-11.0487070365491</v>
      </c>
      <c r="BE20" s="14">
        <v>-15.0501854582417</v>
      </c>
      <c r="BF20" s="14">
        <v>-13.9782226477452</v>
      </c>
      <c r="BG20" s="14">
        <v>-24.632744029305599</v>
      </c>
      <c r="BH20" s="14">
        <v>-19.5733273964631</v>
      </c>
      <c r="BI20" s="14">
        <v>-12.7509088799504</v>
      </c>
      <c r="BJ20" s="14">
        <v>-10.357847308168299</v>
      </c>
      <c r="BK20" s="14">
        <v>-13.306987443910799</v>
      </c>
      <c r="BL20" s="14">
        <v>-14.461269574948901</v>
      </c>
      <c r="BM20" s="14">
        <v>-16.256080983212101</v>
      </c>
      <c r="BN20" s="14">
        <v>-11.288578250956499</v>
      </c>
      <c r="BO20" s="14">
        <v>-10.2429578528725</v>
      </c>
      <c r="BP20" s="14">
        <v>-13.4881706761121</v>
      </c>
      <c r="BQ20" s="14">
        <v>-21.724690067538599</v>
      </c>
      <c r="BR20" s="14">
        <v>-12.8849307304445</v>
      </c>
      <c r="BS20" s="14">
        <v>-12.157407777553599</v>
      </c>
      <c r="BT20" s="14">
        <v>-12.1762049939158</v>
      </c>
      <c r="BU20" s="14">
        <v>-13.844707224628699</v>
      </c>
      <c r="BV20" s="14">
        <v>-14.056362485264</v>
      </c>
      <c r="BW20" s="14">
        <v>-11.572693128053499</v>
      </c>
      <c r="BX20" s="14">
        <v>-10.956112701113801</v>
      </c>
      <c r="BY20" s="14">
        <v>-11.953221689356401</v>
      </c>
      <c r="BZ20" s="14">
        <v>-15.011022586633599</v>
      </c>
      <c r="CA20" s="14">
        <v>-15.663612980590001</v>
      </c>
      <c r="CB20" s="14">
        <v>-24.9583066769788</v>
      </c>
      <c r="CC20" s="14">
        <v>-24.1542098545792</v>
      </c>
      <c r="CD20" s="14">
        <v>-11.5182237315628</v>
      </c>
      <c r="CE20" s="14">
        <v>-10.774950421867</v>
      </c>
      <c r="CF20" s="14">
        <v>-12.654192298343</v>
      </c>
      <c r="CG20" s="14">
        <v>-27.060553112447501</v>
      </c>
      <c r="CH20" s="14">
        <v>-16.5529766229619</v>
      </c>
      <c r="CI20" s="14">
        <v>-10.7566909034653</v>
      </c>
      <c r="CJ20" s="14">
        <v>-20.4074564372605</v>
      </c>
      <c r="CK20" s="14">
        <v>-11.862393040192099</v>
      </c>
      <c r="CL20" s="14">
        <v>-14.237721501200999</v>
      </c>
      <c r="CM20" s="14">
        <v>-10.140411501369799</v>
      </c>
      <c r="CN20" s="14">
        <v>-18.913845563059301</v>
      </c>
    </row>
    <row r="21" spans="2:92">
      <c r="B21" s="14">
        <v>-13.7059875986272</v>
      </c>
      <c r="C21" s="14">
        <v>-13.8669631290462</v>
      </c>
      <c r="D21" s="14">
        <v>-25.9062187745069</v>
      </c>
      <c r="E21" s="14">
        <v>-14.1108849696392</v>
      </c>
      <c r="F21" s="14">
        <v>-19.356618538114901</v>
      </c>
      <c r="G21" s="14">
        <v>-10.1465436093332</v>
      </c>
      <c r="H21" s="14">
        <v>-14.9687905520962</v>
      </c>
      <c r="I21" s="14">
        <v>-15.258649248099699</v>
      </c>
      <c r="J21" s="14">
        <v>-16.1954114810917</v>
      </c>
      <c r="K21" s="14">
        <v>-23.852550900295501</v>
      </c>
      <c r="L21" s="14">
        <v>-20.3108079362623</v>
      </c>
      <c r="M21" s="14">
        <v>-14.273766243811799</v>
      </c>
      <c r="N21" s="14">
        <v>-44.705791361296001</v>
      </c>
      <c r="O21" s="14">
        <v>-17.762035909967999</v>
      </c>
      <c r="P21" s="14">
        <v>-18.879371958806701</v>
      </c>
      <c r="Q21" s="14">
        <v>-20.5827467512376</v>
      </c>
      <c r="R21" s="14">
        <v>-22.528620049504902</v>
      </c>
      <c r="S21" s="14">
        <v>-12.0378248762376</v>
      </c>
      <c r="T21" s="14">
        <v>-17.941335754014101</v>
      </c>
      <c r="U21" s="14">
        <v>-12.327192155456601</v>
      </c>
      <c r="V21" s="14">
        <v>-18.970424123036299</v>
      </c>
      <c r="W21" s="14">
        <v>-31.877359731775702</v>
      </c>
      <c r="X21" s="14">
        <v>-13.2830445458405</v>
      </c>
      <c r="Y21" s="14">
        <v>-18.026599011257598</v>
      </c>
      <c r="Z21" s="14">
        <v>-10.425005323044999</v>
      </c>
      <c r="AA21" s="14">
        <v>-11.1405421281861</v>
      </c>
      <c r="AB21" s="14">
        <v>-13.362147941640499</v>
      </c>
      <c r="AC21" s="14">
        <v>-10.109870668044101</v>
      </c>
      <c r="AD21" s="14">
        <v>-10.5084735243754</v>
      </c>
      <c r="AE21" s="14">
        <v>-10.170511680074201</v>
      </c>
      <c r="AF21" s="14">
        <v>-10.2551146356152</v>
      </c>
      <c r="AG21" s="14">
        <v>-18.244895488797301</v>
      </c>
      <c r="AH21" s="14">
        <v>-16.383109317240301</v>
      </c>
      <c r="AI21" s="14">
        <v>-12.3336493272355</v>
      </c>
      <c r="AJ21" s="14">
        <v>-26.178663323839</v>
      </c>
      <c r="AK21" s="14">
        <v>-11.6149557719915</v>
      </c>
      <c r="AL21" s="14">
        <v>-12.049618212002599</v>
      </c>
      <c r="AM21" s="14">
        <v>-11.868674158131901</v>
      </c>
      <c r="AN21" s="14">
        <v>-15.3436536927635</v>
      </c>
      <c r="AO21" s="14">
        <v>-15.1012234536809</v>
      </c>
      <c r="AP21" s="14">
        <v>-12.1589483098779</v>
      </c>
      <c r="AQ21" s="14">
        <v>-29.327140174510099</v>
      </c>
      <c r="AR21" s="14">
        <v>-12.1178235096883</v>
      </c>
      <c r="AS21" s="14">
        <v>-13.277030528572601</v>
      </c>
      <c r="AT21" s="14">
        <v>-10.1352513177285</v>
      </c>
      <c r="AU21" s="14">
        <v>-15.0170656714108</v>
      </c>
      <c r="AV21" s="14">
        <v>-10.4195225433134</v>
      </c>
      <c r="AW21" s="14">
        <v>-11.947153805847</v>
      </c>
      <c r="AX21" s="14">
        <v>-31.799489388973399</v>
      </c>
      <c r="AY21" s="14">
        <v>-26.7648224783415</v>
      </c>
      <c r="AZ21" s="14">
        <v>-11.519603666294101</v>
      </c>
      <c r="BA21" s="14">
        <v>-15.270875232054401</v>
      </c>
      <c r="BB21" s="14">
        <v>-16.617892358891499</v>
      </c>
      <c r="BC21" s="14">
        <v>-18.135568708327401</v>
      </c>
      <c r="BD21" s="14">
        <v>-15.563057850725199</v>
      </c>
      <c r="BE21" s="14">
        <v>-11.4662547079361</v>
      </c>
      <c r="BF21" s="14">
        <v>-11.1259165043683</v>
      </c>
      <c r="BG21" s="14">
        <v>-20.2575829002229</v>
      </c>
      <c r="BH21" s="14">
        <v>-17.385439143039299</v>
      </c>
      <c r="BI21" s="14">
        <v>-22.873075881806901</v>
      </c>
      <c r="BJ21" s="14">
        <v>-20.250377088490001</v>
      </c>
      <c r="BK21" s="14">
        <v>-14.6485406216845</v>
      </c>
      <c r="BL21" s="14">
        <v>-16.159479134349201</v>
      </c>
      <c r="BM21" s="14">
        <v>-11.379302186837</v>
      </c>
      <c r="BN21" s="14">
        <v>-10.1887847650487</v>
      </c>
      <c r="BO21" s="14">
        <v>-11.3427527906062</v>
      </c>
      <c r="BP21" s="14">
        <v>-16.6184876611695</v>
      </c>
      <c r="BQ21" s="14">
        <v>-19.410221882292898</v>
      </c>
      <c r="BR21" s="14">
        <v>-11.900164386107299</v>
      </c>
      <c r="BS21" s="14">
        <v>-12.0488200010161</v>
      </c>
      <c r="BT21" s="14">
        <v>-11.505582571233001</v>
      </c>
      <c r="BU21" s="14">
        <v>-12.364151454207899</v>
      </c>
      <c r="BV21" s="14">
        <v>-26.607791828540499</v>
      </c>
      <c r="BW21" s="14">
        <v>-26.239234960723198</v>
      </c>
      <c r="BX21" s="14">
        <v>-12.914072168935601</v>
      </c>
      <c r="BY21" s="14">
        <v>-10.738561649133599</v>
      </c>
      <c r="BZ21" s="14">
        <v>-16.026260829207899</v>
      </c>
      <c r="CA21" s="14">
        <v>-20.9331816304467</v>
      </c>
      <c r="CB21" s="14">
        <v>-20.486569175332701</v>
      </c>
      <c r="CC21" s="14">
        <v>-23.380695003094001</v>
      </c>
      <c r="CD21" s="14">
        <v>-19.247299119473499</v>
      </c>
      <c r="CE21" s="14">
        <v>-11.101273052441201</v>
      </c>
      <c r="CF21" s="14">
        <v>-10.4545042536851</v>
      </c>
      <c r="CG21" s="14">
        <v>-18.914600649834099</v>
      </c>
      <c r="CH21" s="14">
        <v>-14.691799730959801</v>
      </c>
      <c r="CI21" s="14">
        <v>-11.9773940284653</v>
      </c>
      <c r="CJ21" s="14">
        <v>-13.9776060632026</v>
      </c>
      <c r="CK21" s="14">
        <v>-12.9078655084573</v>
      </c>
      <c r="CL21" s="14">
        <v>-12.5154170555343</v>
      </c>
      <c r="CM21" s="14">
        <v>-10.4002413510403</v>
      </c>
      <c r="CN21" s="14">
        <v>-14.8287695934147</v>
      </c>
    </row>
    <row r="22" spans="2:92">
      <c r="B22" s="14">
        <v>-16.782029471831599</v>
      </c>
      <c r="C22" s="14">
        <v>-24.193930694855901</v>
      </c>
      <c r="D22" s="14">
        <v>-12.974255024163901</v>
      </c>
      <c r="E22" s="14">
        <v>-18.141666572879899</v>
      </c>
      <c r="F22" s="14">
        <v>-18.879195642254299</v>
      </c>
      <c r="G22" s="14">
        <v>-17.5130329477537</v>
      </c>
      <c r="H22" s="14">
        <v>-10.134311255608001</v>
      </c>
      <c r="I22" s="14">
        <v>-11.5965338644915</v>
      </c>
      <c r="J22" s="14">
        <v>-24.788684402524201</v>
      </c>
      <c r="K22" s="14">
        <v>-22.239000466233001</v>
      </c>
      <c r="L22" s="14">
        <v>-24.359674737004902</v>
      </c>
      <c r="M22" s="14">
        <v>-17.621635210396001</v>
      </c>
      <c r="N22" s="14">
        <v>-27.2474395497957</v>
      </c>
      <c r="O22" s="14">
        <v>-12.9088787620553</v>
      </c>
      <c r="P22" s="14">
        <v>-16.0872205695504</v>
      </c>
      <c r="Q22" s="14">
        <v>-13.965568920173199</v>
      </c>
      <c r="R22" s="14">
        <v>-28.2574644183168</v>
      </c>
      <c r="S22" s="14">
        <v>-11.699412128712799</v>
      </c>
      <c r="T22" s="14">
        <v>-15.0589364985365</v>
      </c>
      <c r="U22" s="14">
        <v>-10.2182517383069</v>
      </c>
      <c r="V22" s="14">
        <v>-12.679445187469801</v>
      </c>
      <c r="W22" s="14">
        <v>-18.322726453634999</v>
      </c>
      <c r="X22" s="14">
        <v>-10.2313351497775</v>
      </c>
      <c r="Y22" s="14">
        <v>-11.294576661661401</v>
      </c>
      <c r="Z22" s="14">
        <v>-10.8900375253276</v>
      </c>
      <c r="AA22" s="14">
        <v>-10.068182087398601</v>
      </c>
      <c r="AB22" s="14">
        <v>-12.171556004275899</v>
      </c>
      <c r="AC22" s="14">
        <v>-11.3728479737554</v>
      </c>
      <c r="AD22" s="14">
        <v>-16.321927688757299</v>
      </c>
      <c r="AE22" s="14">
        <v>-10.430364325495001</v>
      </c>
      <c r="AF22" s="14">
        <v>-18.582485411422699</v>
      </c>
      <c r="AG22" s="14">
        <v>-11.567278431616399</v>
      </c>
      <c r="AH22" s="14">
        <v>-30.584385080580098</v>
      </c>
      <c r="AI22" s="14">
        <v>-19.270930770758198</v>
      </c>
      <c r="AJ22" s="14">
        <v>-30.553854860176202</v>
      </c>
      <c r="AK22" s="14">
        <v>-15.132194256960201</v>
      </c>
      <c r="AL22" s="14">
        <v>-14.877706317735001</v>
      </c>
      <c r="AM22" s="14">
        <v>-13.2162968292401</v>
      </c>
      <c r="AN22" s="14">
        <v>-35.969313299434397</v>
      </c>
      <c r="AO22" s="14">
        <v>-22.9331133852472</v>
      </c>
      <c r="AP22" s="14">
        <v>-17.567491568509499</v>
      </c>
      <c r="AQ22" s="14">
        <v>-14.1892170033904</v>
      </c>
      <c r="AR22" s="14">
        <v>-11.392551985781999</v>
      </c>
      <c r="AS22" s="14">
        <v>-13.8087513464755</v>
      </c>
      <c r="AT22" s="14">
        <v>-11.331642827389199</v>
      </c>
      <c r="AU22" s="14">
        <v>-25.574334777227701</v>
      </c>
      <c r="AV22" s="14">
        <v>-11.8942456705601</v>
      </c>
      <c r="AW22" s="14">
        <v>-14.2737368313621</v>
      </c>
      <c r="AX22" s="14">
        <v>-13.627815692455499</v>
      </c>
      <c r="AY22" s="14">
        <v>-39.437171256188101</v>
      </c>
      <c r="AZ22" s="14">
        <v>-10.8667053108024</v>
      </c>
      <c r="BA22" s="14">
        <v>-10.9198541924504</v>
      </c>
      <c r="BB22" s="14">
        <v>-11.6625039600452</v>
      </c>
      <c r="BC22" s="14">
        <v>-12.974881547124999</v>
      </c>
      <c r="BD22" s="14">
        <v>-11.8037931156749</v>
      </c>
      <c r="BE22" s="14">
        <v>-20.9064298647607</v>
      </c>
      <c r="BF22" s="14">
        <v>-16.4802464422337</v>
      </c>
      <c r="BG22" s="14">
        <v>-12.0628306705329</v>
      </c>
      <c r="BH22" s="14">
        <v>-23.970341066839602</v>
      </c>
      <c r="BI22" s="14">
        <v>-20.365195699257399</v>
      </c>
      <c r="BJ22" s="14">
        <v>-15.282961401608899</v>
      </c>
      <c r="BK22" s="14">
        <v>-17.325622188237499</v>
      </c>
      <c r="BL22" s="14">
        <v>-12.1105186616367</v>
      </c>
      <c r="BM22" s="14">
        <v>-16.685094660159201</v>
      </c>
      <c r="BN22" s="14">
        <v>-14.3101509197057</v>
      </c>
      <c r="BO22" s="14">
        <v>-10.333587520344601</v>
      </c>
      <c r="BP22" s="14">
        <v>-53.203323460234103</v>
      </c>
      <c r="BQ22" s="14">
        <v>-16.080440564499799</v>
      </c>
      <c r="BR22" s="14">
        <v>-18.747105668692502</v>
      </c>
      <c r="BS22" s="14">
        <v>-13.535265063439301</v>
      </c>
      <c r="BT22" s="14">
        <v>-12.1399628384887</v>
      </c>
      <c r="BU22" s="14">
        <v>-10.1161239170792</v>
      </c>
      <c r="BV22" s="14">
        <v>-20.069162316105501</v>
      </c>
      <c r="BW22" s="14">
        <v>-12.690684202291401</v>
      </c>
      <c r="BX22" s="14">
        <v>-14.781385365099</v>
      </c>
      <c r="BY22" s="14">
        <v>-12.0619972153465</v>
      </c>
      <c r="BZ22" s="14">
        <v>-14.3281540068069</v>
      </c>
      <c r="CA22" s="14">
        <v>-10.8714432453845</v>
      </c>
      <c r="CB22" s="14">
        <v>-23.357076569253699</v>
      </c>
      <c r="CC22" s="14">
        <v>-21.483166383044502</v>
      </c>
      <c r="CD22" s="14">
        <v>-34.373167354821703</v>
      </c>
      <c r="CE22" s="14">
        <v>-10.116223917779401</v>
      </c>
      <c r="CF22" s="14">
        <v>-11.862546247871</v>
      </c>
      <c r="CG22" s="14">
        <v>-37.956342370621599</v>
      </c>
      <c r="CH22" s="14">
        <v>-11.047675356542401</v>
      </c>
      <c r="CI22" s="14">
        <v>-11.3730855507425</v>
      </c>
      <c r="CJ22" s="14">
        <v>-29.490202507389601</v>
      </c>
      <c r="CK22" s="14">
        <v>-10.3757866642722</v>
      </c>
      <c r="CL22" s="14">
        <v>-11.173866026348</v>
      </c>
      <c r="CM22" s="14">
        <v>-11.500086579787499</v>
      </c>
      <c r="CN22" s="14">
        <v>-16.871255502622098</v>
      </c>
    </row>
    <row r="23" spans="2:92">
      <c r="B23" s="14">
        <v>-21.767433963038702</v>
      </c>
      <c r="C23" s="14">
        <v>-24.448442612787101</v>
      </c>
      <c r="D23" s="14">
        <v>-24.891163721556602</v>
      </c>
      <c r="E23" s="14">
        <v>-12.2919161286076</v>
      </c>
      <c r="F23" s="14">
        <v>-10.093173425327899</v>
      </c>
      <c r="G23" s="14">
        <v>-14.4794135087089</v>
      </c>
      <c r="H23" s="14">
        <v>-13.1074700463348</v>
      </c>
      <c r="I23" s="14">
        <v>-21.966466302905701</v>
      </c>
      <c r="J23" s="14">
        <v>-12.666262707620101</v>
      </c>
      <c r="K23" s="14">
        <v>-12.0320313836885</v>
      </c>
      <c r="L23" s="14">
        <v>-22.117690284653399</v>
      </c>
      <c r="M23" s="14">
        <v>-12.3762376237623</v>
      </c>
      <c r="N23" s="14">
        <v>-12.484476300068099</v>
      </c>
      <c r="O23" s="14">
        <v>-10.8725772462652</v>
      </c>
      <c r="P23" s="14">
        <v>-12.660887717946901</v>
      </c>
      <c r="Q23" s="14">
        <v>-21.029935024752401</v>
      </c>
      <c r="R23" s="14">
        <v>-15.2648321472772</v>
      </c>
      <c r="S23" s="14">
        <v>-11.5120765006188</v>
      </c>
      <c r="T23" s="14">
        <v>-11.3243833801244</v>
      </c>
      <c r="U23" s="14">
        <v>-20.908229315110901</v>
      </c>
      <c r="V23" s="14">
        <v>-17.3026179505916</v>
      </c>
      <c r="W23" s="14">
        <v>-11.5363367568317</v>
      </c>
      <c r="X23" s="14">
        <v>-11.7057745040638</v>
      </c>
      <c r="Y23" s="14">
        <v>-13.8810488791409</v>
      </c>
      <c r="Z23" s="14">
        <v>-10.2493076532418</v>
      </c>
      <c r="AA23" s="14">
        <v>-12.6390185212276</v>
      </c>
      <c r="AB23" s="14">
        <v>-15.3985709123364</v>
      </c>
      <c r="AC23" s="14">
        <v>-12.4001297438609</v>
      </c>
      <c r="AD23" s="14">
        <v>-11.4573423365343</v>
      </c>
      <c r="AE23" s="14">
        <v>-11.360999381188099</v>
      </c>
      <c r="AF23" s="14">
        <v>-15.349435098096899</v>
      </c>
      <c r="AG23" s="14">
        <v>-10.3888599090496</v>
      </c>
      <c r="AH23" s="14">
        <v>-30.826061871743399</v>
      </c>
      <c r="AI23" s="14">
        <v>-19.337202842001201</v>
      </c>
      <c r="AJ23" s="14">
        <v>-12.3460280424364</v>
      </c>
      <c r="AK23" s="14">
        <v>-13.4278576398256</v>
      </c>
      <c r="AL23" s="14">
        <v>-12.1461847671717</v>
      </c>
      <c r="AM23" s="14">
        <v>-14.2013423645228</v>
      </c>
      <c r="AN23" s="14">
        <v>-17.035835264024399</v>
      </c>
      <c r="AO23" s="14">
        <v>-18.497425529531899</v>
      </c>
      <c r="AP23" s="14">
        <v>-12.6967174205272</v>
      </c>
      <c r="AQ23" s="14">
        <v>-16.141124994763398</v>
      </c>
      <c r="AR23" s="14">
        <v>-13.5193735993007</v>
      </c>
      <c r="AS23" s="14">
        <v>-10.5152423547887</v>
      </c>
      <c r="AT23" s="14">
        <v>-15.3019417884595</v>
      </c>
      <c r="AU23" s="14">
        <v>-14.237507735148499</v>
      </c>
      <c r="AV23" s="14">
        <v>-10.642938156673001</v>
      </c>
      <c r="AW23" s="14">
        <v>-22.2445662292401</v>
      </c>
      <c r="AX23" s="14">
        <v>-11.5068185584689</v>
      </c>
      <c r="AY23" s="14">
        <v>-12.581702506188099</v>
      </c>
      <c r="AZ23" s="14">
        <v>-12.5221566248164</v>
      </c>
      <c r="BA23" s="14">
        <v>-12.3278929455445</v>
      </c>
      <c r="BB23" s="14">
        <v>-10.8408135267997</v>
      </c>
      <c r="BC23" s="14">
        <v>-34.186046986590803</v>
      </c>
      <c r="BD23" s="14">
        <v>-13.2118894144804</v>
      </c>
      <c r="BE23" s="14">
        <v>-21.425703428736799</v>
      </c>
      <c r="BF23" s="14">
        <v>-10.727364155948599</v>
      </c>
      <c r="BG23" s="14">
        <v>-21.405581205850201</v>
      </c>
      <c r="BH23" s="14">
        <v>-25.035947976523499</v>
      </c>
      <c r="BI23" s="14">
        <v>-10.490795173267299</v>
      </c>
      <c r="BJ23" s="14">
        <v>-12.2855913521039</v>
      </c>
      <c r="BK23" s="14">
        <v>-10.0316870554957</v>
      </c>
      <c r="BL23" s="14">
        <v>-12.7087100235092</v>
      </c>
      <c r="BM23" s="14">
        <v>-39.3346154933432</v>
      </c>
      <c r="BN23" s="14">
        <v>-12.394447625121501</v>
      </c>
      <c r="BO23" s="14">
        <v>-10.5873926532051</v>
      </c>
      <c r="BP23" s="14">
        <v>-17.307400255320001</v>
      </c>
      <c r="BQ23" s="14">
        <v>-20.207889656968</v>
      </c>
      <c r="BR23" s="14">
        <v>-11.9783668949107</v>
      </c>
      <c r="BS23" s="14">
        <v>-13.2812801171654</v>
      </c>
      <c r="BT23" s="14">
        <v>-11.5056617799539</v>
      </c>
      <c r="BU23" s="14">
        <v>-24.1421236850247</v>
      </c>
      <c r="BV23" s="14">
        <v>-18.794070249762999</v>
      </c>
      <c r="BW23" s="14">
        <v>-13.6273328898884</v>
      </c>
      <c r="BX23" s="14">
        <v>-14.6000928217821</v>
      </c>
      <c r="BY23" s="14">
        <v>-11.826316909034601</v>
      </c>
      <c r="BZ23" s="14">
        <v>-13.0651492883663</v>
      </c>
      <c r="CA23" s="14">
        <v>-10.291317443896199</v>
      </c>
      <c r="CB23" s="14">
        <v>-23.991336638301199</v>
      </c>
      <c r="CC23" s="14">
        <v>-26.202815594059398</v>
      </c>
      <c r="CD23" s="14">
        <v>-12.793291587232501</v>
      </c>
      <c r="CE23" s="14">
        <v>-10.5453803060654</v>
      </c>
      <c r="CF23" s="14">
        <v>-11.3005432528991</v>
      </c>
      <c r="CG23" s="14">
        <v>-17.059361348387199</v>
      </c>
      <c r="CH23" s="14">
        <v>-15.5259539153127</v>
      </c>
      <c r="CI23" s="14">
        <v>-12.1586865717821</v>
      </c>
      <c r="CJ23" s="14">
        <v>-22.758201162905401</v>
      </c>
      <c r="CK23" s="14">
        <v>-10.442285039167899</v>
      </c>
      <c r="CL23" s="14">
        <v>-18.062982672387701</v>
      </c>
      <c r="CM23" s="14">
        <v>-13.210274506020699</v>
      </c>
      <c r="CN23" s="14">
        <v>-38.1370952182167</v>
      </c>
    </row>
    <row r="24" spans="2:92">
      <c r="B24" s="14">
        <v>-15.7787337567605</v>
      </c>
      <c r="C24" s="14">
        <v>-18.121822792682501</v>
      </c>
      <c r="D24" s="14">
        <v>-14.926338511072201</v>
      </c>
      <c r="E24" s="14">
        <v>-13.168156058278999</v>
      </c>
      <c r="F24" s="14">
        <v>-17.030257072199401</v>
      </c>
      <c r="G24" s="14">
        <v>-15.8149917830424</v>
      </c>
      <c r="H24" s="14">
        <v>-19.349955891997599</v>
      </c>
      <c r="I24" s="14">
        <v>-12.364012225323901</v>
      </c>
      <c r="J24" s="14">
        <v>-24.873223111231699</v>
      </c>
      <c r="K24" s="14">
        <v>-25.635335007270498</v>
      </c>
      <c r="L24" s="14">
        <v>-14.225421565594001</v>
      </c>
      <c r="M24" s="14">
        <v>-14.0683013613861</v>
      </c>
      <c r="N24" s="14">
        <v>-12.9437217416252</v>
      </c>
      <c r="O24" s="14">
        <v>-11.935997162955401</v>
      </c>
      <c r="P24" s="14">
        <v>-19.465209746914201</v>
      </c>
      <c r="Q24" s="14">
        <v>-21.640286587252401</v>
      </c>
      <c r="R24" s="14">
        <v>-25.574334777227701</v>
      </c>
      <c r="S24" s="14">
        <v>-21.730932858910801</v>
      </c>
      <c r="T24" s="14">
        <v>-12.3392813628627</v>
      </c>
      <c r="U24" s="14">
        <v>-11.2938395618201</v>
      </c>
      <c r="V24" s="14">
        <v>-17.3388927689663</v>
      </c>
      <c r="W24" s="14">
        <v>-12.406546329091899</v>
      </c>
      <c r="X24" s="14">
        <v>-14.467646022082601</v>
      </c>
      <c r="Y24" s="14">
        <v>-19.440665183968999</v>
      </c>
      <c r="Z24" s="14">
        <v>-11.947751227721399</v>
      </c>
      <c r="AA24" s="14">
        <v>-12.4884931321072</v>
      </c>
      <c r="AB24" s="14">
        <v>-11.7423820529583</v>
      </c>
      <c r="AC24" s="14">
        <v>-12.291338988576699</v>
      </c>
      <c r="AD24" s="14">
        <v>-13.173446932966399</v>
      </c>
      <c r="AE24" s="14">
        <v>-11.3791286355198</v>
      </c>
      <c r="AF24" s="14">
        <v>-14.545704792037601</v>
      </c>
      <c r="AG24" s="14">
        <v>-13.766652963146701</v>
      </c>
      <c r="AH24" s="14">
        <v>-13.2467088800919</v>
      </c>
      <c r="AI24" s="14">
        <v>-18.582115558349599</v>
      </c>
      <c r="AJ24" s="14">
        <v>-17.43429559814</v>
      </c>
      <c r="AK24" s="14">
        <v>-26.5474291328294</v>
      </c>
      <c r="AL24" s="14">
        <v>-11.7474167418849</v>
      </c>
      <c r="AM24" s="14">
        <v>-11.451710395140999</v>
      </c>
      <c r="AN24" s="14">
        <v>-14.467476363787499</v>
      </c>
      <c r="AO24" s="14">
        <v>-15.4336798835604</v>
      </c>
      <c r="AP24" s="14">
        <v>-28.831844377373798</v>
      </c>
      <c r="AQ24" s="14">
        <v>-19.8515928342987</v>
      </c>
      <c r="AR24" s="14">
        <v>-12.437647036720801</v>
      </c>
      <c r="AS24" s="14">
        <v>-10.5514471837828</v>
      </c>
      <c r="AT24" s="14">
        <v>-11.2710881785233</v>
      </c>
      <c r="AU24" s="14">
        <v>-10.4484935798267</v>
      </c>
      <c r="AV24" s="14">
        <v>-10.8182422027605</v>
      </c>
      <c r="AW24" s="14">
        <v>-16.8239188957095</v>
      </c>
      <c r="AX24" s="14">
        <v>-10.6063282638255</v>
      </c>
      <c r="AY24" s="14">
        <v>-17.6155921256188</v>
      </c>
      <c r="AZ24" s="14">
        <v>-11.2591495309469</v>
      </c>
      <c r="BA24" s="14">
        <v>-10.5874845297029</v>
      </c>
      <c r="BB24" s="14">
        <v>-12.9015027055171</v>
      </c>
      <c r="BC24" s="14">
        <v>-27.012923345087199</v>
      </c>
      <c r="BD24" s="14">
        <v>-16.499326612198399</v>
      </c>
      <c r="BE24" s="14">
        <v>-10.795464217236299</v>
      </c>
      <c r="BF24" s="14">
        <v>-24.832065915502501</v>
      </c>
      <c r="BG24" s="14">
        <v>-15.205485189876001</v>
      </c>
      <c r="BH24" s="14">
        <v>-22.8778656508069</v>
      </c>
      <c r="BI24" s="14">
        <v>-25.1936204362623</v>
      </c>
      <c r="BJ24" s="14">
        <v>-13.3370881033415</v>
      </c>
      <c r="BK24" s="14">
        <v>-14.1228005623306</v>
      </c>
      <c r="BL24" s="14">
        <v>-10.025618153375699</v>
      </c>
      <c r="BM24" s="14">
        <v>-13.9415404253993</v>
      </c>
      <c r="BN24" s="14">
        <v>-10.992496115335401</v>
      </c>
      <c r="BO24" s="14">
        <v>-22.347237843581802</v>
      </c>
      <c r="BP24" s="14">
        <v>-25.477649634736501</v>
      </c>
      <c r="BQ24" s="14">
        <v>-32.445069761989103</v>
      </c>
      <c r="BR24" s="14">
        <v>-12.256346711646</v>
      </c>
      <c r="BS24" s="14">
        <v>-13.7043889813043</v>
      </c>
      <c r="BT24" s="14">
        <v>-12.665918513365799</v>
      </c>
      <c r="BU24" s="14">
        <v>-12.962416847153399</v>
      </c>
      <c r="BV24" s="14">
        <v>-14.4430562802438</v>
      </c>
      <c r="BW24" s="14">
        <v>-12.382461956990801</v>
      </c>
      <c r="BX24" s="14">
        <v>-17.0052405631188</v>
      </c>
      <c r="BY24" s="14">
        <v>-14.4067141089108</v>
      </c>
      <c r="BZ24" s="14">
        <v>-10.2430286974009</v>
      </c>
      <c r="CA24" s="14">
        <v>-15.566934193789701</v>
      </c>
      <c r="CB24" s="14">
        <v>-21.090690289448801</v>
      </c>
      <c r="CC24" s="14">
        <v>-16.775603341584102</v>
      </c>
      <c r="CD24" s="14">
        <v>-15.3797338746968</v>
      </c>
      <c r="CE24" s="14">
        <v>-11.083154324499001</v>
      </c>
      <c r="CF24" s="14">
        <v>-13.2041110684156</v>
      </c>
      <c r="CG24" s="14">
        <v>-17.814759220378601</v>
      </c>
      <c r="CH24" s="14">
        <v>-10.2622728956734</v>
      </c>
      <c r="CI24" s="14">
        <v>-16.280070389851399</v>
      </c>
      <c r="CJ24" s="14">
        <v>-18.9933696967367</v>
      </c>
      <c r="CK24" s="14">
        <v>-11.221897500663999</v>
      </c>
      <c r="CL24" s="14">
        <v>-12.122605052216</v>
      </c>
      <c r="CM24" s="14">
        <v>-13.270710419515201</v>
      </c>
      <c r="CN24" s="14">
        <v>-19.8866191010721</v>
      </c>
    </row>
    <row r="25" spans="2:92">
      <c r="B25" s="14">
        <v>-18.884860179981999</v>
      </c>
      <c r="C25" s="14">
        <v>-24.720382277284099</v>
      </c>
      <c r="D25" s="14">
        <v>-13.7781688732886</v>
      </c>
      <c r="E25" s="14">
        <v>-15.404115007615401</v>
      </c>
      <c r="F25" s="14">
        <v>-16.359418239497899</v>
      </c>
      <c r="G25" s="14">
        <v>-17.6399669092709</v>
      </c>
      <c r="H25" s="14">
        <v>-14.279797433620899</v>
      </c>
      <c r="I25" s="14">
        <v>-12.17053216787</v>
      </c>
      <c r="J25" s="14">
        <v>-18.032498905020098</v>
      </c>
      <c r="K25" s="14">
        <v>-30.802102293986</v>
      </c>
      <c r="L25" s="14">
        <v>-14.7692991955445</v>
      </c>
      <c r="M25" s="14">
        <v>-15.796623607673199</v>
      </c>
      <c r="N25" s="14">
        <v>-21.476666863015001</v>
      </c>
      <c r="O25" s="14">
        <v>-11.7429962921767</v>
      </c>
      <c r="P25" s="14">
        <v>-16.0266218508939</v>
      </c>
      <c r="Q25" s="14">
        <v>-11.0648882271039</v>
      </c>
      <c r="R25" s="14">
        <v>-23.592202970296999</v>
      </c>
      <c r="S25" s="14">
        <v>-11.3307839573019</v>
      </c>
      <c r="T25" s="14">
        <v>-11.9163909810202</v>
      </c>
      <c r="U25" s="14">
        <v>-14.2912246077932</v>
      </c>
      <c r="V25" s="14">
        <v>-28.041119401673399</v>
      </c>
      <c r="W25" s="14">
        <v>-10.3035640004075</v>
      </c>
      <c r="X25" s="14">
        <v>-20.147976781131501</v>
      </c>
      <c r="Y25" s="14">
        <v>-21.5436918242826</v>
      </c>
      <c r="Z25" s="14">
        <v>-10.461009960113699</v>
      </c>
      <c r="AA25" s="14">
        <v>-11.793379750172299</v>
      </c>
      <c r="AB25" s="14">
        <v>-10.0568598423383</v>
      </c>
      <c r="AC25" s="14">
        <v>-17.101671021555699</v>
      </c>
      <c r="AD25" s="14">
        <v>-13.197772194257601</v>
      </c>
      <c r="AE25" s="14">
        <v>-12.7629950495049</v>
      </c>
      <c r="AF25" s="14">
        <v>-12.5091852575211</v>
      </c>
      <c r="AG25" s="14">
        <v>-10.310099203205899</v>
      </c>
      <c r="AH25" s="14">
        <v>-12.533613021713601</v>
      </c>
      <c r="AI25" s="14">
        <v>-14.756832961956199</v>
      </c>
      <c r="AJ25" s="14">
        <v>-12.1888843156047</v>
      </c>
      <c r="AK25" s="14">
        <v>-12.195140853991999</v>
      </c>
      <c r="AL25" s="14">
        <v>-18.026210164178298</v>
      </c>
      <c r="AM25" s="14">
        <v>-15.3011440399378</v>
      </c>
      <c r="AN25" s="14">
        <v>-10.527447688154799</v>
      </c>
      <c r="AO25" s="14">
        <v>-22.558413206681799</v>
      </c>
      <c r="AP25" s="14">
        <v>-19.132597674849801</v>
      </c>
      <c r="AQ25" s="14">
        <v>-13.717859987197199</v>
      </c>
      <c r="AR25" s="14">
        <v>-23.442127103459899</v>
      </c>
      <c r="AS25" s="14">
        <v>-16.2440640633226</v>
      </c>
      <c r="AT25" s="14">
        <v>-16.081739589340899</v>
      </c>
      <c r="AU25" s="14">
        <v>-19.217009591584102</v>
      </c>
      <c r="AV25" s="14">
        <v>-12.190262036532699</v>
      </c>
      <c r="AW25" s="14">
        <v>-12.019668227957601</v>
      </c>
      <c r="AX25" s="14">
        <v>-11.3557963990222</v>
      </c>
      <c r="AY25" s="14">
        <v>-21.767191367574199</v>
      </c>
      <c r="AZ25" s="14">
        <v>-14.0750261703945</v>
      </c>
      <c r="BA25" s="14">
        <v>-10.8110786664603</v>
      </c>
      <c r="BB25" s="14">
        <v>-49.274621150311603</v>
      </c>
      <c r="BC25" s="14">
        <v>-19.247570317522701</v>
      </c>
      <c r="BD25" s="14">
        <v>-13.2359718344821</v>
      </c>
      <c r="BE25" s="14">
        <v>-19.1292510795864</v>
      </c>
      <c r="BF25" s="14">
        <v>-13.833382777676601</v>
      </c>
      <c r="BG25" s="14">
        <v>-11.984553231929899</v>
      </c>
      <c r="BH25" s="14">
        <v>-20.860846449593001</v>
      </c>
      <c r="BI25" s="14">
        <v>-16.406975170173201</v>
      </c>
      <c r="BJ25" s="14">
        <v>-10.3336749690594</v>
      </c>
      <c r="BK25" s="14">
        <v>-11.639082739372199</v>
      </c>
      <c r="BL25" s="14">
        <v>-11.905056800887399</v>
      </c>
      <c r="BM25" s="14">
        <v>-12.110457594442501</v>
      </c>
      <c r="BN25" s="14">
        <v>-10.5272139143134</v>
      </c>
      <c r="BO25" s="14">
        <v>-21.356169726224898</v>
      </c>
      <c r="BP25" s="14">
        <v>-13.3431358358516</v>
      </c>
      <c r="BQ25" s="14">
        <v>-12.702345079218601</v>
      </c>
      <c r="BR25" s="14">
        <v>-10.352877407442501</v>
      </c>
      <c r="BS25" s="14">
        <v>-19.403314685854902</v>
      </c>
      <c r="BT25" s="14">
        <v>-10.9194102943571</v>
      </c>
      <c r="BU25" s="14">
        <v>-10.007348391089099</v>
      </c>
      <c r="BV25" s="14">
        <v>-24.819055231345502</v>
      </c>
      <c r="BW25" s="14">
        <v>-17.102131558456399</v>
      </c>
      <c r="BX25" s="14">
        <v>-14.4188002784653</v>
      </c>
      <c r="BY25" s="14">
        <v>-10.2007271039603</v>
      </c>
      <c r="BZ25" s="14">
        <v>-14.8720316367574</v>
      </c>
      <c r="CA25" s="14">
        <v>-14.352280304445401</v>
      </c>
      <c r="CB25" s="14">
        <v>-16.7396165273958</v>
      </c>
      <c r="CC25" s="14">
        <v>-22.697826423267301</v>
      </c>
      <c r="CD25" s="14">
        <v>-16.328503191748901</v>
      </c>
      <c r="CE25" s="14">
        <v>-17.5189935592925</v>
      </c>
      <c r="CF25" s="14">
        <v>-14.6907131647055</v>
      </c>
      <c r="CG25" s="14">
        <v>-24.262758296066099</v>
      </c>
      <c r="CH25" s="14">
        <v>-11.4648396983906</v>
      </c>
      <c r="CI25" s="14">
        <v>-10.48475208849</v>
      </c>
      <c r="CJ25" s="14">
        <v>-14.5758518455382</v>
      </c>
      <c r="CK25" s="14">
        <v>-10.0495108511747</v>
      </c>
      <c r="CL25" s="14">
        <v>-10.7629224701383</v>
      </c>
      <c r="CM25" s="14">
        <v>-11.373307176092</v>
      </c>
      <c r="CN25" s="14">
        <v>-11.770963204048799</v>
      </c>
    </row>
    <row r="26" spans="2:92">
      <c r="B26" s="14">
        <v>-17.7185703543418</v>
      </c>
      <c r="C26" s="14">
        <v>-15.021722369465801</v>
      </c>
      <c r="D26" s="14">
        <v>-19.905879842122701</v>
      </c>
      <c r="E26" s="14">
        <v>-12.636380430479299</v>
      </c>
      <c r="F26" s="14">
        <v>-24.892098649737601</v>
      </c>
      <c r="G26" s="14">
        <v>-10.424452556097201</v>
      </c>
      <c r="H26" s="14">
        <v>-13.560641998244099</v>
      </c>
      <c r="I26" s="14">
        <v>-13.246269645219201</v>
      </c>
      <c r="J26" s="14">
        <v>-15.579000913277801</v>
      </c>
      <c r="K26" s="14">
        <v>-15.6578822500252</v>
      </c>
      <c r="L26" s="14">
        <v>-17.446385751856401</v>
      </c>
      <c r="M26" s="14">
        <v>-11.620852026608899</v>
      </c>
      <c r="N26" s="14">
        <v>-19.567155489458699</v>
      </c>
      <c r="O26" s="14">
        <v>-18.130141822711799</v>
      </c>
      <c r="P26" s="14">
        <v>-12.1168590301188</v>
      </c>
      <c r="Q26" s="14">
        <v>-11.910920095915801</v>
      </c>
      <c r="R26" s="14">
        <v>-16.104820931311799</v>
      </c>
      <c r="S26" s="14">
        <v>-14.4731880414603</v>
      </c>
      <c r="T26" s="14">
        <v>-11.2579902715004</v>
      </c>
      <c r="U26" s="14">
        <v>-21.614924015763599</v>
      </c>
      <c r="V26" s="14">
        <v>-18.8737163011868</v>
      </c>
      <c r="W26" s="14">
        <v>-14.394751809434</v>
      </c>
      <c r="X26" s="14">
        <v>-28.1492672937812</v>
      </c>
      <c r="Y26" s="14">
        <v>-32.656925332110497</v>
      </c>
      <c r="Z26" s="14">
        <v>-11.712078415192</v>
      </c>
      <c r="AA26" s="14">
        <v>-10.276625964489</v>
      </c>
      <c r="AB26" s="14">
        <v>-11.380474670886599</v>
      </c>
      <c r="AC26" s="14">
        <v>-19.688086939338699</v>
      </c>
      <c r="AD26" s="14">
        <v>-12.0375737063983</v>
      </c>
      <c r="AE26" s="14">
        <v>-11.7477568069306</v>
      </c>
      <c r="AF26" s="14">
        <v>-11.2884822293063</v>
      </c>
      <c r="AG26" s="14">
        <v>-10.4311497720084</v>
      </c>
      <c r="AH26" s="14">
        <v>-31.442443275739301</v>
      </c>
      <c r="AI26" s="14">
        <v>-15.584788423133601</v>
      </c>
      <c r="AJ26" s="14">
        <v>-25.054601259146601</v>
      </c>
      <c r="AK26" s="14">
        <v>-29.5689461433909</v>
      </c>
      <c r="AL26" s="14">
        <v>-17.9475414301847</v>
      </c>
      <c r="AM26" s="14">
        <v>-12.8174373323269</v>
      </c>
      <c r="AN26" s="14">
        <v>-13.0835841736943</v>
      </c>
      <c r="AO26" s="14">
        <v>-20.9869103718781</v>
      </c>
      <c r="AP26" s="14">
        <v>-18.830551654624202</v>
      </c>
      <c r="AQ26" s="14">
        <v>-18.945130717119699</v>
      </c>
      <c r="AR26" s="14">
        <v>-10.038715383864901</v>
      </c>
      <c r="AS26" s="14">
        <v>-11.584863809508001</v>
      </c>
      <c r="AT26" s="14">
        <v>-11.573226942248001</v>
      </c>
      <c r="AU26" s="14">
        <v>-15.718063505569299</v>
      </c>
      <c r="AV26" s="14">
        <v>-11.767517412057799</v>
      </c>
      <c r="AW26" s="14">
        <v>-14.237480629557499</v>
      </c>
      <c r="AX26" s="14">
        <v>-10.540089874064201</v>
      </c>
      <c r="AY26" s="14">
        <v>-24.208597617574199</v>
      </c>
      <c r="AZ26" s="14">
        <v>-26.741433498757999</v>
      </c>
      <c r="BA26" s="14">
        <v>-13.445863629331599</v>
      </c>
      <c r="BB26" s="14">
        <v>-22.799791574669101</v>
      </c>
      <c r="BC26" s="14">
        <v>-13.9659072705435</v>
      </c>
      <c r="BD26" s="14">
        <v>-14.2397294669525</v>
      </c>
      <c r="BE26" s="14">
        <v>-15.847216785161301</v>
      </c>
      <c r="BF26" s="14">
        <v>-14.256219483234901</v>
      </c>
      <c r="BG26" s="14">
        <v>-12.570621691708601</v>
      </c>
      <c r="BH26" s="14">
        <v>-24.793191741513098</v>
      </c>
      <c r="BI26" s="14">
        <v>-43.824450804455402</v>
      </c>
      <c r="BJ26" s="14">
        <v>-13.838664139851399</v>
      </c>
      <c r="BK26" s="14">
        <v>-18.939149109298999</v>
      </c>
      <c r="BL26" s="14">
        <v>-10.992511717732199</v>
      </c>
      <c r="BM26" s="14">
        <v>-10.6662041113957</v>
      </c>
      <c r="BN26" s="14">
        <v>-11.2644248369322</v>
      </c>
      <c r="BO26" s="14">
        <v>-10.400050383436501</v>
      </c>
      <c r="BP26" s="14">
        <v>-11.179711857422699</v>
      </c>
      <c r="BQ26" s="14">
        <v>-11.4695280476371</v>
      </c>
      <c r="BR26" s="14">
        <v>-19.1578007428222</v>
      </c>
      <c r="BS26" s="14">
        <v>-12.386930971502499</v>
      </c>
      <c r="BT26" s="14">
        <v>-13.9531536965995</v>
      </c>
      <c r="BU26" s="14">
        <v>-10.261157951732599</v>
      </c>
      <c r="BV26" s="14">
        <v>-19.881864395130201</v>
      </c>
      <c r="BW26" s="14">
        <v>-12.261747525812799</v>
      </c>
      <c r="BX26" s="14">
        <v>-14.5517481435643</v>
      </c>
      <c r="BY26" s="14">
        <v>-13.2464418316831</v>
      </c>
      <c r="BZ26" s="14">
        <v>-24.528881110767301</v>
      </c>
      <c r="CA26" s="14">
        <v>-11.366986125743599</v>
      </c>
      <c r="CB26" s="14">
        <v>-15.114024281096899</v>
      </c>
      <c r="CC26" s="14">
        <v>-26.081953898514801</v>
      </c>
      <c r="CD26" s="14">
        <v>-13.899175100059701</v>
      </c>
      <c r="CE26" s="14">
        <v>-13.850904257852299</v>
      </c>
      <c r="CF26" s="14">
        <v>-10.6116325606227</v>
      </c>
      <c r="CG26" s="14">
        <v>-19.005237715364</v>
      </c>
      <c r="CH26" s="14">
        <v>-22.4270322944556</v>
      </c>
      <c r="CI26" s="14">
        <v>-13.2585280012376</v>
      </c>
      <c r="CJ26" s="14">
        <v>-21.803407931321701</v>
      </c>
      <c r="CK26" s="14">
        <v>-12.049734308827601</v>
      </c>
      <c r="CL26" s="14">
        <v>-14.7211590891404</v>
      </c>
      <c r="CM26" s="14">
        <v>-11.294636894528599</v>
      </c>
      <c r="CN26" s="14">
        <v>-15.7955042968243</v>
      </c>
    </row>
    <row r="27" spans="2:92">
      <c r="B27" s="14">
        <v>-16.818176258899499</v>
      </c>
      <c r="C27" s="14">
        <v>-36.9825398836376</v>
      </c>
      <c r="D27" s="14">
        <v>-19.893917207762101</v>
      </c>
      <c r="E27" s="14">
        <v>-24.740777544190301</v>
      </c>
      <c r="F27" s="14">
        <v>-10.9329983728515</v>
      </c>
      <c r="G27" s="14">
        <v>-16.666948188025099</v>
      </c>
      <c r="H27" s="14">
        <v>-20.075068960088799</v>
      </c>
      <c r="I27" s="14">
        <v>-21.899886482688402</v>
      </c>
      <c r="J27" s="14">
        <v>-18.902704704994498</v>
      </c>
      <c r="K27" s="14">
        <v>-16.1172424904229</v>
      </c>
      <c r="L27" s="14">
        <v>-16.406975170173201</v>
      </c>
      <c r="M27" s="14">
        <v>-13.802405631188099</v>
      </c>
      <c r="N27" s="14">
        <v>-17.3794575605374</v>
      </c>
      <c r="O27" s="14">
        <v>-10.618290608692201</v>
      </c>
      <c r="P27" s="14">
        <v>-12.5277112953894</v>
      </c>
      <c r="Q27" s="14">
        <v>-14.6061359065594</v>
      </c>
      <c r="R27" s="14">
        <v>-12.7327796256188</v>
      </c>
      <c r="S27" s="14">
        <v>-14.0018274288366</v>
      </c>
      <c r="T27" s="14">
        <v>-15.7297622408629</v>
      </c>
      <c r="U27" s="14">
        <v>-11.6203839412631</v>
      </c>
      <c r="V27" s="14">
        <v>-16.716199131313399</v>
      </c>
      <c r="W27" s="14">
        <v>-15.0715730936844</v>
      </c>
      <c r="X27" s="14">
        <v>-10.4488229373022</v>
      </c>
      <c r="Y27" s="14">
        <v>-26.468776997427899</v>
      </c>
      <c r="Z27" s="14">
        <v>-18.105535853147401</v>
      </c>
      <c r="AA27" s="14">
        <v>-11.208250806991501</v>
      </c>
      <c r="AB27" s="14">
        <v>-11.820997668074799</v>
      </c>
      <c r="AC27" s="14">
        <v>-15.681518686177901</v>
      </c>
      <c r="AD27" s="14">
        <v>-10.0432976149183</v>
      </c>
      <c r="AE27" s="14">
        <v>-10.0738223236386</v>
      </c>
      <c r="AF27" s="14">
        <v>-15.5065553495171</v>
      </c>
      <c r="AG27" s="14">
        <v>-14.7941555687755</v>
      </c>
      <c r="AH27" s="14">
        <v>-15.869389682501801</v>
      </c>
      <c r="AI27" s="14">
        <v>-17.186116894264501</v>
      </c>
      <c r="AJ27" s="14">
        <v>-16.2135655904694</v>
      </c>
      <c r="AK27" s="14">
        <v>-18.498020269663801</v>
      </c>
      <c r="AL27" s="14">
        <v>-12.3517630046127</v>
      </c>
      <c r="AM27" s="14">
        <v>-10.0436591479199</v>
      </c>
      <c r="AN27" s="14">
        <v>-24.849484964161299</v>
      </c>
      <c r="AO27" s="14">
        <v>-17.131520620089798</v>
      </c>
      <c r="AP27" s="14">
        <v>-14.9809808159072</v>
      </c>
      <c r="AQ27" s="14">
        <v>-24.812961240566899</v>
      </c>
      <c r="AR27" s="14">
        <v>-11.501318577043</v>
      </c>
      <c r="AS27" s="14">
        <v>-17.386246897843201</v>
      </c>
      <c r="AT27" s="14">
        <v>-10.1288445672386</v>
      </c>
      <c r="AU27" s="14">
        <v>-11.880704672029699</v>
      </c>
      <c r="AV27" s="14">
        <v>-14.0273650027231</v>
      </c>
      <c r="AW27" s="14">
        <v>-13.1255564908358</v>
      </c>
      <c r="AX27" s="14">
        <v>-10.5945482998958</v>
      </c>
      <c r="AY27" s="14">
        <v>-20.413540377475201</v>
      </c>
      <c r="AZ27" s="14">
        <v>-10.4066614349715</v>
      </c>
      <c r="BA27" s="14">
        <v>-10.3336749690594</v>
      </c>
      <c r="BB27" s="14">
        <v>-12.732406888445601</v>
      </c>
      <c r="BC27" s="14">
        <v>-29.363812718538401</v>
      </c>
      <c r="BD27" s="14">
        <v>-18.3549206423436</v>
      </c>
      <c r="BE27" s="14">
        <v>-22.211065472402701</v>
      </c>
      <c r="BF27" s="14">
        <v>-19.090941212551201</v>
      </c>
      <c r="BG27" s="14">
        <v>-13.8699060278446</v>
      </c>
      <c r="BH27" s="14">
        <v>-23.851140477415299</v>
      </c>
      <c r="BI27" s="14">
        <v>-15.573029470915801</v>
      </c>
      <c r="BJ27" s="14">
        <v>-17.712281482054401</v>
      </c>
      <c r="BK27" s="14">
        <v>-13.8931683305549</v>
      </c>
      <c r="BL27" s="14">
        <v>-10.448640131134599</v>
      </c>
      <c r="BM27" s="14">
        <v>-12.273636518681499</v>
      </c>
      <c r="BN27" s="14">
        <v>-15.4583420740682</v>
      </c>
      <c r="BO27" s="14">
        <v>-10.4302691281599</v>
      </c>
      <c r="BP27" s="14">
        <v>-26.480804496396001</v>
      </c>
      <c r="BQ27" s="14">
        <v>-14.835592837418</v>
      </c>
      <c r="BR27" s="14">
        <v>-15.3927220639351</v>
      </c>
      <c r="BS27" s="14">
        <v>-15.094744015647899</v>
      </c>
      <c r="BT27" s="14">
        <v>-15.1254578873829</v>
      </c>
      <c r="BU27" s="14">
        <v>-13.445863629331599</v>
      </c>
      <c r="BV27" s="14">
        <v>-19.906114505171399</v>
      </c>
      <c r="BW27" s="14">
        <v>-14.648720700705001</v>
      </c>
      <c r="BX27" s="14">
        <v>-12.8898998298267</v>
      </c>
      <c r="BY27" s="14">
        <v>-13.9957843440594</v>
      </c>
      <c r="BZ27" s="14">
        <v>-16.056476253094001</v>
      </c>
      <c r="CA27" s="14">
        <v>-14.3160405440901</v>
      </c>
      <c r="CB27" s="14">
        <v>-15.555201189310701</v>
      </c>
      <c r="CC27" s="14">
        <v>-20.709651531559398</v>
      </c>
      <c r="CD27" s="14">
        <v>-13.717880553932</v>
      </c>
      <c r="CE27" s="14">
        <v>-15.3858241068917</v>
      </c>
      <c r="CF27" s="14">
        <v>-11.0587965259485</v>
      </c>
      <c r="CG27" s="14">
        <v>-18.963003633532502</v>
      </c>
      <c r="CH27" s="14">
        <v>-14.329006462320001</v>
      </c>
      <c r="CI27" s="14">
        <v>-13.3793896967821</v>
      </c>
      <c r="CJ27" s="14">
        <v>-17.156270290241899</v>
      </c>
      <c r="CK27" s="14">
        <v>-13.9231488753629</v>
      </c>
      <c r="CL27" s="14">
        <v>-13.524708752839</v>
      </c>
      <c r="CM27" s="14">
        <v>-11.8324701732713</v>
      </c>
      <c r="CN27" s="14">
        <v>-15.5178584308588</v>
      </c>
    </row>
    <row r="28" spans="2:92">
      <c r="B28" s="14">
        <v>-24.5171332980449</v>
      </c>
      <c r="C28" s="14">
        <v>-16.327393637831801</v>
      </c>
      <c r="D28" s="14">
        <v>-22.2508007553933</v>
      </c>
      <c r="E28" s="14">
        <v>-14.987145932867801</v>
      </c>
      <c r="F28" s="14">
        <v>-18.341518179656301</v>
      </c>
      <c r="G28" s="14">
        <v>-14.382798929086499</v>
      </c>
      <c r="H28" s="14">
        <v>-10.5632708815673</v>
      </c>
      <c r="I28" s="14">
        <v>-16.654537402915999</v>
      </c>
      <c r="J28" s="14">
        <v>-61.149900034244702</v>
      </c>
      <c r="K28" s="14">
        <v>-22.9702137242775</v>
      </c>
      <c r="L28" s="14">
        <v>-15.282961401608899</v>
      </c>
      <c r="M28" s="14">
        <v>-14.8116007889851</v>
      </c>
      <c r="N28" s="14">
        <v>-37.255224599153799</v>
      </c>
      <c r="O28" s="14">
        <v>-10.636235620446399</v>
      </c>
      <c r="P28" s="14">
        <v>-13.579214373180299</v>
      </c>
      <c r="Q28" s="14">
        <v>-14.8720316367574</v>
      </c>
      <c r="R28" s="14">
        <v>-15.0412380105198</v>
      </c>
      <c r="S28" s="14">
        <v>-10.750647818688099</v>
      </c>
      <c r="T28" s="14">
        <v>-14.333663659542999</v>
      </c>
      <c r="U28" s="14">
        <v>-10.4357543556038</v>
      </c>
      <c r="V28" s="14">
        <v>-10.7099103574987</v>
      </c>
      <c r="W28" s="14">
        <v>-14.231560599547301</v>
      </c>
      <c r="X28" s="14">
        <v>-12.104612909226701</v>
      </c>
      <c r="Y28" s="14">
        <v>-14.8902223467165</v>
      </c>
      <c r="Z28" s="14">
        <v>-36.621502567818197</v>
      </c>
      <c r="AA28" s="14">
        <v>-10.257901636133999</v>
      </c>
      <c r="AB28" s="14">
        <v>-10.0142370971875</v>
      </c>
      <c r="AC28" s="14">
        <v>-13.4032117621281</v>
      </c>
      <c r="AD28" s="14">
        <v>-10.847155356761</v>
      </c>
      <c r="AE28" s="14">
        <v>-10.4605797493811</v>
      </c>
      <c r="AF28" s="14">
        <v>-10.321588563443401</v>
      </c>
      <c r="AG28" s="14">
        <v>-26.034399294847798</v>
      </c>
      <c r="AH28" s="14">
        <v>-10.3157724099608</v>
      </c>
      <c r="AI28" s="14">
        <v>-17.246723744883301</v>
      </c>
      <c r="AJ28" s="14">
        <v>-21.465004035482998</v>
      </c>
      <c r="AK28" s="14">
        <v>-20.758217361376001</v>
      </c>
      <c r="AL28" s="14">
        <v>-13.7716895559845</v>
      </c>
      <c r="AM28" s="14">
        <v>-12.7570468065099</v>
      </c>
      <c r="AN28" s="14">
        <v>-13.736491408414899</v>
      </c>
      <c r="AO28" s="14">
        <v>-17.923135803529298</v>
      </c>
      <c r="AP28" s="14">
        <v>-14.0684473307087</v>
      </c>
      <c r="AQ28" s="14">
        <v>-10.2914297196989</v>
      </c>
      <c r="AR28" s="14">
        <v>-10.2500668987813</v>
      </c>
      <c r="AS28" s="14">
        <v>-13.8873633081132</v>
      </c>
      <c r="AT28" s="14">
        <v>-24.131291001543602</v>
      </c>
      <c r="AU28" s="14">
        <v>-14.4308864480198</v>
      </c>
      <c r="AV28" s="14">
        <v>-13.424211901939</v>
      </c>
      <c r="AW28" s="14">
        <v>-16.0201915039117</v>
      </c>
      <c r="AX28" s="14">
        <v>-12.552091642124999</v>
      </c>
      <c r="AY28" s="14">
        <v>-13.542552985767299</v>
      </c>
      <c r="AZ28" s="14">
        <v>-15.2654729797854</v>
      </c>
      <c r="BA28" s="14">
        <v>-16.183381033415799</v>
      </c>
      <c r="BB28" s="14">
        <v>-18.769423581731498</v>
      </c>
      <c r="BC28" s="14">
        <v>-40.398478894948802</v>
      </c>
      <c r="BD28" s="14">
        <v>-14.711059431683299</v>
      </c>
      <c r="BE28" s="14">
        <v>-17.1178903048345</v>
      </c>
      <c r="BF28" s="14">
        <v>-14.981740646328801</v>
      </c>
      <c r="BG28" s="14">
        <v>-85.488086670886105</v>
      </c>
      <c r="BH28" s="14">
        <v>-27.7619757276271</v>
      </c>
      <c r="BI28" s="14">
        <v>-12.5937886757425</v>
      </c>
      <c r="BJ28" s="14">
        <v>-11.874661587252399</v>
      </c>
      <c r="BK28" s="14">
        <v>-21.942555590569299</v>
      </c>
      <c r="BL28" s="14">
        <v>-12.9263079114744</v>
      </c>
      <c r="BM28" s="14">
        <v>-11.8143777108659</v>
      </c>
      <c r="BN28" s="14">
        <v>-10.315658003562801</v>
      </c>
      <c r="BO28" s="14">
        <v>-10.762604475589001</v>
      </c>
      <c r="BP28" s="14">
        <v>-15.228578906044399</v>
      </c>
      <c r="BQ28" s="14">
        <v>-20.8726151139495</v>
      </c>
      <c r="BR28" s="14">
        <v>-11.9662152161451</v>
      </c>
      <c r="BS28" s="14">
        <v>-13.221192250048899</v>
      </c>
      <c r="BT28" s="14">
        <v>-11.4695902693151</v>
      </c>
      <c r="BU28" s="14">
        <v>-10.660001547029699</v>
      </c>
      <c r="BV28" s="14">
        <v>-12.9141487615204</v>
      </c>
      <c r="BW28" s="14">
        <v>-15.391963488163</v>
      </c>
      <c r="BX28" s="14">
        <v>-14.140818378712799</v>
      </c>
      <c r="BY28" s="14">
        <v>-11.0769743966584</v>
      </c>
      <c r="BZ28" s="14">
        <v>-10.998414294554401</v>
      </c>
      <c r="CA28" s="14">
        <v>-11.3126764638028</v>
      </c>
      <c r="CB28" s="14">
        <v>-12.841822801040299</v>
      </c>
      <c r="CC28" s="14">
        <v>-29.611115408415799</v>
      </c>
      <c r="CD28" s="14">
        <v>-11.077043493634401</v>
      </c>
      <c r="CE28" s="14">
        <v>-14.334314197667201</v>
      </c>
      <c r="CF28" s="14">
        <v>-10.8593925543053</v>
      </c>
      <c r="CG28" s="14">
        <v>-24.830783715449599</v>
      </c>
      <c r="CH28" s="14">
        <v>-18.602150777775702</v>
      </c>
      <c r="CI28" s="14">
        <v>-10.430364325495001</v>
      </c>
      <c r="CJ28" s="14">
        <v>-23.4410800927763</v>
      </c>
      <c r="CK28" s="14">
        <v>-10.128067192917699</v>
      </c>
      <c r="CL28" s="14">
        <v>-13.724151237524801</v>
      </c>
      <c r="CM28" s="14">
        <v>-10.309625473715499</v>
      </c>
      <c r="CN28" s="14">
        <v>-15.197221775736599</v>
      </c>
    </row>
    <row r="29" spans="2:92">
      <c r="B29" s="14">
        <v>-15.8754646097887</v>
      </c>
      <c r="C29" s="14">
        <v>-22.4665925345153</v>
      </c>
      <c r="D29" s="14">
        <v>-10.8776782251005</v>
      </c>
      <c r="E29" s="14">
        <v>-13.2830308597952</v>
      </c>
      <c r="F29" s="14">
        <v>-22.354013553595301</v>
      </c>
      <c r="G29" s="14">
        <v>-24.281244126455601</v>
      </c>
      <c r="H29" s="14">
        <v>-14.455023943733901</v>
      </c>
      <c r="I29" s="14">
        <v>-14.2614827863479</v>
      </c>
      <c r="J29" s="14">
        <v>-22.153893071438301</v>
      </c>
      <c r="K29" s="14">
        <v>-17.458846309753099</v>
      </c>
      <c r="L29" s="14">
        <v>-17.150274597772199</v>
      </c>
      <c r="M29" s="14">
        <v>-11.487904161509899</v>
      </c>
      <c r="N29" s="14">
        <v>-17.8811875404961</v>
      </c>
      <c r="O29" s="14">
        <v>-17.755034135232702</v>
      </c>
      <c r="P29" s="14">
        <v>-11.2466177349321</v>
      </c>
      <c r="Q29" s="14">
        <v>-16.4855352722772</v>
      </c>
      <c r="R29" s="14">
        <v>-15.458210860148499</v>
      </c>
      <c r="S29" s="14">
        <v>-14.793471534653399</v>
      </c>
      <c r="T29" s="14">
        <v>-15.2765951916852</v>
      </c>
      <c r="U29" s="14">
        <v>-12.852991898650499</v>
      </c>
      <c r="V29" s="14">
        <v>-23.333431535425898</v>
      </c>
      <c r="W29" s="14">
        <v>-12.2252986068541</v>
      </c>
      <c r="X29" s="14">
        <v>-10.4730445349871</v>
      </c>
      <c r="Y29" s="14">
        <v>-30.4632867629891</v>
      </c>
      <c r="Z29" s="14">
        <v>-10.7450968907598</v>
      </c>
      <c r="AA29" s="14">
        <v>-11.3772151763054</v>
      </c>
      <c r="AB29" s="14">
        <v>-11.8995285932588</v>
      </c>
      <c r="AC29" s="14">
        <v>-10.840959045877501</v>
      </c>
      <c r="AD29" s="14">
        <v>-11.7535650496346</v>
      </c>
      <c r="AE29" s="14">
        <v>-11.4153871441831</v>
      </c>
      <c r="AF29" s="14">
        <v>-19.259310941881399</v>
      </c>
      <c r="AG29" s="14">
        <v>-18.6376757242321</v>
      </c>
      <c r="AH29" s="14">
        <v>-19.011755670466901</v>
      </c>
      <c r="AI29" s="14">
        <v>-15.0952426775573</v>
      </c>
      <c r="AJ29" s="14">
        <v>-10.9439935219249</v>
      </c>
      <c r="AK29" s="14">
        <v>-11.2523434945875</v>
      </c>
      <c r="AL29" s="14">
        <v>-13.995326200872601</v>
      </c>
      <c r="AM29" s="14">
        <v>-10.6298559766718</v>
      </c>
      <c r="AN29" s="14">
        <v>-16.558446295828102</v>
      </c>
      <c r="AO29" s="14">
        <v>-20.3526236337635</v>
      </c>
      <c r="AP29" s="14">
        <v>-28.741104987354401</v>
      </c>
      <c r="AQ29" s="14">
        <v>-10.9803413843029</v>
      </c>
      <c r="AR29" s="14">
        <v>-11.8154509649699</v>
      </c>
      <c r="AS29" s="14">
        <v>-14.7213173348342</v>
      </c>
      <c r="AT29" s="14">
        <v>-14.437796140452599</v>
      </c>
      <c r="AU29" s="14">
        <v>-11.385171720297</v>
      </c>
      <c r="AV29" s="14">
        <v>-24.071822566852699</v>
      </c>
      <c r="AW29" s="14">
        <v>-37.992831029185297</v>
      </c>
      <c r="AX29" s="14">
        <v>-18.257250460257001</v>
      </c>
      <c r="AY29" s="14">
        <v>-24.879380027846501</v>
      </c>
      <c r="AZ29" s="14">
        <v>-11.8025939655807</v>
      </c>
      <c r="BA29" s="14">
        <v>-13.5183806466584</v>
      </c>
      <c r="BB29" s="14">
        <v>-32.747038075580697</v>
      </c>
      <c r="BC29" s="14">
        <v>-14.4192204811706</v>
      </c>
      <c r="BD29" s="14">
        <v>-10.7581045768009</v>
      </c>
      <c r="BE29" s="14">
        <v>-13.6065022378788</v>
      </c>
      <c r="BF29" s="14">
        <v>-13.917851542922101</v>
      </c>
      <c r="BG29" s="14">
        <v>-16.3301505855915</v>
      </c>
      <c r="BH29" s="14">
        <v>-16.358856307050502</v>
      </c>
      <c r="BI29" s="14">
        <v>-38.923509050123698</v>
      </c>
      <c r="BJ29" s="14">
        <v>-12.0317817914603</v>
      </c>
      <c r="BK29" s="14">
        <v>-15.005079297035</v>
      </c>
      <c r="BL29" s="14">
        <v>-12.315935197239201</v>
      </c>
      <c r="BM29" s="14">
        <v>-20.5224910183079</v>
      </c>
      <c r="BN29" s="14">
        <v>-10.0437191885876</v>
      </c>
      <c r="BO29" s="14">
        <v>-12.599754274316799</v>
      </c>
      <c r="BP29" s="14">
        <v>-10.079871481453401</v>
      </c>
      <c r="BQ29" s="14">
        <v>-20.8784945502669</v>
      </c>
      <c r="BR29" s="14">
        <v>-12.2260648040553</v>
      </c>
      <c r="BS29" s="14">
        <v>-11.8978988797565</v>
      </c>
      <c r="BT29" s="14">
        <v>-16.443026358349101</v>
      </c>
      <c r="BU29" s="14">
        <v>-11.995523282797</v>
      </c>
      <c r="BV29" s="14">
        <v>-14.8177440332964</v>
      </c>
      <c r="BW29" s="14">
        <v>-16.002303722634799</v>
      </c>
      <c r="BX29" s="14">
        <v>-13.838664139851399</v>
      </c>
      <c r="BY29" s="14">
        <v>-17.6035059560643</v>
      </c>
      <c r="BZ29" s="14">
        <v>-17.966091042698</v>
      </c>
      <c r="CA29" s="14">
        <v>-11.1072148267949</v>
      </c>
      <c r="CB29" s="14">
        <v>-10.460973234998299</v>
      </c>
      <c r="CC29" s="14">
        <v>-32.644743966584102</v>
      </c>
      <c r="CD29" s="14">
        <v>-14.4793152442954</v>
      </c>
      <c r="CE29" s="14">
        <v>-21.749231851273102</v>
      </c>
      <c r="CF29" s="14">
        <v>-12.454768556039401</v>
      </c>
      <c r="CG29" s="14">
        <v>-19.204650306884002</v>
      </c>
      <c r="CH29" s="14">
        <v>-17.870401869637099</v>
      </c>
      <c r="CI29" s="14">
        <v>-10.9379834467821</v>
      </c>
      <c r="CJ29" s="14">
        <v>-28.384328887940299</v>
      </c>
      <c r="CK29" s="14">
        <v>-10.7806921461512</v>
      </c>
      <c r="CL29" s="14">
        <v>-10.587746565509301</v>
      </c>
      <c r="CM29" s="14">
        <v>-10.980387621098799</v>
      </c>
      <c r="CN29" s="14">
        <v>-15.227799761101799</v>
      </c>
    </row>
    <row r="30" spans="2:92">
      <c r="B30" s="14">
        <v>-13.5609503719282</v>
      </c>
      <c r="C30" s="14">
        <v>-15.7591334245421</v>
      </c>
      <c r="D30" s="14">
        <v>-14.4975280992699</v>
      </c>
      <c r="E30" s="14">
        <v>-12.920348292659</v>
      </c>
      <c r="F30" s="14">
        <v>-14.679506703123399</v>
      </c>
      <c r="G30" s="14">
        <v>-22.619499770726598</v>
      </c>
      <c r="H30" s="14">
        <v>-19.168625943279501</v>
      </c>
      <c r="I30" s="14">
        <v>-18.3646680661017</v>
      </c>
      <c r="J30" s="14">
        <v>-24.244797220251701</v>
      </c>
      <c r="K30" s="14">
        <v>-29.085796019439201</v>
      </c>
      <c r="L30" s="14">
        <v>-13.965568920173199</v>
      </c>
      <c r="M30" s="14">
        <v>-17.1684038521039</v>
      </c>
      <c r="N30" s="14">
        <v>-22.7820361338207</v>
      </c>
      <c r="O30" s="14">
        <v>-10.098453706073499</v>
      </c>
      <c r="P30" s="14">
        <v>-13.440371343594901</v>
      </c>
      <c r="Q30" s="14">
        <v>-12.702564201732599</v>
      </c>
      <c r="R30" s="14">
        <v>-19.748801051980099</v>
      </c>
      <c r="S30" s="14">
        <v>-10.212813273514801</v>
      </c>
      <c r="T30" s="14">
        <v>-11.952881509178001</v>
      </c>
      <c r="U30" s="14">
        <v>-17.378800071763301</v>
      </c>
      <c r="V30" s="14">
        <v>-12.6133790069543</v>
      </c>
      <c r="W30" s="14">
        <v>-19.5978432599317</v>
      </c>
      <c r="X30" s="14">
        <v>-37.588573294765801</v>
      </c>
      <c r="Y30" s="14">
        <v>-10.2914251911478</v>
      </c>
      <c r="Z30" s="14">
        <v>-14.739817860465999</v>
      </c>
      <c r="AA30" s="14">
        <v>-10.911110453135</v>
      </c>
      <c r="AB30" s="14">
        <v>-11.355897790786599</v>
      </c>
      <c r="AC30" s="14">
        <v>-11.9952278344925</v>
      </c>
      <c r="AD30" s="14">
        <v>-12.6539770546237</v>
      </c>
      <c r="AE30" s="14">
        <v>-10.122167001856401</v>
      </c>
      <c r="AF30" s="14">
        <v>-10.013391305901999</v>
      </c>
      <c r="AG30" s="14">
        <v>-23.145886507054001</v>
      </c>
      <c r="AH30" s="14">
        <v>-11.3431793116675</v>
      </c>
      <c r="AI30" s="14">
        <v>-11.1310798993104</v>
      </c>
      <c r="AJ30" s="14">
        <v>-14.9565844243185</v>
      </c>
      <c r="AK30" s="14">
        <v>-16.322553255094402</v>
      </c>
      <c r="AL30" s="14">
        <v>-14.79281502019</v>
      </c>
      <c r="AM30" s="14">
        <v>-15.7060409424796</v>
      </c>
      <c r="AN30" s="14">
        <v>-51.620361574183597</v>
      </c>
      <c r="AO30" s="14">
        <v>-20.9689315139087</v>
      </c>
      <c r="AP30" s="14">
        <v>-11.421661766506601</v>
      </c>
      <c r="AQ30" s="14">
        <v>-17.494806554522899</v>
      </c>
      <c r="AR30" s="14">
        <v>-10.558298056263601</v>
      </c>
      <c r="AS30" s="14">
        <v>-31.3639597931775</v>
      </c>
      <c r="AT30" s="14">
        <v>-21.4537247159938</v>
      </c>
      <c r="AU30" s="14">
        <v>-15.023108756188099</v>
      </c>
      <c r="AV30" s="14">
        <v>-12.1422498122283</v>
      </c>
      <c r="AW30" s="14">
        <v>-14.479210941223</v>
      </c>
      <c r="AX30" s="14">
        <v>-11.005242521959</v>
      </c>
      <c r="AY30" s="14">
        <v>-14.527575804455401</v>
      </c>
      <c r="AZ30" s="14">
        <v>-10.370346001387199</v>
      </c>
      <c r="BA30" s="14">
        <v>-11.790058400371199</v>
      </c>
      <c r="BB30" s="14">
        <v>-19.651731367465398</v>
      </c>
      <c r="BC30" s="14">
        <v>-21.1208572868698</v>
      </c>
      <c r="BD30" s="14">
        <v>-10.6737453482903</v>
      </c>
      <c r="BE30" s="14">
        <v>-12.977238875437701</v>
      </c>
      <c r="BF30" s="14">
        <v>-16.401551918494</v>
      </c>
      <c r="BG30" s="14">
        <v>-29.933046269307798</v>
      </c>
      <c r="BH30" s="14">
        <v>-37.206389439341002</v>
      </c>
      <c r="BI30" s="14">
        <v>-14.0380859375</v>
      </c>
      <c r="BJ30" s="14">
        <v>-10.267201036509899</v>
      </c>
      <c r="BK30" s="14">
        <v>-11.627031498130201</v>
      </c>
      <c r="BL30" s="14">
        <v>-11.4760008033807</v>
      </c>
      <c r="BM30" s="14">
        <v>-21.6404398127398</v>
      </c>
      <c r="BN30" s="14">
        <v>-13.131735509751</v>
      </c>
      <c r="BO30" s="14">
        <v>-10.2973124074949</v>
      </c>
      <c r="BP30" s="14">
        <v>-12.8415604810092</v>
      </c>
      <c r="BQ30" s="14">
        <v>-22.570713615242301</v>
      </c>
      <c r="BR30" s="14">
        <v>-21.677460444561401</v>
      </c>
      <c r="BS30" s="14">
        <v>-13.8370607525816</v>
      </c>
      <c r="BT30" s="14">
        <v>-12.098087261744601</v>
      </c>
      <c r="BU30" s="14">
        <v>-10.2369856126237</v>
      </c>
      <c r="BV30" s="14">
        <v>-13.0712701440758</v>
      </c>
      <c r="BW30" s="14">
        <v>-10.6118358516574</v>
      </c>
      <c r="BX30" s="14">
        <v>-13.222269492574201</v>
      </c>
      <c r="BY30" s="14">
        <v>-32.922725866336599</v>
      </c>
      <c r="BZ30" s="14">
        <v>-11.222008431311799</v>
      </c>
      <c r="CA30" s="14">
        <v>-11.675257811528899</v>
      </c>
      <c r="CB30" s="14">
        <v>-19.954687530160001</v>
      </c>
      <c r="CC30" s="14">
        <v>-19.507077660890999</v>
      </c>
      <c r="CD30" s="14">
        <v>-15.6335274128532</v>
      </c>
      <c r="CE30" s="14">
        <v>-11.0166501285797</v>
      </c>
      <c r="CF30" s="14">
        <v>-10.0858802956937</v>
      </c>
      <c r="CG30" s="14">
        <v>-18.026218088229601</v>
      </c>
      <c r="CH30" s="14">
        <v>-10.878632422473499</v>
      </c>
      <c r="CI30" s="14">
        <v>-10.8050355816831</v>
      </c>
      <c r="CJ30" s="14">
        <v>-12.1948835249197</v>
      </c>
      <c r="CK30" s="14">
        <v>-11.282320827714299</v>
      </c>
      <c r="CL30" s="14">
        <v>-10.9925872743894</v>
      </c>
      <c r="CM30" s="14">
        <v>-15.881320510416501</v>
      </c>
      <c r="CN30" s="14">
        <v>-18.3457639754157</v>
      </c>
    </row>
    <row r="31" spans="2:92">
      <c r="B31" s="14">
        <v>-14.8602263672145</v>
      </c>
      <c r="C31" s="14">
        <v>-17.2942787712445</v>
      </c>
      <c r="D31" s="14">
        <v>-11.596834398254</v>
      </c>
      <c r="E31" s="14">
        <v>-10.1767658069815</v>
      </c>
      <c r="F31" s="14">
        <v>-10.805709989924299</v>
      </c>
      <c r="G31" s="14">
        <v>-50.200040207459402</v>
      </c>
      <c r="H31" s="14">
        <v>-10.720396469758199</v>
      </c>
      <c r="I31" s="14">
        <v>-33.967889856371002</v>
      </c>
      <c r="J31" s="14">
        <v>-14.775265861745501</v>
      </c>
      <c r="K31" s="14">
        <v>-20.9698785653224</v>
      </c>
      <c r="L31" s="14">
        <v>-14.588006652227699</v>
      </c>
      <c r="M31" s="14">
        <v>-20.443755801361299</v>
      </c>
      <c r="N31" s="14">
        <v>-21.658308899895101</v>
      </c>
      <c r="O31" s="14">
        <v>-14.974967917613</v>
      </c>
      <c r="P31" s="14">
        <v>-15.235111131606899</v>
      </c>
      <c r="Q31" s="14">
        <v>-15.524684792698</v>
      </c>
      <c r="R31" s="14">
        <v>-12.563573251856401</v>
      </c>
      <c r="S31" s="14">
        <v>-18.0386080600247</v>
      </c>
      <c r="T31" s="14">
        <v>-11.149074669378299</v>
      </c>
      <c r="U31" s="14">
        <v>-15.650635828297499</v>
      </c>
      <c r="V31" s="14">
        <v>-17.151321016918999</v>
      </c>
      <c r="W31" s="14">
        <v>-12.5153225148981</v>
      </c>
      <c r="X31" s="14">
        <v>-11.306937592742599</v>
      </c>
      <c r="Y31" s="14">
        <v>-18.588608305564399</v>
      </c>
      <c r="Z31" s="14">
        <v>-10.1650667049822</v>
      </c>
      <c r="AA31" s="14">
        <v>-14.6714264483658</v>
      </c>
      <c r="AB31" s="14">
        <v>-10.4068950481006</v>
      </c>
      <c r="AC31" s="14">
        <v>-14.092199573202199</v>
      </c>
      <c r="AD31" s="14">
        <v>-12.400185143499</v>
      </c>
      <c r="AE31" s="14">
        <v>-10.9802850402227</v>
      </c>
      <c r="AF31" s="14">
        <v>-11.8504890829005</v>
      </c>
      <c r="AG31" s="14">
        <v>-10.334537508793201</v>
      </c>
      <c r="AH31" s="14">
        <v>-11.862928932251201</v>
      </c>
      <c r="AI31" s="14">
        <v>-14.376107320755199</v>
      </c>
      <c r="AJ31" s="14">
        <v>-11.336778969742101</v>
      </c>
      <c r="AK31" s="14">
        <v>-26.305694865432201</v>
      </c>
      <c r="AL31" s="14">
        <v>-15.9171263456694</v>
      </c>
      <c r="AM31" s="14">
        <v>-12.9503869011704</v>
      </c>
      <c r="AN31" s="14">
        <v>-10.9504120703445</v>
      </c>
      <c r="AO31" s="14">
        <v>-15.1132633474316</v>
      </c>
      <c r="AP31" s="14">
        <v>-14.7453508438445</v>
      </c>
      <c r="AQ31" s="14">
        <v>-12.992704199652501</v>
      </c>
      <c r="AR31" s="14">
        <v>-10.9154019984523</v>
      </c>
      <c r="AS31" s="14">
        <v>-10.636333250199501</v>
      </c>
      <c r="AT31" s="14">
        <v>-16.643421495752101</v>
      </c>
      <c r="AU31" s="14">
        <v>-11.3670424659653</v>
      </c>
      <c r="AV31" s="14">
        <v>-14.837897906598601</v>
      </c>
      <c r="AW31" s="14">
        <v>-14.177048916713201</v>
      </c>
      <c r="AX31" s="14">
        <v>-11.8149216649922</v>
      </c>
      <c r="AY31" s="14">
        <v>-14.1649907178217</v>
      </c>
      <c r="AZ31" s="14">
        <v>-10.2555668541202</v>
      </c>
      <c r="BA31" s="14">
        <v>-13.0228476949257</v>
      </c>
      <c r="BB31" s="14">
        <v>-19.488522462925499</v>
      </c>
      <c r="BC31" s="14">
        <v>-12.6546073817908</v>
      </c>
      <c r="BD31" s="14">
        <v>-13.0191856044696</v>
      </c>
      <c r="BE31" s="14">
        <v>-14.6632038552282</v>
      </c>
      <c r="BF31" s="14">
        <v>-14.8969208912568</v>
      </c>
      <c r="BG31" s="14">
        <v>-23.781403744453399</v>
      </c>
      <c r="BH31" s="14">
        <v>-37.209811681157603</v>
      </c>
      <c r="BI31" s="14">
        <v>-10.7989924969059</v>
      </c>
      <c r="BJ31" s="14">
        <v>-12.8113397277227</v>
      </c>
      <c r="BK31" s="14">
        <v>-19.1566885185083</v>
      </c>
      <c r="BL31" s="14">
        <v>-15.1078116583921</v>
      </c>
      <c r="BM31" s="14">
        <v>-12.213276029551301</v>
      </c>
      <c r="BN31" s="14">
        <v>-11.415477984589099</v>
      </c>
      <c r="BO31" s="14">
        <v>-12.3036353716123</v>
      </c>
      <c r="BP31" s="14">
        <v>-13.506299868474001</v>
      </c>
      <c r="BQ31" s="14">
        <v>-14.569633312057601</v>
      </c>
      <c r="BR31" s="14">
        <v>-10.0264487796246</v>
      </c>
      <c r="BS31" s="14">
        <v>-11.4505600812975</v>
      </c>
      <c r="BT31" s="14">
        <v>-14.8537614903258</v>
      </c>
      <c r="BU31" s="14">
        <v>-18.757735148514801</v>
      </c>
      <c r="BV31" s="14">
        <v>-13.959634243362199</v>
      </c>
      <c r="BW31" s="14">
        <v>-13.9899700854518</v>
      </c>
      <c r="BX31" s="14">
        <v>-19.4345606435643</v>
      </c>
      <c r="BY31" s="14">
        <v>-32.0887801670792</v>
      </c>
      <c r="BZ31" s="14">
        <v>-15.712020420791999</v>
      </c>
      <c r="CA31" s="14">
        <v>-27.477925036884699</v>
      </c>
      <c r="CB31" s="14">
        <v>-10.545424959220201</v>
      </c>
      <c r="CC31" s="14">
        <v>-18.256159112004902</v>
      </c>
      <c r="CD31" s="14">
        <v>-17.603577055851201</v>
      </c>
      <c r="CE31" s="14">
        <v>-17.307554013621299</v>
      </c>
      <c r="CF31" s="14">
        <v>-11.693330150833001</v>
      </c>
      <c r="CG31" s="14">
        <v>-16.660566852442201</v>
      </c>
      <c r="CH31" s="14">
        <v>-14.238339937510499</v>
      </c>
      <c r="CI31" s="14">
        <v>-11.578550433168299</v>
      </c>
      <c r="CJ31" s="14">
        <v>-14.116608452601399</v>
      </c>
      <c r="CK31" s="14">
        <v>-10.3335245546215</v>
      </c>
      <c r="CL31" s="14">
        <v>-10.829410194046099</v>
      </c>
      <c r="CM31" s="14">
        <v>-20.0148196259433</v>
      </c>
      <c r="CN31" s="14">
        <v>-15.9104895924386</v>
      </c>
    </row>
    <row r="32" spans="2:92">
      <c r="B32" s="14">
        <v>-12.6906823230957</v>
      </c>
      <c r="C32" s="14">
        <v>-18.007487730222099</v>
      </c>
      <c r="D32" s="14">
        <v>-18.1958784422417</v>
      </c>
      <c r="E32" s="14">
        <v>-11.548617878681499</v>
      </c>
      <c r="F32" s="14">
        <v>-14.045028116719701</v>
      </c>
      <c r="G32" s="14">
        <v>-12.817634500310399</v>
      </c>
      <c r="H32" s="14">
        <v>-18.908749037901099</v>
      </c>
      <c r="I32" s="14">
        <v>-18.793760088989199</v>
      </c>
      <c r="J32" s="14">
        <v>-20.588733318109501</v>
      </c>
      <c r="K32" s="14">
        <v>-13.7725021975871</v>
      </c>
      <c r="L32" s="14">
        <v>-32.2579865408415</v>
      </c>
      <c r="M32" s="14">
        <v>-12.1224280631188</v>
      </c>
      <c r="N32" s="14">
        <v>-17.5671330895883</v>
      </c>
      <c r="O32" s="14">
        <v>-18.733178926569298</v>
      </c>
      <c r="P32" s="14">
        <v>-10.297958654604001</v>
      </c>
      <c r="Q32" s="14">
        <v>-14.177076887376201</v>
      </c>
      <c r="R32" s="14">
        <v>-12.871770575495001</v>
      </c>
      <c r="S32" s="14">
        <v>-10.9017249381188</v>
      </c>
      <c r="T32" s="14">
        <v>-10.7502335855238</v>
      </c>
      <c r="U32" s="14">
        <v>-16.273316617210899</v>
      </c>
      <c r="V32" s="14">
        <v>-12.244262237488799</v>
      </c>
      <c r="W32" s="14">
        <v>-13.367428413926801</v>
      </c>
      <c r="X32" s="14">
        <v>-24.0881230154002</v>
      </c>
      <c r="Y32" s="14">
        <v>-22.806689312649301</v>
      </c>
      <c r="Z32" s="14">
        <v>-10.9866170481077</v>
      </c>
      <c r="AA32" s="14">
        <v>-12.0784315618434</v>
      </c>
      <c r="AB32" s="14">
        <v>-10.944607764879301</v>
      </c>
      <c r="AC32" s="14">
        <v>-11.409103436560001</v>
      </c>
      <c r="AD32" s="14">
        <v>-15.6152108808633</v>
      </c>
      <c r="AE32" s="14">
        <v>-13.4337774597772</v>
      </c>
      <c r="AF32" s="14">
        <v>-11.5604210017905</v>
      </c>
      <c r="AG32" s="14">
        <v>-12.159327618458301</v>
      </c>
      <c r="AH32" s="14">
        <v>-21.284011690867199</v>
      </c>
      <c r="AI32" s="14">
        <v>-10.955806704587101</v>
      </c>
      <c r="AJ32" s="14">
        <v>-13.385387943580501</v>
      </c>
      <c r="AK32" s="14">
        <v>-14.473485327216199</v>
      </c>
      <c r="AL32" s="14">
        <v>-11.5056602889163</v>
      </c>
      <c r="AM32" s="14">
        <v>-10.5573355518559</v>
      </c>
      <c r="AN32" s="14">
        <v>-17.555448497337</v>
      </c>
      <c r="AO32" s="14">
        <v>-26.202323913644399</v>
      </c>
      <c r="AP32" s="14">
        <v>-19.924234230529301</v>
      </c>
      <c r="AQ32" s="14">
        <v>-12.0378818197228</v>
      </c>
      <c r="AR32" s="14">
        <v>-16.1846744034222</v>
      </c>
      <c r="AS32" s="14">
        <v>-11.9297301161377</v>
      </c>
      <c r="AT32" s="14">
        <v>-13.241211191583099</v>
      </c>
      <c r="AU32" s="14">
        <v>-17.537032023514801</v>
      </c>
      <c r="AV32" s="14">
        <v>-16.076360977201102</v>
      </c>
      <c r="AW32" s="14">
        <v>-10.9440074999742</v>
      </c>
      <c r="AX32" s="14">
        <v>-11.0593554850345</v>
      </c>
      <c r="AY32" s="14">
        <v>-20.963461092202898</v>
      </c>
      <c r="AZ32" s="14">
        <v>-10.0198312869079</v>
      </c>
      <c r="BA32" s="14">
        <v>-19.295569693688101</v>
      </c>
      <c r="BB32" s="14">
        <v>-10.381766346774899</v>
      </c>
      <c r="BC32" s="14">
        <v>-20.431979162712899</v>
      </c>
      <c r="BD32" s="14">
        <v>-10.8065456154894</v>
      </c>
      <c r="BE32" s="14">
        <v>-17.110436202124401</v>
      </c>
      <c r="BF32" s="14">
        <v>-31.086247927157402</v>
      </c>
      <c r="BG32" s="14">
        <v>-18.729286218677402</v>
      </c>
      <c r="BH32" s="14">
        <v>-20.320709154273601</v>
      </c>
      <c r="BI32" s="14">
        <v>-16.352587407178198</v>
      </c>
      <c r="BJ32" s="14">
        <v>-11.566464263613801</v>
      </c>
      <c r="BK32" s="14">
        <v>-27.091263820767299</v>
      </c>
      <c r="BL32" s="14">
        <v>-11.155667452526201</v>
      </c>
      <c r="BM32" s="14">
        <v>-26.8374911576302</v>
      </c>
      <c r="BN32" s="14">
        <v>-13.071293306927901</v>
      </c>
      <c r="BO32" s="14">
        <v>-11.348789233708899</v>
      </c>
      <c r="BP32" s="14">
        <v>-14.4308922731783</v>
      </c>
      <c r="BQ32" s="14">
        <v>-17.1379526634875</v>
      </c>
      <c r="BR32" s="14">
        <v>-17.4897195024969</v>
      </c>
      <c r="BS32" s="14">
        <v>-13.336074705209899</v>
      </c>
      <c r="BT32" s="14">
        <v>-13.941322927364199</v>
      </c>
      <c r="BU32" s="14">
        <v>-12.4970993193069</v>
      </c>
      <c r="BV32" s="14">
        <v>-11.8445251126461</v>
      </c>
      <c r="BW32" s="14">
        <v>-10.0800625161065</v>
      </c>
      <c r="BX32" s="14">
        <v>-13.6090269183168</v>
      </c>
      <c r="BY32" s="14">
        <v>-31.7261950804455</v>
      </c>
      <c r="BZ32" s="14">
        <v>-16.135036355198</v>
      </c>
      <c r="CA32" s="14">
        <v>-14.817676151578301</v>
      </c>
      <c r="CB32" s="14">
        <v>-19.628341472116801</v>
      </c>
      <c r="CC32" s="14">
        <v>-20.183903155940499</v>
      </c>
      <c r="CD32" s="14">
        <v>-12.503223517925599</v>
      </c>
      <c r="CE32" s="14">
        <v>-16.3346042065007</v>
      </c>
      <c r="CF32" s="14">
        <v>-11.318668293811401</v>
      </c>
      <c r="CG32" s="14">
        <v>-28.4263424401625</v>
      </c>
      <c r="CH32" s="14">
        <v>-10.630588234868799</v>
      </c>
      <c r="CI32" s="14">
        <v>-15.234616723390999</v>
      </c>
      <c r="CJ32" s="14">
        <v>-21.7610818246186</v>
      </c>
      <c r="CK32" s="14">
        <v>-10.629615026720501</v>
      </c>
      <c r="CL32" s="14">
        <v>-10.0136259289562</v>
      </c>
      <c r="CM32" s="14">
        <v>-16.5581422061742</v>
      </c>
      <c r="CN32" s="14">
        <v>-12.828642319676799</v>
      </c>
    </row>
    <row r="33" spans="2:92">
      <c r="B33" s="14">
        <v>-21.144961118482801</v>
      </c>
      <c r="C33" s="14">
        <v>-11.118440050377201</v>
      </c>
      <c r="D33" s="14">
        <v>-10.6601329266138</v>
      </c>
      <c r="E33" s="14">
        <v>-17.4830049469216</v>
      </c>
      <c r="F33" s="14">
        <v>-18.2386378143784</v>
      </c>
      <c r="G33" s="14">
        <v>-20.1418441311869</v>
      </c>
      <c r="H33" s="14">
        <v>-11.886695076742701</v>
      </c>
      <c r="I33" s="14">
        <v>-12.2672614690613</v>
      </c>
      <c r="J33" s="14">
        <v>-19.917946927702999</v>
      </c>
      <c r="K33" s="14">
        <v>-36.615612247736102</v>
      </c>
      <c r="L33" s="14">
        <v>-15.150013536509899</v>
      </c>
      <c r="M33" s="14">
        <v>-15.748278929455401</v>
      </c>
      <c r="N33" s="14">
        <v>-16.014106162928002</v>
      </c>
      <c r="O33" s="14">
        <v>-15.5357995889495</v>
      </c>
      <c r="P33" s="14">
        <v>-10.0743476313645</v>
      </c>
      <c r="Q33" s="14">
        <v>-10.436407410272199</v>
      </c>
      <c r="R33" s="14">
        <v>-16.956895884900899</v>
      </c>
      <c r="S33" s="14">
        <v>-13.7540609529702</v>
      </c>
      <c r="T33" s="14">
        <v>-12.436359472513001</v>
      </c>
      <c r="U33" s="14">
        <v>-11.9647205911687</v>
      </c>
      <c r="V33" s="14">
        <v>-10.3170351778942</v>
      </c>
      <c r="W33" s="14">
        <v>-12.448898250729201</v>
      </c>
      <c r="X33" s="14">
        <v>-16.824347316728499</v>
      </c>
      <c r="Y33" s="14">
        <v>-32.542085031121701</v>
      </c>
      <c r="Z33" s="14">
        <v>-11.0109388751849</v>
      </c>
      <c r="AA33" s="14">
        <v>-11.715356400214199</v>
      </c>
      <c r="AB33" s="14">
        <v>-10.4552044818239</v>
      </c>
      <c r="AC33" s="14">
        <v>-13.155594533343301</v>
      </c>
      <c r="AD33" s="14">
        <v>-10.067698403313599</v>
      </c>
      <c r="AE33" s="14">
        <v>-10.0617361540841</v>
      </c>
      <c r="AF33" s="14">
        <v>-10.1946837784004</v>
      </c>
      <c r="AG33" s="14">
        <v>-21.466148722811699</v>
      </c>
      <c r="AH33" s="14">
        <v>-17.392254906990001</v>
      </c>
      <c r="AI33" s="14">
        <v>-13.070945271201699</v>
      </c>
      <c r="AJ33" s="14">
        <v>-13.210114674669301</v>
      </c>
      <c r="AK33" s="14">
        <v>-16.7153537656142</v>
      </c>
      <c r="AL33" s="14">
        <v>-12.1342308451351</v>
      </c>
      <c r="AM33" s="14">
        <v>-15.615374225886001</v>
      </c>
      <c r="AN33" s="14">
        <v>-17.102180316033301</v>
      </c>
      <c r="AO33" s="14">
        <v>-23.3921680182487</v>
      </c>
      <c r="AP33" s="14">
        <v>-17.204896415025999</v>
      </c>
      <c r="AQ33" s="14">
        <v>-15.258850201821</v>
      </c>
      <c r="AR33" s="14">
        <v>-16.317300832372599</v>
      </c>
      <c r="AS33" s="14">
        <v>-11.361474894111799</v>
      </c>
      <c r="AT33" s="14">
        <v>-11.6397086123658</v>
      </c>
      <c r="AU33" s="14">
        <v>-12.4185392172029</v>
      </c>
      <c r="AV33" s="14">
        <v>-15.701230508567701</v>
      </c>
      <c r="AW33" s="14">
        <v>-17.8391577149984</v>
      </c>
      <c r="AX33" s="14">
        <v>-10.346459915552201</v>
      </c>
      <c r="AY33" s="14">
        <v>-29.520469136757399</v>
      </c>
      <c r="AZ33" s="14">
        <v>-12.3221519703539</v>
      </c>
      <c r="BA33" s="14">
        <v>-11.222008431311799</v>
      </c>
      <c r="BB33" s="14">
        <v>-16.352428365731399</v>
      </c>
      <c r="BC33" s="14">
        <v>-13.1017318082235</v>
      </c>
      <c r="BD33" s="14">
        <v>-15.852723577375301</v>
      </c>
      <c r="BE33" s="14">
        <v>-11.6429128486481</v>
      </c>
      <c r="BF33" s="14">
        <v>-18.764502616551201</v>
      </c>
      <c r="BG33" s="14">
        <v>-22.076740391858301</v>
      </c>
      <c r="BH33" s="14">
        <v>-26.533791586770999</v>
      </c>
      <c r="BI33" s="14">
        <v>-14.0018274288366</v>
      </c>
      <c r="BJ33" s="14">
        <v>-14.3764986850247</v>
      </c>
      <c r="BK33" s="14">
        <v>-14.9809202639499</v>
      </c>
      <c r="BL33" s="14">
        <v>-12.94438277563</v>
      </c>
      <c r="BM33" s="14">
        <v>-15.4161344143627</v>
      </c>
      <c r="BN33" s="14">
        <v>-15.6456676087838</v>
      </c>
      <c r="BO33" s="14">
        <v>-16.612308326053899</v>
      </c>
      <c r="BP33" s="14">
        <v>-31.019159738789298</v>
      </c>
      <c r="BQ33" s="14">
        <v>-19.349757750088099</v>
      </c>
      <c r="BR33" s="14">
        <v>-20.716816501414499</v>
      </c>
      <c r="BS33" s="14">
        <v>-13.317661628599501</v>
      </c>
      <c r="BT33" s="14">
        <v>-24.148096180920898</v>
      </c>
      <c r="BU33" s="14">
        <v>-11.838403078589099</v>
      </c>
      <c r="BV33" s="14">
        <v>-15.1259118982485</v>
      </c>
      <c r="BW33" s="14">
        <v>-24.9762959448461</v>
      </c>
      <c r="BX33" s="14">
        <v>-12.5937886757425</v>
      </c>
      <c r="BY33" s="14">
        <v>-34.850469910272203</v>
      </c>
      <c r="BZ33" s="14">
        <v>-10.255114866955401</v>
      </c>
      <c r="CA33" s="14">
        <v>-12.0620220644753</v>
      </c>
      <c r="CB33" s="14">
        <v>-19.616363264119201</v>
      </c>
      <c r="CC33" s="14">
        <v>-15.705977336014801</v>
      </c>
      <c r="CD33" s="14">
        <v>-17.917837492376101</v>
      </c>
      <c r="CE33" s="14">
        <v>-10.400302850055199</v>
      </c>
      <c r="CF33" s="14">
        <v>-11.487874667573699</v>
      </c>
      <c r="CG33" s="14">
        <v>-21.2653422159187</v>
      </c>
      <c r="CH33" s="14">
        <v>-10.673371037839299</v>
      </c>
      <c r="CI33" s="14">
        <v>-11.663153620049499</v>
      </c>
      <c r="CJ33" s="14">
        <v>-15.2466495085072</v>
      </c>
      <c r="CK33" s="14">
        <v>-15.6695289291237</v>
      </c>
      <c r="CL33" s="14">
        <v>-37.406929224129499</v>
      </c>
      <c r="CM33" s="14">
        <v>-22.625414519677701</v>
      </c>
      <c r="CN33" s="14">
        <v>-11.305663640587699</v>
      </c>
    </row>
    <row r="34" spans="2:92">
      <c r="B34" s="14">
        <v>-12.642439790336599</v>
      </c>
      <c r="C34" s="14">
        <v>-13.414660301538399</v>
      </c>
      <c r="D34" s="14">
        <v>-14.727137381316799</v>
      </c>
      <c r="E34" s="14">
        <v>-12.092476773806499</v>
      </c>
      <c r="F34" s="14">
        <v>-10.859882470300899</v>
      </c>
      <c r="G34" s="14">
        <v>-16.6972292696009</v>
      </c>
      <c r="H34" s="14">
        <v>-12.9563239992136</v>
      </c>
      <c r="I34" s="14">
        <v>-14.6119243919937</v>
      </c>
      <c r="J34" s="14">
        <v>-13.8808932948499</v>
      </c>
      <c r="K34" s="14">
        <v>-25.5687791772711</v>
      </c>
      <c r="L34" s="14">
        <v>-14.6363513304455</v>
      </c>
      <c r="M34" s="14">
        <v>-15.530727877475201</v>
      </c>
      <c r="N34" s="14">
        <v>-27.556383087299899</v>
      </c>
      <c r="O34" s="14">
        <v>-12.084459063164999</v>
      </c>
      <c r="P34" s="14">
        <v>-26.288309949011499</v>
      </c>
      <c r="Q34" s="14">
        <v>-17.041499071782098</v>
      </c>
      <c r="R34" s="14">
        <v>-29.266659576113799</v>
      </c>
      <c r="S34" s="14">
        <v>-11.0286297184405</v>
      </c>
      <c r="T34" s="14">
        <v>-10.925445176185899</v>
      </c>
      <c r="U34" s="14">
        <v>-32.4021721322395</v>
      </c>
      <c r="V34" s="14">
        <v>-12.093881371146001</v>
      </c>
      <c r="W34" s="14">
        <v>-22.631505925582101</v>
      </c>
      <c r="X34" s="14">
        <v>-25.375236865727899</v>
      </c>
      <c r="Y34" s="14">
        <v>-33.098081365958798</v>
      </c>
      <c r="Z34" s="14">
        <v>-16.9631964794456</v>
      </c>
      <c r="AA34" s="14">
        <v>-13.4071523188172</v>
      </c>
      <c r="AB34" s="14">
        <v>-12.153257674295499</v>
      </c>
      <c r="AC34" s="14">
        <v>-10.9377489156539</v>
      </c>
      <c r="AD34" s="14">
        <v>-10.557215371603499</v>
      </c>
      <c r="AE34" s="14">
        <v>-10.5814414449257</v>
      </c>
      <c r="AF34" s="14">
        <v>-13.2101830751552</v>
      </c>
      <c r="AG34" s="14">
        <v>-13.247155670310001</v>
      </c>
      <c r="AH34" s="14">
        <v>-19.767159884458099</v>
      </c>
      <c r="AI34" s="14">
        <v>-16.303985399220998</v>
      </c>
      <c r="AJ34" s="14">
        <v>-14.4549921490025</v>
      </c>
      <c r="AK34" s="14">
        <v>-24.522981230713899</v>
      </c>
      <c r="AL34" s="14">
        <v>-10.617289041658699</v>
      </c>
      <c r="AM34" s="14">
        <v>-10.1464108982381</v>
      </c>
      <c r="AN34" s="14">
        <v>-19.815565886321298</v>
      </c>
      <c r="AO34" s="14">
        <v>-16.7509508910112</v>
      </c>
      <c r="AP34" s="14">
        <v>-21.054265916746299</v>
      </c>
      <c r="AQ34" s="14">
        <v>-10.3881208743499</v>
      </c>
      <c r="AR34" s="14">
        <v>-13.785209075326</v>
      </c>
      <c r="AS34" s="14">
        <v>-10.1528566706722</v>
      </c>
      <c r="AT34" s="14">
        <v>-12.2863341586659</v>
      </c>
      <c r="AU34" s="14">
        <v>-15.893312964108899</v>
      </c>
      <c r="AV34" s="14">
        <v>-11.924289145767601</v>
      </c>
      <c r="AW34" s="14">
        <v>-18.0023238875571</v>
      </c>
      <c r="AX34" s="14">
        <v>-10.932513516122899</v>
      </c>
      <c r="AY34" s="14">
        <v>-36.5183613087871</v>
      </c>
      <c r="AZ34" s="14">
        <v>-10.7690813640112</v>
      </c>
      <c r="BA34" s="14">
        <v>-12.3883237933168</v>
      </c>
      <c r="BB34" s="14">
        <v>-13.1314850010376</v>
      </c>
      <c r="BC34" s="14">
        <v>-14.6549911807311</v>
      </c>
      <c r="BD34" s="14">
        <v>-10.897493051702799</v>
      </c>
      <c r="BE34" s="14">
        <v>-11.8167294874179</v>
      </c>
      <c r="BF34" s="14">
        <v>-23.127826393900499</v>
      </c>
      <c r="BG34" s="14">
        <v>-19.411478280901498</v>
      </c>
      <c r="BH34" s="14">
        <v>-21.155459602173998</v>
      </c>
      <c r="BI34" s="14">
        <v>-10.3095026299504</v>
      </c>
      <c r="BJ34" s="14">
        <v>-15.5065555383663</v>
      </c>
      <c r="BK34" s="14">
        <v>-21.5195313398984</v>
      </c>
      <c r="BL34" s="14">
        <v>-14.551887140681099</v>
      </c>
      <c r="BM34" s="14">
        <v>-12.8054623766359</v>
      </c>
      <c r="BN34" s="14">
        <v>-11.548463699857299</v>
      </c>
      <c r="BO34" s="14">
        <v>-11.8321928450026</v>
      </c>
      <c r="BP34" s="14">
        <v>-12.950336192908599</v>
      </c>
      <c r="BQ34" s="14">
        <v>-10.412068649000799</v>
      </c>
      <c r="BR34" s="14">
        <v>-16.2145614419377</v>
      </c>
      <c r="BS34" s="14">
        <v>-15.3241663842478</v>
      </c>
      <c r="BT34" s="14">
        <v>-38.965803068860197</v>
      </c>
      <c r="BU34" s="14">
        <v>-12.6421333539603</v>
      </c>
      <c r="BV34" s="14">
        <v>-12.587819826855201</v>
      </c>
      <c r="BW34" s="14">
        <v>-11.699620564431701</v>
      </c>
      <c r="BX34" s="14">
        <v>-13.318958849009899</v>
      </c>
      <c r="BY34" s="14">
        <v>-37.068282023514797</v>
      </c>
      <c r="BZ34" s="14">
        <v>-10.823164836014801</v>
      </c>
      <c r="CA34" s="14">
        <v>-14.1227262520993</v>
      </c>
      <c r="CB34" s="14">
        <v>-19.755109634684501</v>
      </c>
      <c r="CC34" s="14">
        <v>-18.3830638923267</v>
      </c>
      <c r="CD34" s="14">
        <v>-17.615688260542001</v>
      </c>
      <c r="CE34" s="14">
        <v>-13.2465576219676</v>
      </c>
      <c r="CF34" s="14">
        <v>-10.3034303753463</v>
      </c>
      <c r="CG34" s="14">
        <v>-16.491216249333199</v>
      </c>
      <c r="CH34" s="14">
        <v>-23.031230337240501</v>
      </c>
      <c r="CI34" s="14">
        <v>-24.353631652227701</v>
      </c>
      <c r="CJ34" s="14">
        <v>-22.280795286547701</v>
      </c>
      <c r="CK34" s="14">
        <v>-13.977489633846099</v>
      </c>
      <c r="CL34" s="14">
        <v>-16.8001089718502</v>
      </c>
      <c r="CM34" s="14">
        <v>-14.207424020041399</v>
      </c>
      <c r="CN34" s="14">
        <v>-12.2724015736556</v>
      </c>
    </row>
    <row r="35" spans="2:92">
      <c r="B35" s="14">
        <v>-26.100335324447801</v>
      </c>
      <c r="C35" s="14">
        <v>-14.21206141307</v>
      </c>
      <c r="D35" s="14">
        <v>-17.325665196677399</v>
      </c>
      <c r="E35" s="14">
        <v>-12.364446895908999</v>
      </c>
      <c r="F35" s="14">
        <v>-11.651710987488199</v>
      </c>
      <c r="G35" s="14">
        <v>-12.370424340899</v>
      </c>
      <c r="H35" s="14">
        <v>-12.315747804347801</v>
      </c>
      <c r="I35" s="14">
        <v>-19.948036825324099</v>
      </c>
      <c r="J35" s="14">
        <v>-28.4507420357799</v>
      </c>
      <c r="K35" s="14">
        <v>-28.408923725846901</v>
      </c>
      <c r="L35" s="14">
        <v>-14.7269976021039</v>
      </c>
      <c r="M35" s="14">
        <v>-11.868618502475201</v>
      </c>
      <c r="N35" s="14">
        <v>-27.568511743588001</v>
      </c>
      <c r="O35" s="14">
        <v>-14.0902246520826</v>
      </c>
      <c r="P35" s="14">
        <v>-12.727199623452201</v>
      </c>
      <c r="Q35" s="14">
        <v>-13.542552985767299</v>
      </c>
      <c r="R35" s="14">
        <v>-23.386738087871201</v>
      </c>
      <c r="S35" s="14">
        <v>-10.0194345606435</v>
      </c>
      <c r="T35" s="14">
        <v>-11.0343696919546</v>
      </c>
      <c r="U35" s="14">
        <v>-11.2335869591285</v>
      </c>
      <c r="V35" s="14">
        <v>-21.556699549375999</v>
      </c>
      <c r="W35" s="14">
        <v>-14.8298939672258</v>
      </c>
      <c r="X35" s="14">
        <v>-31.593706372427501</v>
      </c>
      <c r="Y35" s="14">
        <v>-30.1973452423236</v>
      </c>
      <c r="Z35" s="14">
        <v>-11.8870806251215</v>
      </c>
      <c r="AA35" s="14">
        <v>-11.557165645360699</v>
      </c>
      <c r="AB35" s="14">
        <v>-10.533600228794</v>
      </c>
      <c r="AC35" s="14">
        <v>-11.2519558196228</v>
      </c>
      <c r="AD35" s="14">
        <v>-11.385132366381701</v>
      </c>
      <c r="AE35" s="14">
        <v>-12.5756594214108</v>
      </c>
      <c r="AF35" s="14">
        <v>-12.388323628073801</v>
      </c>
      <c r="AG35" s="14">
        <v>-13.5735448938481</v>
      </c>
      <c r="AH35" s="14">
        <v>-10.213057457112001</v>
      </c>
      <c r="AI35" s="14">
        <v>-19.972069954451101</v>
      </c>
      <c r="AJ35" s="14">
        <v>-20.703531946166802</v>
      </c>
      <c r="AK35" s="14">
        <v>-25.973310700940399</v>
      </c>
      <c r="AL35" s="14">
        <v>-11.989154302350901</v>
      </c>
      <c r="AM35" s="14">
        <v>-10.218901791481199</v>
      </c>
      <c r="AN35" s="14">
        <v>-18.594951136549199</v>
      </c>
      <c r="AO35" s="14">
        <v>-17.989760132440999</v>
      </c>
      <c r="AP35" s="14">
        <v>-18.0207808111881</v>
      </c>
      <c r="AQ35" s="14">
        <v>-10.0617757148212</v>
      </c>
      <c r="AR35" s="14">
        <v>-13.682383838354401</v>
      </c>
      <c r="AS35" s="14">
        <v>-10.4369244775519</v>
      </c>
      <c r="AT35" s="14">
        <v>-24.705105502919501</v>
      </c>
      <c r="AU35" s="14">
        <v>-26.698348545792001</v>
      </c>
      <c r="AV35" s="14">
        <v>-11.6704275608383</v>
      </c>
      <c r="AW35" s="14">
        <v>-12.3097386041233</v>
      </c>
      <c r="AX35" s="14">
        <v>-13.7127486392401</v>
      </c>
      <c r="AY35" s="14">
        <v>-19.579594678217799</v>
      </c>
      <c r="AZ35" s="14">
        <v>-13.004908048619701</v>
      </c>
      <c r="BA35" s="14">
        <v>-12.5152285736386</v>
      </c>
      <c r="BB35" s="14">
        <v>-14.7570275397955</v>
      </c>
      <c r="BC35" s="14">
        <v>-19.017930384072201</v>
      </c>
      <c r="BD35" s="14">
        <v>-40.847009468885801</v>
      </c>
      <c r="BE35" s="14">
        <v>-13.641831818296501</v>
      </c>
      <c r="BF35" s="14">
        <v>-14.2502137378009</v>
      </c>
      <c r="BG35" s="14">
        <v>-12.618974631251801</v>
      </c>
      <c r="BH35" s="14">
        <v>-15.5403085984091</v>
      </c>
      <c r="BI35" s="14">
        <v>-25.8160581683168</v>
      </c>
      <c r="BJ35" s="14">
        <v>-20.189946240717799</v>
      </c>
      <c r="BK35" s="14">
        <v>-12.781267343592599</v>
      </c>
      <c r="BL35" s="14">
        <v>-10.4063612002674</v>
      </c>
      <c r="BM35" s="14">
        <v>-11.620964600436301</v>
      </c>
      <c r="BN35" s="14">
        <v>-12.2434298042892</v>
      </c>
      <c r="BO35" s="14">
        <v>-16.1772626763271</v>
      </c>
      <c r="BP35" s="14">
        <v>-18.383069965364299</v>
      </c>
      <c r="BQ35" s="14">
        <v>-16.5941110916722</v>
      </c>
      <c r="BR35" s="14">
        <v>-12.830469142627001</v>
      </c>
      <c r="BS35" s="14">
        <v>-11.2450725962231</v>
      </c>
      <c r="BT35" s="14">
        <v>-12.6421273870961</v>
      </c>
      <c r="BU35" s="14">
        <v>-20.153687732054401</v>
      </c>
      <c r="BV35" s="14">
        <v>-20.522411349609499</v>
      </c>
      <c r="BW35" s="14">
        <v>-15.905612100593499</v>
      </c>
      <c r="BX35" s="14">
        <v>-13.8084487159653</v>
      </c>
      <c r="BY35" s="14">
        <v>-17.3376102258663</v>
      </c>
      <c r="BZ35" s="14">
        <v>-11.4637318224009</v>
      </c>
      <c r="CA35" s="14">
        <v>-12.8839122855022</v>
      </c>
      <c r="CB35" s="14">
        <v>-18.751975794246299</v>
      </c>
      <c r="CC35" s="14">
        <v>-22.7643003558168</v>
      </c>
      <c r="CD35" s="14">
        <v>-13.0954468274993</v>
      </c>
      <c r="CE35" s="14">
        <v>-11.1072858738486</v>
      </c>
      <c r="CF35" s="14">
        <v>-10.019408956017701</v>
      </c>
      <c r="CG35" s="14">
        <v>-22.280623420426</v>
      </c>
      <c r="CH35" s="14">
        <v>-13.664363562371401</v>
      </c>
      <c r="CI35" s="14">
        <v>-13.397518951113801</v>
      </c>
      <c r="CJ35" s="14">
        <v>-16.7513836101677</v>
      </c>
      <c r="CK35" s="14">
        <v>-15.784347539891</v>
      </c>
      <c r="CL35" s="14">
        <v>-25.1393958710063</v>
      </c>
      <c r="CM35" s="14">
        <v>-10.1343253579532</v>
      </c>
      <c r="CN35" s="14">
        <v>-13.9344058288938</v>
      </c>
    </row>
    <row r="36" spans="2:92">
      <c r="B36" s="14">
        <v>-14.5641279813127</v>
      </c>
      <c r="C36" s="14">
        <v>-17.989504507995999</v>
      </c>
      <c r="D36" s="14">
        <v>-21.1509680753427</v>
      </c>
      <c r="E36" s="14">
        <v>-17.223051374403301</v>
      </c>
      <c r="F36" s="14">
        <v>-15.0296032011608</v>
      </c>
      <c r="G36" s="14">
        <v>-16.884601374189302</v>
      </c>
      <c r="H36" s="14">
        <v>-10.702263919713101</v>
      </c>
      <c r="I36" s="14">
        <v>-14.8174016933181</v>
      </c>
      <c r="J36" s="14">
        <v>-20.105272207448198</v>
      </c>
      <c r="K36" s="14">
        <v>-27.5629152563064</v>
      </c>
      <c r="L36" s="14">
        <v>-25.701239557549499</v>
      </c>
      <c r="M36" s="14">
        <v>-14.5094465501237</v>
      </c>
      <c r="N36" s="14">
        <v>-73.453727172474899</v>
      </c>
      <c r="O36" s="14">
        <v>-12.0719468670209</v>
      </c>
      <c r="P36" s="14">
        <v>-21.816197896100199</v>
      </c>
      <c r="Q36" s="14">
        <v>-18.7516920637376</v>
      </c>
      <c r="R36" s="14">
        <v>-19.186794167698</v>
      </c>
      <c r="S36" s="14">
        <v>-10.6720877165841</v>
      </c>
      <c r="T36" s="14">
        <v>-11.414943661123999</v>
      </c>
      <c r="U36" s="14">
        <v>-11.783360678448799</v>
      </c>
      <c r="V36" s="14">
        <v>-14.7339420955423</v>
      </c>
      <c r="W36" s="14">
        <v>-12.908166844491101</v>
      </c>
      <c r="X36" s="14">
        <v>-10.7269153831579</v>
      </c>
      <c r="Y36" s="14">
        <v>-10.3579093663019</v>
      </c>
      <c r="Z36" s="14">
        <v>-24.1060991923001</v>
      </c>
      <c r="AA36" s="14">
        <v>-11.2440984266036</v>
      </c>
      <c r="AB36" s="14">
        <v>-12.002225656151801</v>
      </c>
      <c r="AC36" s="14">
        <v>-17.826698039459</v>
      </c>
      <c r="AD36" s="14">
        <v>-36.306825041852498</v>
      </c>
      <c r="AE36" s="14">
        <v>-11.179706837871199</v>
      </c>
      <c r="AF36" s="14">
        <v>-10.2490715791653</v>
      </c>
      <c r="AG36" s="14">
        <v>-28.2586128432206</v>
      </c>
      <c r="AH36" s="14">
        <v>-11.983671932851999</v>
      </c>
      <c r="AI36" s="14">
        <v>-17.029165206599</v>
      </c>
      <c r="AJ36" s="14">
        <v>-10.091893351291301</v>
      </c>
      <c r="AK36" s="14">
        <v>-13.3190857392715</v>
      </c>
      <c r="AL36" s="14">
        <v>-15.1738174718192</v>
      </c>
      <c r="AM36" s="14">
        <v>-12.303764903795001</v>
      </c>
      <c r="AN36" s="14">
        <v>-11.3915462121786</v>
      </c>
      <c r="AO36" s="14">
        <v>-20.7333611126307</v>
      </c>
      <c r="AP36" s="14">
        <v>-25.616794923553201</v>
      </c>
      <c r="AQ36" s="14">
        <v>-11.5725660900916</v>
      </c>
      <c r="AR36" s="14">
        <v>-14.099906682355901</v>
      </c>
      <c r="AS36" s="14">
        <v>-15.1503612743319</v>
      </c>
      <c r="AT36" s="14">
        <v>-13.380287254711201</v>
      </c>
      <c r="AU36" s="14">
        <v>-15.391736927598901</v>
      </c>
      <c r="AV36" s="14">
        <v>-10.9274827714657</v>
      </c>
      <c r="AW36" s="14">
        <v>-13.028867711114801</v>
      </c>
      <c r="AX36" s="14">
        <v>-10.092642503482301</v>
      </c>
      <c r="AY36" s="14">
        <v>-17.482644260519798</v>
      </c>
      <c r="AZ36" s="14">
        <v>-13.325307988163299</v>
      </c>
      <c r="BA36" s="14">
        <v>-10.7264754795792</v>
      </c>
      <c r="BB36" s="14">
        <v>-10.1643653884296</v>
      </c>
      <c r="BC36" s="14">
        <v>-23.338716194435499</v>
      </c>
      <c r="BD36" s="14">
        <v>-21.926453098602</v>
      </c>
      <c r="BE36" s="14">
        <v>-13.8714941071828</v>
      </c>
      <c r="BF36" s="14">
        <v>-14.062975191999399</v>
      </c>
      <c r="BG36" s="14">
        <v>-39.475522363313502</v>
      </c>
      <c r="BH36" s="14">
        <v>-19.0896280589178</v>
      </c>
      <c r="BI36" s="14">
        <v>-19.930093595296999</v>
      </c>
      <c r="BJ36" s="14">
        <v>-10.7143893100247</v>
      </c>
      <c r="BK36" s="14">
        <v>-10.8656294282472</v>
      </c>
      <c r="BL36" s="14">
        <v>-10.4667844938485</v>
      </c>
      <c r="BM36" s="14">
        <v>-15.277090304623499</v>
      </c>
      <c r="BN36" s="14">
        <v>-10.8474696507157</v>
      </c>
      <c r="BO36" s="14">
        <v>-10.1160265058526</v>
      </c>
      <c r="BP36" s="14">
        <v>-13.6211185412111</v>
      </c>
      <c r="BQ36" s="14">
        <v>-28.450610140160499</v>
      </c>
      <c r="BR36" s="14">
        <v>-13.5796882566399</v>
      </c>
      <c r="BS36" s="14">
        <v>-14.8467665323899</v>
      </c>
      <c r="BT36" s="14">
        <v>-12.8657704248164</v>
      </c>
      <c r="BU36" s="14">
        <v>-13.6029838335396</v>
      </c>
      <c r="BV36" s="14">
        <v>-12.8537296972228</v>
      </c>
      <c r="BW36" s="14">
        <v>-12.1467839162845</v>
      </c>
      <c r="BX36" s="14">
        <v>-17.549118193069301</v>
      </c>
      <c r="BY36" s="14">
        <v>-24.5651396194306</v>
      </c>
      <c r="BZ36" s="14">
        <v>-11.8867477568069</v>
      </c>
      <c r="CA36" s="14">
        <v>-21.670552473523902</v>
      </c>
      <c r="CB36" s="14">
        <v>-23.737486425143299</v>
      </c>
      <c r="CC36" s="14">
        <v>-20.262463258044502</v>
      </c>
      <c r="CD36" s="14">
        <v>-11.1374953709211</v>
      </c>
      <c r="CE36" s="14">
        <v>-21.990944715972699</v>
      </c>
      <c r="CF36" s="14">
        <v>-10.853356924039399</v>
      </c>
      <c r="CG36" s="14">
        <v>-33.351524045212102</v>
      </c>
      <c r="CH36" s="14">
        <v>-10.050688032494699</v>
      </c>
      <c r="CI36" s="14">
        <v>-12.974503016707899</v>
      </c>
      <c r="CJ36" s="14">
        <v>-22.1116019865254</v>
      </c>
      <c r="CK36" s="14">
        <v>-14.170894669243999</v>
      </c>
      <c r="CL36" s="14">
        <v>-14.4613225336375</v>
      </c>
      <c r="CM36" s="14">
        <v>-13.0954748917119</v>
      </c>
      <c r="CN36" s="14">
        <v>-15.427202954415399</v>
      </c>
    </row>
    <row r="37" spans="2:92">
      <c r="B37" s="14">
        <v>-19.1810000624764</v>
      </c>
      <c r="C37" s="14">
        <v>-11.511098445275501</v>
      </c>
      <c r="D37" s="14">
        <v>-13.977823106088</v>
      </c>
      <c r="E37" s="14">
        <v>-11.675551587123101</v>
      </c>
      <c r="F37" s="14">
        <v>-11.0290948914975</v>
      </c>
      <c r="G37" s="14">
        <v>-18.473850598487999</v>
      </c>
      <c r="H37" s="14">
        <v>-10.6961954452646</v>
      </c>
      <c r="I37" s="14">
        <v>-14.146582263365699</v>
      </c>
      <c r="J37" s="14">
        <v>-14.950543977251201</v>
      </c>
      <c r="K37" s="14">
        <v>-23.302723782653398</v>
      </c>
      <c r="L37" s="14">
        <v>-24.377803991336599</v>
      </c>
      <c r="M37" s="14">
        <v>-16.0383469987623</v>
      </c>
      <c r="N37" s="14">
        <v>-20.467955987633101</v>
      </c>
      <c r="O37" s="14">
        <v>-11.582304086624401</v>
      </c>
      <c r="P37" s="14">
        <v>-13.6095227424727</v>
      </c>
      <c r="Q37" s="14">
        <v>-10.303459545173199</v>
      </c>
      <c r="R37" s="14">
        <v>-10.182597849628699</v>
      </c>
      <c r="S37" s="14">
        <v>-11.8142307394801</v>
      </c>
      <c r="T37" s="14">
        <v>-10.466252608415701</v>
      </c>
      <c r="U37" s="14">
        <v>-15.3427195483155</v>
      </c>
      <c r="V37" s="14">
        <v>-14.631466405049601</v>
      </c>
      <c r="W37" s="14">
        <v>-20.691691384389699</v>
      </c>
      <c r="X37" s="14">
        <v>-16.032704708910401</v>
      </c>
      <c r="Y37" s="14">
        <v>-24.311406577068301</v>
      </c>
      <c r="Z37" s="14">
        <v>-11.0711946150647</v>
      </c>
      <c r="AA37" s="14">
        <v>-10.8749636516275</v>
      </c>
      <c r="AB37" s="14">
        <v>-10.8057183894117</v>
      </c>
      <c r="AC37" s="14">
        <v>-20.286248773084701</v>
      </c>
      <c r="AD37" s="14">
        <v>-13.6935967363498</v>
      </c>
      <c r="AE37" s="14">
        <v>-10.4243212407178</v>
      </c>
      <c r="AF37" s="14">
        <v>-16.1289930461624</v>
      </c>
      <c r="AG37" s="14">
        <v>-28.427503477918801</v>
      </c>
      <c r="AH37" s="14">
        <v>-10.8778652738829</v>
      </c>
      <c r="AI37" s="14">
        <v>-19.790844400990299</v>
      </c>
      <c r="AJ37" s="14">
        <v>-11.904791542556801</v>
      </c>
      <c r="AK37" s="14">
        <v>-12.176917338323101</v>
      </c>
      <c r="AL37" s="14">
        <v>-11.505598888283</v>
      </c>
      <c r="AM37" s="14">
        <v>-15.657707054644099</v>
      </c>
      <c r="AN37" s="14">
        <v>-17.3561224395186</v>
      </c>
      <c r="AO37" s="14">
        <v>-18.164888116995701</v>
      </c>
      <c r="AP37" s="14">
        <v>-10.1586343976539</v>
      </c>
      <c r="AQ37" s="14">
        <v>-10.1645255387822</v>
      </c>
      <c r="AR37" s="14">
        <v>-15.447303722938299</v>
      </c>
      <c r="AS37" s="14">
        <v>-14.733432058245</v>
      </c>
      <c r="AT37" s="14">
        <v>-12.8242847673645</v>
      </c>
      <c r="AU37" s="14">
        <v>-23.465298189975201</v>
      </c>
      <c r="AV37" s="14">
        <v>-11.803830819497</v>
      </c>
      <c r="AW37" s="14">
        <v>-15.6938640608694</v>
      </c>
      <c r="AX37" s="14">
        <v>-11.5130814831818</v>
      </c>
      <c r="AY37" s="14">
        <v>-17.972134127475201</v>
      </c>
      <c r="AZ37" s="14">
        <v>-13.6757373458906</v>
      </c>
      <c r="BA37" s="14">
        <v>-13.0288907797029</v>
      </c>
      <c r="BB37" s="14">
        <v>-12.2794341595883</v>
      </c>
      <c r="BC37" s="14">
        <v>-13.1501723438718</v>
      </c>
      <c r="BD37" s="14">
        <v>-59.315568104494702</v>
      </c>
      <c r="BE37" s="14">
        <v>-13.7944278762489</v>
      </c>
      <c r="BF37" s="14">
        <v>-21.229894508943801</v>
      </c>
      <c r="BG37" s="14">
        <v>-24.119727089221399</v>
      </c>
      <c r="BH37" s="14">
        <v>-24.276182812656</v>
      </c>
      <c r="BI37" s="14">
        <v>-12.146600402227699</v>
      </c>
      <c r="BJ37" s="14">
        <v>-12.974503016707899</v>
      </c>
      <c r="BK37" s="14">
        <v>-26.420518002060501</v>
      </c>
      <c r="BL37" s="14">
        <v>-20.1600254302856</v>
      </c>
      <c r="BM37" s="14">
        <v>-28.0823885110944</v>
      </c>
      <c r="BN37" s="14">
        <v>-11.439670510454899</v>
      </c>
      <c r="BO37" s="14">
        <v>-10.635728475856901</v>
      </c>
      <c r="BP37" s="14">
        <v>-17.319486424874501</v>
      </c>
      <c r="BQ37" s="14">
        <v>-12.623782203412</v>
      </c>
      <c r="BR37" s="14">
        <v>-13.150610231522201</v>
      </c>
      <c r="BS37" s="14">
        <v>-10.453736903363399</v>
      </c>
      <c r="BT37" s="14">
        <v>-12.086282859383701</v>
      </c>
      <c r="BU37" s="14">
        <v>-16.135036355198</v>
      </c>
      <c r="BV37" s="14">
        <v>-13.905252372104499</v>
      </c>
      <c r="BW37" s="14">
        <v>-11.8204437446804</v>
      </c>
      <c r="BX37" s="14">
        <v>-13.4579497988861</v>
      </c>
      <c r="BY37" s="14">
        <v>-14.5457050587871</v>
      </c>
      <c r="BZ37" s="14">
        <v>-17.645807549504902</v>
      </c>
      <c r="CA37" s="14">
        <v>-14.6847727146809</v>
      </c>
      <c r="CB37" s="14">
        <v>-15.198701799055501</v>
      </c>
      <c r="CC37" s="14">
        <v>-13.572768409653399</v>
      </c>
      <c r="CD37" s="14">
        <v>-10.3217089681589</v>
      </c>
      <c r="CE37" s="14">
        <v>-10.2250336545353</v>
      </c>
      <c r="CF37" s="14">
        <v>-15.077470914557299</v>
      </c>
      <c r="CG37" s="14">
        <v>-18.576200177147399</v>
      </c>
      <c r="CH37" s="14">
        <v>-20.033898729330101</v>
      </c>
      <c r="CI37" s="14">
        <v>-19.3439143719059</v>
      </c>
      <c r="CJ37" s="14">
        <v>-29.762141322364801</v>
      </c>
      <c r="CK37" s="14">
        <v>-11.844308910191801</v>
      </c>
      <c r="CL37" s="14">
        <v>-18.679322154231901</v>
      </c>
      <c r="CM37" s="14">
        <v>-11.137498960292699</v>
      </c>
      <c r="CN37" s="14">
        <v>-11.8556865219795</v>
      </c>
    </row>
    <row r="38" spans="2:92">
      <c r="B38" s="14">
        <v>-13.9295689672023</v>
      </c>
      <c r="C38" s="14">
        <v>-11.7407699138776</v>
      </c>
      <c r="D38" s="14">
        <v>-10.4607290865028</v>
      </c>
      <c r="E38" s="14">
        <v>-12.7028047540018</v>
      </c>
      <c r="F38" s="14">
        <v>-16.080818882440902</v>
      </c>
      <c r="G38" s="14">
        <v>-10.231130381791999</v>
      </c>
      <c r="H38" s="14">
        <v>-14.019886747673601</v>
      </c>
      <c r="I38" s="14">
        <v>-11.2097329200821</v>
      </c>
      <c r="J38" s="14">
        <v>-15.2345132399024</v>
      </c>
      <c r="K38" s="14">
        <v>-21.5016700257185</v>
      </c>
      <c r="L38" s="14">
        <v>-25.417214573019798</v>
      </c>
      <c r="M38" s="14">
        <v>-14.2556369894801</v>
      </c>
      <c r="N38" s="14">
        <v>-18.739656580438499</v>
      </c>
      <c r="O38" s="14">
        <v>-21.288136227369499</v>
      </c>
      <c r="P38" s="14">
        <v>-23.429565382541401</v>
      </c>
      <c r="Q38" s="14">
        <v>-14.442972617574201</v>
      </c>
      <c r="R38" s="14">
        <v>-16.503664526608901</v>
      </c>
      <c r="S38" s="14">
        <v>-12.436668471534601</v>
      </c>
      <c r="T38" s="14">
        <v>-10.103588573803901</v>
      </c>
      <c r="U38" s="14">
        <v>-21.699968757718299</v>
      </c>
      <c r="V38" s="14">
        <v>-10.661356157711101</v>
      </c>
      <c r="W38" s="14">
        <v>-19.265514905199598</v>
      </c>
      <c r="X38" s="14">
        <v>-10.968594144020701</v>
      </c>
      <c r="Y38" s="14">
        <v>-14.684759271809201</v>
      </c>
      <c r="Z38" s="14">
        <v>-18.473970536542598</v>
      </c>
      <c r="AA38" s="14">
        <v>-15.7511123129552</v>
      </c>
      <c r="AB38" s="14">
        <v>-19.979179552718499</v>
      </c>
      <c r="AC38" s="14">
        <v>-14.0016264021552</v>
      </c>
      <c r="AD38" s="14">
        <v>-16.3706954756342</v>
      </c>
      <c r="AE38" s="14">
        <v>-29.1095393719059</v>
      </c>
      <c r="AF38" s="14">
        <v>-10.394105627982499</v>
      </c>
      <c r="AG38" s="14">
        <v>-35.389209773005</v>
      </c>
      <c r="AH38" s="14">
        <v>-11.7722594975393</v>
      </c>
      <c r="AI38" s="14">
        <v>-13.373098841587201</v>
      </c>
      <c r="AJ38" s="14">
        <v>-17.077659471429602</v>
      </c>
      <c r="AK38" s="14">
        <v>-14.6063117402076</v>
      </c>
      <c r="AL38" s="14">
        <v>-12.3638491741672</v>
      </c>
      <c r="AM38" s="14">
        <v>-11.222049889096899</v>
      </c>
      <c r="AN38" s="14">
        <v>-12.1166537863262</v>
      </c>
      <c r="AO38" s="14">
        <v>-19.627447676020701</v>
      </c>
      <c r="AP38" s="14">
        <v>-17.990575454151799</v>
      </c>
      <c r="AQ38" s="14">
        <v>-11.312720637532101</v>
      </c>
      <c r="AR38" s="14">
        <v>-16.009027062345101</v>
      </c>
      <c r="AS38" s="14">
        <v>-16.201886360218801</v>
      </c>
      <c r="AT38" s="14">
        <v>-11.373681343505799</v>
      </c>
      <c r="AU38" s="14">
        <v>-18.099038907796999</v>
      </c>
      <c r="AV38" s="14">
        <v>-14.613421178750601</v>
      </c>
      <c r="AW38" s="14">
        <v>-18.9631729253496</v>
      </c>
      <c r="AX38" s="14">
        <v>-10.3283385126468</v>
      </c>
      <c r="AY38" s="14">
        <v>-20.6492206837871</v>
      </c>
      <c r="AZ38" s="14">
        <v>-13.0592844342638</v>
      </c>
      <c r="BA38" s="14">
        <v>-11.6329381961633</v>
      </c>
      <c r="BB38" s="14">
        <v>-10.363784146174201</v>
      </c>
      <c r="BC38" s="14">
        <v>-14.0324222801506</v>
      </c>
      <c r="BD38" s="14">
        <v>-14.299639173214601</v>
      </c>
      <c r="BE38" s="14">
        <v>-11.1217175907769</v>
      </c>
      <c r="BF38" s="14">
        <v>-17.749451070693201</v>
      </c>
      <c r="BG38" s="14">
        <v>-17.936975142091001</v>
      </c>
      <c r="BH38" s="14">
        <v>-19.1734376403186</v>
      </c>
      <c r="BI38" s="14">
        <v>-13.6392423422029</v>
      </c>
      <c r="BJ38" s="14">
        <v>-10.5935276144801</v>
      </c>
      <c r="BK38" s="14">
        <v>-13.421816034196</v>
      </c>
      <c r="BL38" s="14">
        <v>-15.730335508225499</v>
      </c>
      <c r="BM38" s="14">
        <v>-10.0014585317992</v>
      </c>
      <c r="BN38" s="14">
        <v>-10.466712412892001</v>
      </c>
      <c r="BO38" s="14">
        <v>-10.2912660018804</v>
      </c>
      <c r="BP38" s="14">
        <v>-10.478713837355</v>
      </c>
      <c r="BQ38" s="14">
        <v>-21.217023793305401</v>
      </c>
      <c r="BR38" s="14">
        <v>-11.651821621937501</v>
      </c>
      <c r="BS38" s="14">
        <v>-14.979670286635701</v>
      </c>
      <c r="BT38" s="14">
        <v>-10.696387563380901</v>
      </c>
      <c r="BU38" s="14">
        <v>-10.2792872060643</v>
      </c>
      <c r="BV38" s="14">
        <v>-13.0108581498629</v>
      </c>
      <c r="BW38" s="14">
        <v>-16.522006747870702</v>
      </c>
      <c r="BX38" s="14">
        <v>-10.4122350711633</v>
      </c>
      <c r="BY38" s="14">
        <v>-19.217009591584102</v>
      </c>
      <c r="BZ38" s="14">
        <v>-12.962416847153399</v>
      </c>
      <c r="CA38" s="14">
        <v>-18.171631127401501</v>
      </c>
      <c r="CB38" s="14">
        <v>-10.629995932188899</v>
      </c>
      <c r="CC38" s="14">
        <v>-21.392520111386101</v>
      </c>
      <c r="CD38" s="14">
        <v>-10.5392229681374</v>
      </c>
      <c r="CE38" s="14">
        <v>-13.7058346966342</v>
      </c>
      <c r="CF38" s="14">
        <v>-12.5151945421738</v>
      </c>
      <c r="CG38" s="14">
        <v>-20.5582859534356</v>
      </c>
      <c r="CH38" s="14">
        <v>-10.3345268442144</v>
      </c>
      <c r="CI38" s="14">
        <v>-12.527314743192999</v>
      </c>
      <c r="CJ38" s="14">
        <v>-10.8654217608437</v>
      </c>
      <c r="CK38" s="14">
        <v>-18.1653304628406</v>
      </c>
      <c r="CL38" s="14">
        <v>-22.045343360744798</v>
      </c>
      <c r="CM38" s="14">
        <v>-12.612020510950201</v>
      </c>
      <c r="CN38" s="14">
        <v>-16.6539452891612</v>
      </c>
    </row>
    <row r="39" spans="2:92">
      <c r="B39" s="14">
        <v>-15.7727034401656</v>
      </c>
      <c r="C39" s="14">
        <v>-14.7198044138058</v>
      </c>
      <c r="D39" s="14">
        <v>-13.597038507093901</v>
      </c>
      <c r="E39" s="14">
        <v>-12.0563111235763</v>
      </c>
      <c r="F39" s="14">
        <v>-11.905097849415499</v>
      </c>
      <c r="G39" s="14">
        <v>-34.512193949600999</v>
      </c>
      <c r="H39" s="14">
        <v>-14.461040340437799</v>
      </c>
      <c r="I39" s="14">
        <v>-51.474797253222199</v>
      </c>
      <c r="J39" s="14">
        <v>-22.818633988986999</v>
      </c>
      <c r="K39" s="14">
        <v>-22.698196911730999</v>
      </c>
      <c r="L39" s="14">
        <v>-25.7858427444306</v>
      </c>
      <c r="M39" s="14">
        <v>-16.2075533725247</v>
      </c>
      <c r="N39" s="14">
        <v>-15.9176375861925</v>
      </c>
      <c r="O39" s="14">
        <v>-11.642070906291901</v>
      </c>
      <c r="P39" s="14">
        <v>-12.213646931254599</v>
      </c>
      <c r="Q39" s="14">
        <v>-11.614808941831599</v>
      </c>
      <c r="R39" s="14">
        <v>-16.896465037128699</v>
      </c>
      <c r="S39" s="14">
        <v>-11.3670424659653</v>
      </c>
      <c r="T39" s="14">
        <v>-12.0374872369007</v>
      </c>
      <c r="U39" s="14">
        <v>-16.2007714486545</v>
      </c>
      <c r="V39" s="14">
        <v>-27.605759542594701</v>
      </c>
      <c r="W39" s="14">
        <v>-27.423690622118201</v>
      </c>
      <c r="X39" s="14">
        <v>-10.334073497730101</v>
      </c>
      <c r="Y39" s="14">
        <v>-30.136952954944999</v>
      </c>
      <c r="Z39" s="14">
        <v>-26.891943959720098</v>
      </c>
      <c r="AA39" s="14">
        <v>-12.6885000604904</v>
      </c>
      <c r="AB39" s="14">
        <v>-29.472880720944499</v>
      </c>
      <c r="AC39" s="14">
        <v>-19.476606384865001</v>
      </c>
      <c r="AD39" s="14">
        <v>-15.585103351818701</v>
      </c>
      <c r="AE39" s="14">
        <v>-11.391214805074201</v>
      </c>
      <c r="AF39" s="14">
        <v>-11.7235842624483</v>
      </c>
      <c r="AG39" s="14">
        <v>-10.2920753941853</v>
      </c>
      <c r="AH39" s="14">
        <v>-10.1405544171619</v>
      </c>
      <c r="AI39" s="14">
        <v>-13.536199204377899</v>
      </c>
      <c r="AJ39" s="14">
        <v>-12.8595898259476</v>
      </c>
      <c r="AK39" s="14">
        <v>-13.1741097115948</v>
      </c>
      <c r="AL39" s="14">
        <v>-11.741331148976901</v>
      </c>
      <c r="AM39" s="14">
        <v>-15.162147978827701</v>
      </c>
      <c r="AN39" s="14">
        <v>-84.011314391629995</v>
      </c>
      <c r="AO39" s="14">
        <v>-18.5517207409194</v>
      </c>
      <c r="AP39" s="14">
        <v>-16.3709129650817</v>
      </c>
      <c r="AQ39" s="14">
        <v>-13.210242064720299</v>
      </c>
      <c r="AR39" s="14">
        <v>-11.6521233045712</v>
      </c>
      <c r="AS39" s="14">
        <v>-11.814587300501801</v>
      </c>
      <c r="AT39" s="14">
        <v>-15.9850270202001</v>
      </c>
      <c r="AU39" s="14">
        <v>-15.4340385210396</v>
      </c>
      <c r="AV39" s="14">
        <v>-10.3290364031447</v>
      </c>
      <c r="AW39" s="14">
        <v>-17.929808888731799</v>
      </c>
      <c r="AX39" s="14">
        <v>-19.979113496174399</v>
      </c>
      <c r="AY39" s="14">
        <v>-14.515489634901</v>
      </c>
      <c r="AZ39" s="14">
        <v>-14.122890344282499</v>
      </c>
      <c r="BA39" s="14">
        <v>-15.712020420791999</v>
      </c>
      <c r="BB39" s="14">
        <v>-12.944215825488699</v>
      </c>
      <c r="BC39" s="14">
        <v>-29.768711192058099</v>
      </c>
      <c r="BD39" s="14">
        <v>-12.2751650110607</v>
      </c>
      <c r="BE39" s="14">
        <v>-13.895357290756101</v>
      </c>
      <c r="BF39" s="14">
        <v>-36.374201014765802</v>
      </c>
      <c r="BG39" s="14">
        <v>-11.271560355739499</v>
      </c>
      <c r="BH39" s="14">
        <v>-24.275193169972699</v>
      </c>
      <c r="BI39" s="14">
        <v>-11.4274733137376</v>
      </c>
      <c r="BJ39" s="14">
        <v>-12.5091854888613</v>
      </c>
      <c r="BK39" s="14">
        <v>-12.6422481184158</v>
      </c>
      <c r="BL39" s="14">
        <v>-12.394531559460599</v>
      </c>
      <c r="BM39" s="14">
        <v>-11.1012999612546</v>
      </c>
      <c r="BN39" s="14">
        <v>-11.7780908280135</v>
      </c>
      <c r="BO39" s="14">
        <v>-16.7211458410064</v>
      </c>
      <c r="BP39" s="14">
        <v>-18.793998180971499</v>
      </c>
      <c r="BQ39" s="14">
        <v>-16.310050049007302</v>
      </c>
      <c r="BR39" s="14">
        <v>-15.3625202113355</v>
      </c>
      <c r="BS39" s="14">
        <v>-11.3661765621619</v>
      </c>
      <c r="BT39" s="14">
        <v>-16.818053303336299</v>
      </c>
      <c r="BU39" s="14">
        <v>-12.914072168935601</v>
      </c>
      <c r="BV39" s="14">
        <v>-21.471155627727398</v>
      </c>
      <c r="BW39" s="14">
        <v>-12.080396076749301</v>
      </c>
      <c r="BX39" s="14">
        <v>-17.2590501237623</v>
      </c>
      <c r="BY39" s="14">
        <v>-14.805557704207899</v>
      </c>
      <c r="BZ39" s="14">
        <v>-11.518119585396001</v>
      </c>
      <c r="CA39" s="14">
        <v>-15.899480360212801</v>
      </c>
      <c r="CB39" s="14">
        <v>-23.115208454994399</v>
      </c>
      <c r="CC39" s="14">
        <v>-21.0118057704207</v>
      </c>
      <c r="CD39" s="14">
        <v>-15.023190871435</v>
      </c>
      <c r="CE39" s="14">
        <v>-24.547148523961098</v>
      </c>
      <c r="CF39" s="14">
        <v>-10.2430069820853</v>
      </c>
      <c r="CG39" s="14">
        <v>-18.697052666563401</v>
      </c>
      <c r="CH39" s="14">
        <v>-10.014132872258299</v>
      </c>
      <c r="CI39" s="14">
        <v>-13.711759359529699</v>
      </c>
      <c r="CJ39" s="14">
        <v>-22.033044063378</v>
      </c>
      <c r="CK39" s="14">
        <v>-10.8653178951981</v>
      </c>
      <c r="CL39" s="14">
        <v>-11.167788463175199</v>
      </c>
      <c r="CM39" s="14">
        <v>-11.391341448131</v>
      </c>
      <c r="CN39" s="14">
        <v>-14.454276238194099</v>
      </c>
    </row>
    <row r="40" spans="2:92">
      <c r="B40" s="14">
        <v>-14.817873701044499</v>
      </c>
      <c r="C40" s="14">
        <v>-16.0188837751226</v>
      </c>
      <c r="D40" s="14">
        <v>-17.966217210839101</v>
      </c>
      <c r="E40" s="14">
        <v>-11.832550440941001</v>
      </c>
      <c r="F40" s="14">
        <v>-27.792283241408999</v>
      </c>
      <c r="G40" s="14">
        <v>-31.448402858463201</v>
      </c>
      <c r="H40" s="14">
        <v>-10.0133083717645</v>
      </c>
      <c r="I40" s="14">
        <v>-20.044592225573901</v>
      </c>
      <c r="J40" s="14">
        <v>-12.0861170166842</v>
      </c>
      <c r="K40" s="14">
        <v>-28.040194157593302</v>
      </c>
      <c r="L40" s="14">
        <v>-22.860989712252401</v>
      </c>
      <c r="M40" s="14">
        <v>-18.594571859529701</v>
      </c>
      <c r="N40" s="14">
        <v>-15.2831836543813</v>
      </c>
      <c r="O40" s="14">
        <v>-13.208522471382899</v>
      </c>
      <c r="P40" s="14">
        <v>-20.0817192375983</v>
      </c>
      <c r="Q40" s="14">
        <v>-15.796623607673199</v>
      </c>
      <c r="R40" s="14">
        <v>-12.793210473390999</v>
      </c>
      <c r="S40" s="14">
        <v>-10.097994662747499</v>
      </c>
      <c r="T40" s="14">
        <v>-10.067339187464301</v>
      </c>
      <c r="U40" s="14">
        <v>-12.151948144218199</v>
      </c>
      <c r="V40" s="14">
        <v>-23.496511420530901</v>
      </c>
      <c r="W40" s="14">
        <v>-10.279434626336799</v>
      </c>
      <c r="X40" s="14">
        <v>-15.452538120455101</v>
      </c>
      <c r="Y40" s="14">
        <v>-23.586233391270198</v>
      </c>
      <c r="Z40" s="14">
        <v>-10.454755862825101</v>
      </c>
      <c r="AA40" s="14">
        <v>-15.536233770557301</v>
      </c>
      <c r="AB40" s="14">
        <v>-10.8664390976065</v>
      </c>
      <c r="AC40" s="14">
        <v>-16.5758769580547</v>
      </c>
      <c r="AD40" s="14">
        <v>-14.364399796898599</v>
      </c>
      <c r="AE40" s="14">
        <v>-14.273766243811799</v>
      </c>
      <c r="AF40" s="14">
        <v>-16.020217506008599</v>
      </c>
      <c r="AG40" s="14">
        <v>-12.3588166973255</v>
      </c>
      <c r="AH40" s="14">
        <v>-13.863128512021699</v>
      </c>
      <c r="AI40" s="14">
        <v>-12.8654682567343</v>
      </c>
      <c r="AJ40" s="14">
        <v>-11.1977191340982</v>
      </c>
      <c r="AK40" s="14">
        <v>-12.321985814619</v>
      </c>
      <c r="AL40" s="14">
        <v>-11.3605837461321</v>
      </c>
      <c r="AM40" s="14">
        <v>-10.382066216296</v>
      </c>
      <c r="AN40" s="14">
        <v>-19.912295748069699</v>
      </c>
      <c r="AO40" s="14">
        <v>-15.868562177453001</v>
      </c>
      <c r="AP40" s="14">
        <v>-12.702785672429</v>
      </c>
      <c r="AQ40" s="14">
        <v>-10.672151253525501</v>
      </c>
      <c r="AR40" s="14">
        <v>-10.751760140695501</v>
      </c>
      <c r="AS40" s="14">
        <v>-15.627758447274701</v>
      </c>
      <c r="AT40" s="14">
        <v>-15.737183168650301</v>
      </c>
      <c r="AU40" s="14">
        <v>-15.808709777227699</v>
      </c>
      <c r="AV40" s="14">
        <v>-11.1447253791489</v>
      </c>
      <c r="AW40" s="14">
        <v>-20.9453006952773</v>
      </c>
      <c r="AX40" s="14">
        <v>-10.37065580894</v>
      </c>
      <c r="AY40" s="14">
        <v>-17.319480971534599</v>
      </c>
      <c r="AZ40" s="14">
        <v>-15.2469460153099</v>
      </c>
      <c r="BA40" s="14">
        <v>-13.6815439356435</v>
      </c>
      <c r="BB40" s="14">
        <v>-18.3406945011678</v>
      </c>
      <c r="BC40" s="14">
        <v>-28.6688708452984</v>
      </c>
      <c r="BD40" s="14">
        <v>-24.035307452096799</v>
      </c>
      <c r="BE40" s="14">
        <v>-19.051138157375799</v>
      </c>
      <c r="BF40" s="14">
        <v>-14.981561417481201</v>
      </c>
      <c r="BG40" s="14">
        <v>-28.167959777703899</v>
      </c>
      <c r="BH40" s="14">
        <v>-26.485890278378601</v>
      </c>
      <c r="BI40" s="14">
        <v>-16.334458152846501</v>
      </c>
      <c r="BJ40" s="14">
        <v>-11.185749922648499</v>
      </c>
      <c r="BK40" s="14">
        <v>-17.295488263747199</v>
      </c>
      <c r="BL40" s="14">
        <v>-11.415538228005699</v>
      </c>
      <c r="BM40" s="14">
        <v>-12.1286196828072</v>
      </c>
      <c r="BN40" s="14">
        <v>-11.034827988911299</v>
      </c>
      <c r="BO40" s="14">
        <v>-10.6780499943211</v>
      </c>
      <c r="BP40" s="14">
        <v>-15.0654182197897</v>
      </c>
      <c r="BQ40" s="14">
        <v>-18.370753052852798</v>
      </c>
      <c r="BR40" s="14">
        <v>-13.6824767322043</v>
      </c>
      <c r="BS40" s="14">
        <v>-14.1396081911259</v>
      </c>
      <c r="BT40" s="14">
        <v>-11.7237476488909</v>
      </c>
      <c r="BU40" s="14">
        <v>-12.188901995668299</v>
      </c>
      <c r="BV40" s="14">
        <v>-11.7176285807565</v>
      </c>
      <c r="BW40" s="14">
        <v>-12.8719699487913</v>
      </c>
      <c r="BX40" s="14">
        <v>-14.6423944152227</v>
      </c>
      <c r="BY40" s="14">
        <v>-26.208858678836599</v>
      </c>
      <c r="BZ40" s="14">
        <v>-10.3276318842821</v>
      </c>
      <c r="CA40" s="14">
        <v>-32.403212277918399</v>
      </c>
      <c r="CB40" s="14">
        <v>-13.959848879036899</v>
      </c>
      <c r="CC40" s="14">
        <v>-28.015741027227701</v>
      </c>
      <c r="CD40" s="14">
        <v>-11.5302838645755</v>
      </c>
      <c r="CE40" s="14">
        <v>-23.030339508071702</v>
      </c>
      <c r="CF40" s="14">
        <v>-17.5370083635441</v>
      </c>
      <c r="CG40" s="14">
        <v>-17.180204631674801</v>
      </c>
      <c r="CH40" s="14">
        <v>-10.062736042772601</v>
      </c>
      <c r="CI40" s="14">
        <v>-10.1886409344059</v>
      </c>
      <c r="CJ40" s="14">
        <v>-28.523317658859799</v>
      </c>
      <c r="CK40" s="14">
        <v>-11.874420924151901</v>
      </c>
      <c r="CL40" s="14">
        <v>-12.6182920074489</v>
      </c>
      <c r="CM40" s="14">
        <v>-15.4764363632033</v>
      </c>
      <c r="CN40" s="14">
        <v>-18.660303822181099</v>
      </c>
    </row>
    <row r="41" spans="2:92">
      <c r="B41" s="14">
        <v>-25.471835355342598</v>
      </c>
      <c r="C41" s="14">
        <v>-20.551727057318899</v>
      </c>
      <c r="D41" s="14">
        <v>-18.763676544414299</v>
      </c>
      <c r="E41" s="14">
        <v>-27.822627939324001</v>
      </c>
      <c r="F41" s="14">
        <v>-17.126236592354299</v>
      </c>
      <c r="G41" s="14">
        <v>-16.515889306841601</v>
      </c>
      <c r="H41" s="14">
        <v>-13.8263777123239</v>
      </c>
      <c r="I41" s="14">
        <v>-14.895906216595099</v>
      </c>
      <c r="J41" s="14">
        <v>-18.793871865072202</v>
      </c>
      <c r="K41" s="14">
        <v>-21.9851597065609</v>
      </c>
      <c r="L41" s="14">
        <v>-18.346805383663298</v>
      </c>
      <c r="M41" s="14">
        <v>-17.1684038521039</v>
      </c>
      <c r="N41" s="14">
        <v>-20.927494852777698</v>
      </c>
      <c r="O41" s="14">
        <v>-15.1596162782324</v>
      </c>
      <c r="P41" s="14">
        <v>-14.244084675078501</v>
      </c>
      <c r="Q41" s="14">
        <v>-16.249854965965302</v>
      </c>
      <c r="R41" s="14">
        <v>-14.5457050587871</v>
      </c>
      <c r="S41" s="14">
        <v>-10.8473371751237</v>
      </c>
      <c r="T41" s="14">
        <v>-38.077176591277897</v>
      </c>
      <c r="U41" s="14">
        <v>-12.1157948604979</v>
      </c>
      <c r="V41" s="14">
        <v>-11.586169436454201</v>
      </c>
      <c r="W41" s="14">
        <v>-17.845359037793799</v>
      </c>
      <c r="X41" s="14">
        <v>-12.823859876932501</v>
      </c>
      <c r="Y41" s="14">
        <v>-14.884182876976199</v>
      </c>
      <c r="Z41" s="14">
        <v>-10.0620237433439</v>
      </c>
      <c r="AA41" s="14">
        <v>-13.6547088153541</v>
      </c>
      <c r="AB41" s="14">
        <v>-12.7696734438903</v>
      </c>
      <c r="AC41" s="14">
        <v>-12.2490556702889</v>
      </c>
      <c r="AD41" s="14">
        <v>-11.898827107174199</v>
      </c>
      <c r="AE41" s="14">
        <v>-11.7598429764851</v>
      </c>
      <c r="AF41" s="14">
        <v>-12.1224278341392</v>
      </c>
      <c r="AG41" s="14">
        <v>-21.290648107509899</v>
      </c>
      <c r="AH41" s="14">
        <v>-24.208859572246801</v>
      </c>
      <c r="AI41" s="14">
        <v>-13.487959766725099</v>
      </c>
      <c r="AJ41" s="14">
        <v>-11.149414719231901</v>
      </c>
      <c r="AK41" s="14">
        <v>-11.7720578490192</v>
      </c>
      <c r="AL41" s="14">
        <v>-11.9226662004244</v>
      </c>
      <c r="AM41" s="14">
        <v>-12.9866471135784</v>
      </c>
      <c r="AN41" s="14">
        <v>-19.857882208966601</v>
      </c>
      <c r="AO41" s="14">
        <v>-15.276524972499701</v>
      </c>
      <c r="AP41" s="14">
        <v>-12.5335792986667</v>
      </c>
      <c r="AQ41" s="14">
        <v>-11.0044963406636</v>
      </c>
      <c r="AR41" s="14">
        <v>-16.263309091242402</v>
      </c>
      <c r="AS41" s="14">
        <v>-10.5274726272162</v>
      </c>
      <c r="AT41" s="14">
        <v>-11.4161222131768</v>
      </c>
      <c r="AU41" s="14">
        <v>-14.231464650371199</v>
      </c>
      <c r="AV41" s="14">
        <v>-14.437990404144699</v>
      </c>
      <c r="AW41" s="14">
        <v>-17.289234981769301</v>
      </c>
      <c r="AX41" s="14">
        <v>-12.0928486047608</v>
      </c>
      <c r="AY41" s="14">
        <v>-15.748278929455401</v>
      </c>
      <c r="AZ41" s="14">
        <v>-11.240405878643299</v>
      </c>
      <c r="BA41" s="14">
        <v>-12.7267365408415</v>
      </c>
      <c r="BB41" s="14">
        <v>-15.415846235856099</v>
      </c>
      <c r="BC41" s="14">
        <v>-14.3587630886919</v>
      </c>
      <c r="BD41" s="14">
        <v>-19.1583145013599</v>
      </c>
      <c r="BE41" s="14">
        <v>-18.959877179350499</v>
      </c>
      <c r="BF41" s="14">
        <v>-17.3927597114637</v>
      </c>
      <c r="BG41" s="14">
        <v>-15.8217847854841</v>
      </c>
      <c r="BH41" s="14">
        <v>-27.453303314522</v>
      </c>
      <c r="BI41" s="14">
        <v>-19.640025525990001</v>
      </c>
      <c r="BJ41" s="14">
        <v>-24.426148669554401</v>
      </c>
      <c r="BK41" s="14">
        <v>-16.243934961908401</v>
      </c>
      <c r="BL41" s="14">
        <v>-14.207455481790699</v>
      </c>
      <c r="BM41" s="14">
        <v>-18.280576924598599</v>
      </c>
      <c r="BN41" s="14">
        <v>-11.2825250728008</v>
      </c>
      <c r="BO41" s="14">
        <v>-14.237432462837001</v>
      </c>
      <c r="BP41" s="14">
        <v>-15.470302978801</v>
      </c>
      <c r="BQ41" s="14">
        <v>-15.923300944372899</v>
      </c>
      <c r="BR41" s="14">
        <v>-12.570460342741599</v>
      </c>
      <c r="BS41" s="14">
        <v>-14.1938375543162</v>
      </c>
      <c r="BT41" s="14">
        <v>-13.2707692181336</v>
      </c>
      <c r="BU41" s="14">
        <v>-10.7627339882425</v>
      </c>
      <c r="BV41" s="14">
        <v>-11.9533454158396</v>
      </c>
      <c r="BW41" s="14">
        <v>-22.818889757713801</v>
      </c>
      <c r="BX41" s="14">
        <v>-11.3368270420792</v>
      </c>
      <c r="BY41" s="14">
        <v>-12.448754641089099</v>
      </c>
      <c r="BZ41" s="14">
        <v>-11.4999903310643</v>
      </c>
      <c r="CA41" s="14">
        <v>-15.784645884465601</v>
      </c>
      <c r="CB41" s="14">
        <v>-20.045242228488501</v>
      </c>
      <c r="CC41" s="14">
        <v>-23.151057781559398</v>
      </c>
      <c r="CD41" s="14">
        <v>-17.222853702236801</v>
      </c>
      <c r="CE41" s="14">
        <v>-11.0347583301324</v>
      </c>
      <c r="CF41" s="14">
        <v>-11.2642604360466</v>
      </c>
      <c r="CG41" s="14">
        <v>-23.452991073336602</v>
      </c>
      <c r="CH41" s="14">
        <v>-15.3382948890932</v>
      </c>
      <c r="CI41" s="14">
        <v>-11.971350943688099</v>
      </c>
      <c r="CJ41" s="14">
        <v>-16.890374015304801</v>
      </c>
      <c r="CK41" s="14">
        <v>-11.8322302613592</v>
      </c>
      <c r="CL41" s="14">
        <v>-19.537486163792401</v>
      </c>
      <c r="CM41" s="14">
        <v>-14.3040703178377</v>
      </c>
      <c r="CN41" s="14">
        <v>-15.1554770858854</v>
      </c>
    </row>
    <row r="42" spans="2:92">
      <c r="B42" s="14">
        <v>-13.8147312041615</v>
      </c>
      <c r="C42" s="14">
        <v>-17.119112852250499</v>
      </c>
      <c r="D42" s="14">
        <v>-10.417929354306001</v>
      </c>
      <c r="E42" s="14">
        <v>-15.410141462875099</v>
      </c>
      <c r="F42" s="14">
        <v>-12.158784204957101</v>
      </c>
      <c r="G42" s="14">
        <v>-20.474188260388399</v>
      </c>
      <c r="H42" s="14">
        <v>-12.3942138667734</v>
      </c>
      <c r="I42" s="14">
        <v>-14.768983367327101</v>
      </c>
      <c r="J42" s="14">
        <v>-12.756908183251699</v>
      </c>
      <c r="K42" s="14">
        <v>-29.478569230809001</v>
      </c>
      <c r="L42" s="14">
        <v>-15.234616723390999</v>
      </c>
      <c r="M42" s="14">
        <v>-19.144492574257399</v>
      </c>
      <c r="N42" s="14">
        <v>-19.942623564745599</v>
      </c>
      <c r="O42" s="14">
        <v>-11.147237066576301</v>
      </c>
      <c r="P42" s="14">
        <v>-18.552664193609399</v>
      </c>
      <c r="Q42" s="14">
        <v>-23.084583849009899</v>
      </c>
      <c r="R42" s="14">
        <v>-17.144231512994999</v>
      </c>
      <c r="S42" s="14">
        <v>-11.1555344987623</v>
      </c>
      <c r="T42" s="14">
        <v>-10.309167749399201</v>
      </c>
      <c r="U42" s="14">
        <v>-14.0859196020039</v>
      </c>
      <c r="V42" s="14">
        <v>-11.948209064081199</v>
      </c>
      <c r="W42" s="14">
        <v>-23.707177701985099</v>
      </c>
      <c r="X42" s="14">
        <v>-16.878842167672399</v>
      </c>
      <c r="Y42" s="14">
        <v>-17.120115809464298</v>
      </c>
      <c r="Z42" s="14">
        <v>-11.1375939066901</v>
      </c>
      <c r="AA42" s="14">
        <v>-13.1771758845607</v>
      </c>
      <c r="AB42" s="14">
        <v>-17.562097320161701</v>
      </c>
      <c r="AC42" s="14">
        <v>-12.617653383111801</v>
      </c>
      <c r="AD42" s="14">
        <v>-10.738559444055801</v>
      </c>
      <c r="AE42" s="14">
        <v>-11.5966796875</v>
      </c>
      <c r="AF42" s="14">
        <v>-21.398563000232301</v>
      </c>
      <c r="AG42" s="14">
        <v>-18.637820427234601</v>
      </c>
      <c r="AH42" s="14">
        <v>-10.9443255567913</v>
      </c>
      <c r="AI42" s="14">
        <v>-12.5996344381551</v>
      </c>
      <c r="AJ42" s="14">
        <v>-10.496729264745699</v>
      </c>
      <c r="AK42" s="14">
        <v>-14.3162346073106</v>
      </c>
      <c r="AL42" s="14">
        <v>-29.701289367510601</v>
      </c>
      <c r="AM42" s="14">
        <v>-12.708666349655701</v>
      </c>
      <c r="AN42" s="14">
        <v>-16.485833538671201</v>
      </c>
      <c r="AO42" s="14">
        <v>-16.763060198467599</v>
      </c>
      <c r="AP42" s="14">
        <v>-10.895951141574701</v>
      </c>
      <c r="AQ42" s="14">
        <v>-12.7993045076024</v>
      </c>
      <c r="AR42" s="14">
        <v>-11.694680808749601</v>
      </c>
      <c r="AS42" s="14">
        <v>-13.428348933338301</v>
      </c>
      <c r="AT42" s="14">
        <v>-12.195796212964501</v>
      </c>
      <c r="AU42" s="14">
        <v>-14.491317295791999</v>
      </c>
      <c r="AV42" s="14">
        <v>-12.0935633126577</v>
      </c>
      <c r="AW42" s="14">
        <v>-11.790035043425799</v>
      </c>
      <c r="AX42" s="14">
        <v>-14.630920656917599</v>
      </c>
      <c r="AY42" s="14">
        <v>-18.014435720915799</v>
      </c>
      <c r="AZ42" s="14">
        <v>-12.7330087580956</v>
      </c>
      <c r="BA42" s="14">
        <v>-12.8536413211633</v>
      </c>
      <c r="BB42" s="14">
        <v>-15.645475667725099</v>
      </c>
      <c r="BC42" s="14">
        <v>-23.072847137126299</v>
      </c>
      <c r="BD42" s="14">
        <v>-22.735759584284601</v>
      </c>
      <c r="BE42" s="14">
        <v>-10.8978740665109</v>
      </c>
      <c r="BF42" s="14">
        <v>-23.9495739055737</v>
      </c>
      <c r="BG42" s="14">
        <v>-11.4584927526095</v>
      </c>
      <c r="BH42" s="14">
        <v>-17.3975192502004</v>
      </c>
      <c r="BI42" s="14">
        <v>-19.476862237004902</v>
      </c>
      <c r="BJ42" s="14">
        <v>-13.584854579207899</v>
      </c>
      <c r="BK42" s="14">
        <v>-14.0684360848773</v>
      </c>
      <c r="BL42" s="14">
        <v>-10.484898639797899</v>
      </c>
      <c r="BM42" s="14">
        <v>-12.5153974343797</v>
      </c>
      <c r="BN42" s="14">
        <v>-11.022692614136901</v>
      </c>
      <c r="BO42" s="14">
        <v>-10.8472607958665</v>
      </c>
      <c r="BP42" s="14">
        <v>-10.321594190875</v>
      </c>
      <c r="BQ42" s="14">
        <v>-20.370983603385401</v>
      </c>
      <c r="BR42" s="14">
        <v>-14.002763926170701</v>
      </c>
      <c r="BS42" s="14">
        <v>-11.7528464089586</v>
      </c>
      <c r="BT42" s="14">
        <v>-13.893229240786299</v>
      </c>
      <c r="BU42" s="14">
        <v>-15.9477007271039</v>
      </c>
      <c r="BV42" s="14">
        <v>-21.6343460187042</v>
      </c>
      <c r="BW42" s="14">
        <v>-21.429016508641698</v>
      </c>
      <c r="BX42" s="14">
        <v>-13.016804610148499</v>
      </c>
      <c r="BY42" s="14">
        <v>-10.647915377475201</v>
      </c>
      <c r="BZ42" s="14">
        <v>-16.691000154702898</v>
      </c>
      <c r="CA42" s="14">
        <v>-11.753894273250401</v>
      </c>
      <c r="CB42" s="14">
        <v>-21.3626106671969</v>
      </c>
      <c r="CC42" s="14">
        <v>-22.516533879950501</v>
      </c>
      <c r="CD42" s="14">
        <v>-13.8205959712522</v>
      </c>
      <c r="CE42" s="14">
        <v>-10.9380979212679</v>
      </c>
      <c r="CF42" s="14">
        <v>-12.237227551444001</v>
      </c>
      <c r="CG42" s="14">
        <v>-19.694158586096499</v>
      </c>
      <c r="CH42" s="14">
        <v>-12.0026575386135</v>
      </c>
      <c r="CI42" s="14">
        <v>-12.7267365408415</v>
      </c>
      <c r="CJ42" s="14">
        <v>-36.040903682208601</v>
      </c>
      <c r="CK42" s="14">
        <v>-12.0316482986468</v>
      </c>
      <c r="CL42" s="14">
        <v>-23.803876433798699</v>
      </c>
      <c r="CM42" s="14">
        <v>-10.188737183129099</v>
      </c>
      <c r="CN42" s="14">
        <v>-17.675096545048699</v>
      </c>
    </row>
    <row r="43" spans="2:92">
      <c r="B43" s="14">
        <v>-12.8296796570631</v>
      </c>
      <c r="C43" s="14">
        <v>-63.233357227838603</v>
      </c>
      <c r="D43" s="14">
        <v>-11.390942793747101</v>
      </c>
      <c r="E43" s="14">
        <v>-14.878373766729</v>
      </c>
      <c r="F43" s="14">
        <v>-10.7688674229681</v>
      </c>
      <c r="G43" s="14">
        <v>-17.337739717420899</v>
      </c>
      <c r="H43" s="14">
        <v>-11.95906171891</v>
      </c>
      <c r="I43" s="14">
        <v>-15.6392727649091</v>
      </c>
      <c r="J43" s="14">
        <v>-18.026464576538</v>
      </c>
      <c r="K43" s="14">
        <v>-26.2515736594051</v>
      </c>
      <c r="L43" s="14">
        <v>-23.7130646658415</v>
      </c>
      <c r="M43" s="14">
        <v>-22.903291305692999</v>
      </c>
      <c r="N43" s="14">
        <v>-20.438099761519201</v>
      </c>
      <c r="O43" s="14">
        <v>-13.521914300012501</v>
      </c>
      <c r="P43" s="14">
        <v>-11.597132424673401</v>
      </c>
      <c r="Q43" s="14">
        <v>-10.865466429455401</v>
      </c>
      <c r="R43" s="14">
        <v>-14.1891630569306</v>
      </c>
      <c r="S43" s="14">
        <v>-10.2490717821782</v>
      </c>
      <c r="T43" s="14">
        <v>-10.188385789724499</v>
      </c>
      <c r="U43" s="14">
        <v>-19.282690542645799</v>
      </c>
      <c r="V43" s="14">
        <v>-34.917844194681102</v>
      </c>
      <c r="W43" s="14">
        <v>-22.480469599307899</v>
      </c>
      <c r="X43" s="14">
        <v>-19.241540852318099</v>
      </c>
      <c r="Y43" s="14">
        <v>-26.438588083812402</v>
      </c>
      <c r="Z43" s="14">
        <v>-11.2584664439129</v>
      </c>
      <c r="AA43" s="14">
        <v>-11.466970109399499</v>
      </c>
      <c r="AB43" s="14">
        <v>-12.074735143033299</v>
      </c>
      <c r="AC43" s="14">
        <v>-23.332121885465501</v>
      </c>
      <c r="AD43" s="14">
        <v>-10.7204350116304</v>
      </c>
      <c r="AE43" s="14">
        <v>-11.4939472462871</v>
      </c>
      <c r="AF43" s="14">
        <v>-15.6878478338186</v>
      </c>
      <c r="AG43" s="14">
        <v>-10.618516880028601</v>
      </c>
      <c r="AH43" s="14">
        <v>-11.312872850447899</v>
      </c>
      <c r="AI43" s="14">
        <v>-18.485600493274401</v>
      </c>
      <c r="AJ43" s="14">
        <v>-10.327525580775299</v>
      </c>
      <c r="AK43" s="14">
        <v>-16.878455422186502</v>
      </c>
      <c r="AL43" s="14">
        <v>-10.4116777423383</v>
      </c>
      <c r="AM43" s="14">
        <v>-12.7388760943932</v>
      </c>
      <c r="AN43" s="14">
        <v>-11.8628405433815</v>
      </c>
      <c r="AO43" s="14">
        <v>-24.5584197510235</v>
      </c>
      <c r="AP43" s="14">
        <v>-13.5247106366559</v>
      </c>
      <c r="AQ43" s="14">
        <v>-12.4125560729365</v>
      </c>
      <c r="AR43" s="14">
        <v>-12.9878652029434</v>
      </c>
      <c r="AS43" s="14">
        <v>-12.3224014685653</v>
      </c>
      <c r="AT43" s="14">
        <v>-12.044610767576801</v>
      </c>
      <c r="AU43" s="14">
        <v>-14.352326345915801</v>
      </c>
      <c r="AV43" s="14">
        <v>-15.580547682651799</v>
      </c>
      <c r="AW43" s="14">
        <v>-12.986561792313999</v>
      </c>
      <c r="AX43" s="14">
        <v>-11.150441436564201</v>
      </c>
      <c r="AY43" s="14">
        <v>-10.3276318842821</v>
      </c>
      <c r="AZ43" s="14">
        <v>-11.0711741263639</v>
      </c>
      <c r="BA43" s="14">
        <v>-12.303720606435601</v>
      </c>
      <c r="BB43" s="14">
        <v>-13.2282575391644</v>
      </c>
      <c r="BC43" s="14">
        <v>-23.381058949382702</v>
      </c>
      <c r="BD43" s="14">
        <v>-12.710914141695399</v>
      </c>
      <c r="BE43" s="14">
        <v>-20.700206081867901</v>
      </c>
      <c r="BF43" s="14">
        <v>-17.5799683857907</v>
      </c>
      <c r="BG43" s="14">
        <v>-10.654827422076</v>
      </c>
      <c r="BH43" s="14">
        <v>-22.5233793508133</v>
      </c>
      <c r="BI43" s="14">
        <v>-21.0903658725247</v>
      </c>
      <c r="BJ43" s="14">
        <v>-21.495252552598998</v>
      </c>
      <c r="BK43" s="14">
        <v>-26.553440918364799</v>
      </c>
      <c r="BL43" s="14">
        <v>-13.379539269766401</v>
      </c>
      <c r="BM43" s="14">
        <v>-16.062688198612399</v>
      </c>
      <c r="BN43" s="14">
        <v>-11.6027972109432</v>
      </c>
      <c r="BO43" s="14">
        <v>-10.8955778004404</v>
      </c>
      <c r="BP43" s="14">
        <v>-11.336832619358599</v>
      </c>
      <c r="BQ43" s="14">
        <v>-11.0405189551026</v>
      </c>
      <c r="BR43" s="14">
        <v>-12.304596511861901</v>
      </c>
      <c r="BS43" s="14">
        <v>-17.1614006811498</v>
      </c>
      <c r="BT43" s="14">
        <v>-11.6089736238384</v>
      </c>
      <c r="BU43" s="14">
        <v>-10.3820196472772</v>
      </c>
      <c r="BV43" s="14">
        <v>-18.292509531770101</v>
      </c>
      <c r="BW43" s="14">
        <v>-29.218586770572799</v>
      </c>
      <c r="BX43" s="14">
        <v>-14.1589476330445</v>
      </c>
      <c r="BY43" s="14">
        <v>-26.577486850247499</v>
      </c>
      <c r="BZ43" s="14">
        <v>-14.763256110767299</v>
      </c>
      <c r="CA43" s="14">
        <v>-13.415781712799999</v>
      </c>
      <c r="CB43" s="14">
        <v>-10.7932154363361</v>
      </c>
      <c r="CC43" s="14">
        <v>-30.0583036819306</v>
      </c>
      <c r="CD43" s="14">
        <v>-15.4401657238746</v>
      </c>
      <c r="CE43" s="14">
        <v>-12.823575898327499</v>
      </c>
      <c r="CF43" s="14">
        <v>-13.4337521792605</v>
      </c>
      <c r="CG43" s="14">
        <v>-16.062252360144601</v>
      </c>
      <c r="CH43" s="14">
        <v>-12.685497724089799</v>
      </c>
      <c r="CI43" s="14">
        <v>-11.4939472462871</v>
      </c>
      <c r="CJ43" s="14">
        <v>-16.4069185172999</v>
      </c>
      <c r="CK43" s="14">
        <v>-12.696398905224701</v>
      </c>
      <c r="CL43" s="14">
        <v>-10.019634535337801</v>
      </c>
      <c r="CM43" s="14">
        <v>-16.787800957028601</v>
      </c>
      <c r="CN43" s="14">
        <v>-17.850462430192</v>
      </c>
    </row>
    <row r="44" spans="2:92">
      <c r="B44" s="14">
        <v>-17.9422698286035</v>
      </c>
      <c r="C44" s="14">
        <v>-15.3061402374388</v>
      </c>
      <c r="D44" s="14">
        <v>-26.045088077774299</v>
      </c>
      <c r="E44" s="14">
        <v>-20.885244261155201</v>
      </c>
      <c r="F44" s="14">
        <v>-16.908636952125899</v>
      </c>
      <c r="G44" s="14">
        <v>-13.651571080444301</v>
      </c>
      <c r="H44" s="14">
        <v>-10.6476926834882</v>
      </c>
      <c r="I44" s="14">
        <v>-19.301392225299001</v>
      </c>
      <c r="J44" s="14">
        <v>-16.606326121433298</v>
      </c>
      <c r="K44" s="14">
        <v>-22.613546926306999</v>
      </c>
      <c r="L44" s="14">
        <v>-16.274027305074199</v>
      </c>
      <c r="M44" s="14">
        <v>-10.3699334777227</v>
      </c>
      <c r="N44" s="14">
        <v>-15.6581644765514</v>
      </c>
      <c r="O44" s="14">
        <v>-11.5759045294636</v>
      </c>
      <c r="P44" s="14">
        <v>-13.343704164653399</v>
      </c>
      <c r="Q44" s="14">
        <v>-10.605613784034601</v>
      </c>
      <c r="R44" s="14">
        <v>-16.769560256806901</v>
      </c>
      <c r="S44" s="14">
        <v>-11.953221689356401</v>
      </c>
      <c r="T44" s="14">
        <v>-15.8324659961562</v>
      </c>
      <c r="U44" s="14">
        <v>-15.4695536182676</v>
      </c>
      <c r="V44" s="14">
        <v>-10.232364084296</v>
      </c>
      <c r="W44" s="14">
        <v>-15.9297174785164</v>
      </c>
      <c r="X44" s="14">
        <v>-10.195005280611101</v>
      </c>
      <c r="Y44" s="14">
        <v>-31.6356500298205</v>
      </c>
      <c r="Z44" s="14">
        <v>-12.642264718903199</v>
      </c>
      <c r="AA44" s="14">
        <v>-33.229616917628803</v>
      </c>
      <c r="AB44" s="14">
        <v>-14.123513029076699</v>
      </c>
      <c r="AC44" s="14">
        <v>-11.1250175348541</v>
      </c>
      <c r="AD44" s="14">
        <v>-12.8173901870794</v>
      </c>
      <c r="AE44" s="14">
        <v>-10.3638903929455</v>
      </c>
      <c r="AF44" s="14">
        <v>-14.032042640267401</v>
      </c>
      <c r="AG44" s="14">
        <v>-20.106271727499902</v>
      </c>
      <c r="AH44" s="14">
        <v>-11.167866959941399</v>
      </c>
      <c r="AI44" s="14">
        <v>-14.104379602175401</v>
      </c>
      <c r="AJ44" s="14">
        <v>-13.6028788765905</v>
      </c>
      <c r="AK44" s="14">
        <v>-18.455733177967399</v>
      </c>
      <c r="AL44" s="14">
        <v>-10.139871174880801</v>
      </c>
      <c r="AM44" s="14">
        <v>-10.4848088799764</v>
      </c>
      <c r="AN44" s="14">
        <v>-14.1774524820945</v>
      </c>
      <c r="AO44" s="14">
        <v>-21.802830937362302</v>
      </c>
      <c r="AP44" s="14">
        <v>-12.038013629671999</v>
      </c>
      <c r="AQ44" s="14">
        <v>-14.8902244280305</v>
      </c>
      <c r="AR44" s="14">
        <v>-13.2778255347705</v>
      </c>
      <c r="AS44" s="14">
        <v>-17.676505777769702</v>
      </c>
      <c r="AT44" s="14">
        <v>-16.5406967921076</v>
      </c>
      <c r="AU44" s="14">
        <v>-15.7664081837871</v>
      </c>
      <c r="AV44" s="14">
        <v>-12.6253265339283</v>
      </c>
      <c r="AW44" s="14">
        <v>-10.2127942419297</v>
      </c>
      <c r="AX44" s="14">
        <v>-10.6849825830448</v>
      </c>
      <c r="AY44" s="14">
        <v>-11.4697749071782</v>
      </c>
      <c r="AZ44" s="14">
        <v>-10.889820926526401</v>
      </c>
      <c r="BA44" s="14">
        <v>-11.959264774133599</v>
      </c>
      <c r="BB44" s="14">
        <v>-16.775562016363001</v>
      </c>
      <c r="BC44" s="14">
        <v>-31.327790059489999</v>
      </c>
      <c r="BD44" s="14">
        <v>-15.200722891444199</v>
      </c>
      <c r="BE44" s="14">
        <v>-13.2907040670267</v>
      </c>
      <c r="BF44" s="14">
        <v>-13.519149837129399</v>
      </c>
      <c r="BG44" s="14">
        <v>-11.89962679145</v>
      </c>
      <c r="BH44" s="14">
        <v>-17.850802362468499</v>
      </c>
      <c r="BI44" s="14">
        <v>-14.322110922029699</v>
      </c>
      <c r="BJ44" s="14">
        <v>-26.952158106435601</v>
      </c>
      <c r="BK44" s="14">
        <v>-23.2720425578242</v>
      </c>
      <c r="BL44" s="14">
        <v>-14.5337442888054</v>
      </c>
      <c r="BM44" s="14">
        <v>-11.2161138814458</v>
      </c>
      <c r="BN44" s="14">
        <v>-11.016650791031999</v>
      </c>
      <c r="BO44" s="14">
        <v>-12.2069327318276</v>
      </c>
      <c r="BP44" s="14">
        <v>-11.632945012838199</v>
      </c>
      <c r="BQ44" s="14">
        <v>-18.394917070853602</v>
      </c>
      <c r="BR44" s="14">
        <v>-11.651960447138</v>
      </c>
      <c r="BS44" s="14">
        <v>-16.109575476424698</v>
      </c>
      <c r="BT44" s="14">
        <v>-24.3175532740566</v>
      </c>
      <c r="BU44" s="14">
        <v>-18.099038907796999</v>
      </c>
      <c r="BV44" s="14">
        <v>-24.5229417205665</v>
      </c>
      <c r="BW44" s="14">
        <v>-17.253161100168601</v>
      </c>
      <c r="BX44" s="14">
        <v>-11.9471786045792</v>
      </c>
      <c r="BY44" s="14">
        <v>-15.705977336014801</v>
      </c>
      <c r="BZ44" s="14">
        <v>-12.2493328434405</v>
      </c>
      <c r="CA44" s="14">
        <v>-11.312794541732099</v>
      </c>
      <c r="CB44" s="14">
        <v>-12.267847346709701</v>
      </c>
      <c r="CC44" s="14">
        <v>-21.084322787747499</v>
      </c>
      <c r="CD44" s="14">
        <v>-12.738912836886501</v>
      </c>
      <c r="CE44" s="14">
        <v>-10.648020641370101</v>
      </c>
      <c r="CF44" s="14">
        <v>-12.5998038871296</v>
      </c>
      <c r="CG44" s="14">
        <v>-13.814240166563399</v>
      </c>
      <c r="CH44" s="14">
        <v>-10.328698840689601</v>
      </c>
      <c r="CI44" s="14">
        <v>-17.827100092821698</v>
      </c>
      <c r="CJ44" s="14">
        <v>-19.718522983089802</v>
      </c>
      <c r="CK44" s="14">
        <v>-10.5812741088636</v>
      </c>
      <c r="CL44" s="14">
        <v>-13.482356591084899</v>
      </c>
      <c r="CM44" s="14">
        <v>-10.889748948023801</v>
      </c>
      <c r="CN44" s="14">
        <v>-13.1005768942274</v>
      </c>
    </row>
    <row r="45" spans="2:92">
      <c r="B45" s="14">
        <v>-16.5584608714389</v>
      </c>
      <c r="C45" s="14">
        <v>-16.792751887659701</v>
      </c>
      <c r="D45" s="14">
        <v>-12.4180347884671</v>
      </c>
      <c r="E45" s="14">
        <v>-11.645243845974999</v>
      </c>
      <c r="F45" s="14">
        <v>-13.548664320495799</v>
      </c>
      <c r="G45" s="14">
        <v>-11.9835976098173</v>
      </c>
      <c r="H45" s="14">
        <v>-15.5365060531722</v>
      </c>
      <c r="I45" s="14">
        <v>-15.312888355503301</v>
      </c>
      <c r="J45" s="14">
        <v>-23.567976501363201</v>
      </c>
      <c r="K45" s="14">
        <v>-26.843710170245</v>
      </c>
      <c r="L45" s="14">
        <v>-22.697826423267301</v>
      </c>
      <c r="M45" s="14">
        <v>-13.6755008508663</v>
      </c>
      <c r="N45" s="14">
        <v>-16.8304200499595</v>
      </c>
      <c r="O45" s="14">
        <v>-12.246773486825999</v>
      </c>
      <c r="P45" s="14">
        <v>-13.8451049095616</v>
      </c>
      <c r="Q45" s="14">
        <v>-12.20703125</v>
      </c>
      <c r="R45" s="14">
        <v>-12.7327796256188</v>
      </c>
      <c r="S45" s="14">
        <v>-10.2430286974009</v>
      </c>
      <c r="T45" s="14">
        <v>-14.696392822727001</v>
      </c>
      <c r="U45" s="14">
        <v>-10.000735118684</v>
      </c>
      <c r="V45" s="14">
        <v>-13.8760302779583</v>
      </c>
      <c r="W45" s="14">
        <v>-26.571609569067501</v>
      </c>
      <c r="X45" s="14">
        <v>-14.255948313690601</v>
      </c>
      <c r="Y45" s="14">
        <v>-11.669257557948001</v>
      </c>
      <c r="Z45" s="14">
        <v>-23.8401192010664</v>
      </c>
      <c r="AA45" s="14">
        <v>-20.811796716824201</v>
      </c>
      <c r="AB45" s="14">
        <v>-13.9723065055916</v>
      </c>
      <c r="AC45" s="14">
        <v>-20.340676132244301</v>
      </c>
      <c r="AD45" s="14">
        <v>-12.563613331918599</v>
      </c>
      <c r="AE45" s="14">
        <v>-13.3733466120049</v>
      </c>
      <c r="AF45" s="14">
        <v>-11.5120762551149</v>
      </c>
      <c r="AG45" s="14">
        <v>-20.347818895504801</v>
      </c>
      <c r="AH45" s="14">
        <v>-20.933542994619501</v>
      </c>
      <c r="AI45" s="14">
        <v>-18.268101620721801</v>
      </c>
      <c r="AJ45" s="14">
        <v>-14.581829756645501</v>
      </c>
      <c r="AK45" s="14">
        <v>-13.0229709597513</v>
      </c>
      <c r="AL45" s="14">
        <v>-19.518663179128101</v>
      </c>
      <c r="AM45" s="14">
        <v>-11.475882166334999</v>
      </c>
      <c r="AN45" s="14">
        <v>-14.322508610554999</v>
      </c>
      <c r="AO45" s="14">
        <v>-18.219443629779398</v>
      </c>
      <c r="AP45" s="14">
        <v>-18.383267746035902</v>
      </c>
      <c r="AQ45" s="14">
        <v>-16.388905856352299</v>
      </c>
      <c r="AR45" s="14">
        <v>-10.878536201181699</v>
      </c>
      <c r="AS45" s="14">
        <v>-14.7334713302384</v>
      </c>
      <c r="AT45" s="14">
        <v>-12.0931643601402</v>
      </c>
      <c r="AU45" s="14">
        <v>-18.280331451113799</v>
      </c>
      <c r="AV45" s="14">
        <v>-16.776874406588998</v>
      </c>
      <c r="AW45" s="14">
        <v>-16.364646471141601</v>
      </c>
      <c r="AX45" s="14">
        <v>-14.667438262648</v>
      </c>
      <c r="AY45" s="14">
        <v>-13.6029838335396</v>
      </c>
      <c r="AZ45" s="14">
        <v>-11.4095716467746</v>
      </c>
      <c r="BA45" s="14">
        <v>-26.2390741027227</v>
      </c>
      <c r="BB45" s="14">
        <v>-11.9652978344359</v>
      </c>
      <c r="BC45" s="14">
        <v>-14.2681494519664</v>
      </c>
      <c r="BD45" s="14">
        <v>-14.3429775369528</v>
      </c>
      <c r="BE45" s="14">
        <v>-17.321140259043599</v>
      </c>
      <c r="BF45" s="14">
        <v>-18.764517552288499</v>
      </c>
      <c r="BG45" s="14">
        <v>-18.644349725913901</v>
      </c>
      <c r="BH45" s="14">
        <v>-14.546210623554501</v>
      </c>
      <c r="BI45" s="14">
        <v>-12.31580677599</v>
      </c>
      <c r="BJ45" s="14">
        <v>-23.229617883663298</v>
      </c>
      <c r="BK45" s="14">
        <v>-35.660348055358298</v>
      </c>
      <c r="BL45" s="14">
        <v>-11.524348503275</v>
      </c>
      <c r="BM45" s="14">
        <v>-20.601044866310399</v>
      </c>
      <c r="BN45" s="14">
        <v>-12.642239334434</v>
      </c>
      <c r="BO45" s="14">
        <v>-12.762875499363201</v>
      </c>
      <c r="BP45" s="14">
        <v>-17.990269516814301</v>
      </c>
      <c r="BQ45" s="14">
        <v>-24.3594722567071</v>
      </c>
      <c r="BR45" s="14">
        <v>-12.5582920109011</v>
      </c>
      <c r="BS45" s="14">
        <v>-10.115362118429999</v>
      </c>
      <c r="BT45" s="14">
        <v>-11.3433437797856</v>
      </c>
      <c r="BU45" s="14">
        <v>-14.2858524133663</v>
      </c>
      <c r="BV45" s="14">
        <v>-27.042898645890801</v>
      </c>
      <c r="BW45" s="14">
        <v>-12.4610039342496</v>
      </c>
      <c r="BX45" s="14">
        <v>-10.4666228341584</v>
      </c>
      <c r="BY45" s="14">
        <v>-13.4156482054455</v>
      </c>
      <c r="BZ45" s="14">
        <v>-12.738822710396001</v>
      </c>
      <c r="CA45" s="14">
        <v>-21.0300414065524</v>
      </c>
      <c r="CB45" s="14">
        <v>-14.201620179911201</v>
      </c>
      <c r="CC45" s="14">
        <v>-23.3625657487623</v>
      </c>
      <c r="CD45" s="14">
        <v>-14.6062150175899</v>
      </c>
      <c r="CE45" s="14">
        <v>-14.092597385571599</v>
      </c>
      <c r="CF45" s="14">
        <v>-12.9805123941295</v>
      </c>
      <c r="CG45" s="14">
        <v>-16.600145210798399</v>
      </c>
      <c r="CH45" s="14">
        <v>-12.6851739599333</v>
      </c>
      <c r="CI45" s="14">
        <v>-14.8297300433168</v>
      </c>
      <c r="CJ45" s="14">
        <v>-28.3238953164721</v>
      </c>
      <c r="CK45" s="14">
        <v>-13.8928695253406</v>
      </c>
      <c r="CL45" s="14">
        <v>-10.436559115212701</v>
      </c>
      <c r="CM45" s="14">
        <v>-18.987459753758699</v>
      </c>
      <c r="CN45" s="14">
        <v>-15.728982342147299</v>
      </c>
    </row>
    <row r="46" spans="2:92">
      <c r="B46" s="14">
        <v>-18.878912856572398</v>
      </c>
      <c r="C46" s="14">
        <v>-15.1368792104801</v>
      </c>
      <c r="D46" s="14">
        <v>-10.345020474275399</v>
      </c>
      <c r="E46" s="14">
        <v>-13.1922244698372</v>
      </c>
      <c r="F46" s="14">
        <v>-19.694457380321602</v>
      </c>
      <c r="G46" s="14">
        <v>-16.975242174373498</v>
      </c>
      <c r="H46" s="14">
        <v>-17.603263835269601</v>
      </c>
      <c r="I46" s="14">
        <v>-14.738852661698999</v>
      </c>
      <c r="J46" s="14">
        <v>-11.391159879222499</v>
      </c>
      <c r="K46" s="14">
        <v>-23.9733072991189</v>
      </c>
      <c r="L46" s="14">
        <v>-20.159730816831601</v>
      </c>
      <c r="M46" s="14">
        <v>-13.053063118811799</v>
      </c>
      <c r="N46" s="14">
        <v>-13.7303848443542</v>
      </c>
      <c r="O46" s="14">
        <v>-12.311742699465</v>
      </c>
      <c r="P46" s="14">
        <v>-16.872787381444599</v>
      </c>
      <c r="Q46" s="14">
        <v>-16.715172493811799</v>
      </c>
      <c r="R46" s="14">
        <v>-15.808709777227699</v>
      </c>
      <c r="S46" s="14">
        <v>-10.7627339882425</v>
      </c>
      <c r="T46" s="14">
        <v>-11.9710405213584</v>
      </c>
      <c r="U46" s="14">
        <v>-21.597237073197402</v>
      </c>
      <c r="V46" s="14">
        <v>-15.4532327198804</v>
      </c>
      <c r="W46" s="14">
        <v>-19.779190804291702</v>
      </c>
      <c r="X46" s="14">
        <v>-12.563952968025401</v>
      </c>
      <c r="Y46" s="14">
        <v>-15.7483488201689</v>
      </c>
      <c r="Z46" s="14">
        <v>-16.2379350849757</v>
      </c>
      <c r="AA46" s="14">
        <v>-15.824552382839499</v>
      </c>
      <c r="AB46" s="14">
        <v>-13.6882501214107</v>
      </c>
      <c r="AC46" s="14">
        <v>-10.3213299015062</v>
      </c>
      <c r="AD46" s="14">
        <v>-10.8534295968589</v>
      </c>
      <c r="AE46" s="14">
        <v>-13.9474396658415</v>
      </c>
      <c r="AF46" s="14">
        <v>-14.2677228852033</v>
      </c>
      <c r="AG46" s="14">
        <v>-18.244713165158402</v>
      </c>
      <c r="AH46" s="14">
        <v>-13.005010150854901</v>
      </c>
      <c r="AI46" s="14">
        <v>-45.461954146202999</v>
      </c>
      <c r="AJ46" s="14">
        <v>-10.6840449708848</v>
      </c>
      <c r="AK46" s="14">
        <v>-12.690657491262501</v>
      </c>
      <c r="AL46" s="14">
        <v>-15.802170764258699</v>
      </c>
      <c r="AM46" s="14">
        <v>-10.067836030347699</v>
      </c>
      <c r="AN46" s="14">
        <v>-16.7639111782538</v>
      </c>
      <c r="AO46" s="14">
        <v>-19.3918483523654</v>
      </c>
      <c r="AP46" s="14">
        <v>-13.7120009639257</v>
      </c>
      <c r="AQ46" s="14">
        <v>-11.4637893652913</v>
      </c>
      <c r="AR46" s="14">
        <v>-11.875619343748699</v>
      </c>
      <c r="AS46" s="14">
        <v>-11.264918315872601</v>
      </c>
      <c r="AT46" s="14">
        <v>-10.2799294242377</v>
      </c>
      <c r="AU46" s="14">
        <v>-15.591158725247499</v>
      </c>
      <c r="AV46" s="14">
        <v>-11.942443237285399</v>
      </c>
      <c r="AW46" s="14">
        <v>-17.5793065113644</v>
      </c>
      <c r="AX46" s="14">
        <v>-10.309958012674301</v>
      </c>
      <c r="AY46" s="14">
        <v>-12.3822807085396</v>
      </c>
      <c r="AZ46" s="14">
        <v>-21.749253512019202</v>
      </c>
      <c r="BA46" s="14">
        <v>-11.5845935179455</v>
      </c>
      <c r="BB46" s="14">
        <v>-11.0709404471902</v>
      </c>
      <c r="BC46" s="14">
        <v>-24.801215182769099</v>
      </c>
      <c r="BD46" s="14">
        <v>-17.406081441407601</v>
      </c>
      <c r="BE46" s="14">
        <v>-11.9499124535653</v>
      </c>
      <c r="BF46" s="14">
        <v>-14.915102420668999</v>
      </c>
      <c r="BG46" s="14">
        <v>-12.177868684456699</v>
      </c>
      <c r="BH46" s="14">
        <v>-32.728687587456399</v>
      </c>
      <c r="BI46" s="14">
        <v>-20.5827467512376</v>
      </c>
      <c r="BJ46" s="14">
        <v>-10.877552599009899</v>
      </c>
      <c r="BK46" s="14">
        <v>-18.933101034762799</v>
      </c>
      <c r="BL46" s="14">
        <v>-11.6512623486261</v>
      </c>
      <c r="BM46" s="14">
        <v>-10.8656196549427</v>
      </c>
      <c r="BN46" s="14">
        <v>-10.1222641506239</v>
      </c>
      <c r="BO46" s="14">
        <v>-41.358761520770798</v>
      </c>
      <c r="BP46" s="14">
        <v>-17.265100644912199</v>
      </c>
      <c r="BQ46" s="14">
        <v>-12.744677183388999</v>
      </c>
      <c r="BR46" s="14">
        <v>-11.2771978231603</v>
      </c>
      <c r="BS46" s="14">
        <v>-19.149722654527299</v>
      </c>
      <c r="BT46" s="14">
        <v>-12.618212813799399</v>
      </c>
      <c r="BU46" s="14">
        <v>-10.4061919863861</v>
      </c>
      <c r="BV46" s="14">
        <v>-17.567329931723101</v>
      </c>
      <c r="BW46" s="14">
        <v>-12.152879109991501</v>
      </c>
      <c r="BX46" s="14">
        <v>-15.3010906559405</v>
      </c>
      <c r="BY46" s="14">
        <v>-14.6786529238861</v>
      </c>
      <c r="BZ46" s="14">
        <v>-12.1707727413366</v>
      </c>
      <c r="CA46" s="14">
        <v>-12.9142698237009</v>
      </c>
      <c r="CB46" s="14">
        <v>-19.7189755228952</v>
      </c>
      <c r="CC46" s="14">
        <v>-17.555161277846501</v>
      </c>
      <c r="CD46" s="14">
        <v>-10.7628201091112</v>
      </c>
      <c r="CE46" s="14">
        <v>-11.185872291926399</v>
      </c>
      <c r="CF46" s="14">
        <v>-10.877520836309399</v>
      </c>
      <c r="CG46" s="14">
        <v>-30.620015970100699</v>
      </c>
      <c r="CH46" s="14">
        <v>-11.591793756855299</v>
      </c>
      <c r="CI46" s="14">
        <v>-10.0919515779702</v>
      </c>
      <c r="CJ46" s="14">
        <v>-19.6097616203181</v>
      </c>
      <c r="CK46" s="14">
        <v>-17.476448881124298</v>
      </c>
      <c r="CL46" s="14">
        <v>-11.457877219519499</v>
      </c>
      <c r="CM46" s="14">
        <v>-19.821392788710401</v>
      </c>
      <c r="CN46" s="14">
        <v>-11.045619188527301</v>
      </c>
    </row>
    <row r="47" spans="2:92">
      <c r="B47" s="14">
        <v>-13.9778466124628</v>
      </c>
      <c r="C47" s="14">
        <v>-13.0400246747363</v>
      </c>
      <c r="D47" s="14">
        <v>-18.019776151044301</v>
      </c>
      <c r="E47" s="14">
        <v>-10.382199242948399</v>
      </c>
      <c r="F47" s="14">
        <v>-13.893002039349</v>
      </c>
      <c r="G47" s="14">
        <v>-14.932593799909</v>
      </c>
      <c r="H47" s="14">
        <v>-24.232240440800499</v>
      </c>
      <c r="I47" s="14">
        <v>-19.144172064776399</v>
      </c>
      <c r="J47" s="14">
        <v>-22.226406904657601</v>
      </c>
      <c r="K47" s="14">
        <v>-36.984010326311697</v>
      </c>
      <c r="L47" s="14">
        <v>-14.2435508199257</v>
      </c>
      <c r="M47" s="14">
        <v>-18.008392636138598</v>
      </c>
      <c r="N47" s="14">
        <v>-20.855226812665901</v>
      </c>
      <c r="O47" s="14">
        <v>-16.755769548848399</v>
      </c>
      <c r="P47" s="14">
        <v>-14.491693239602901</v>
      </c>
      <c r="Q47" s="14">
        <v>-11.9048770111386</v>
      </c>
      <c r="R47" s="14">
        <v>-16.9145942914603</v>
      </c>
      <c r="S47" s="14">
        <v>-12.9019859993811</v>
      </c>
      <c r="T47" s="14">
        <v>-10.828958498399199</v>
      </c>
      <c r="U47" s="14">
        <v>-16.527152780281899</v>
      </c>
      <c r="V47" s="14">
        <v>-11.392273723452499</v>
      </c>
      <c r="W47" s="14">
        <v>-12.176944606880999</v>
      </c>
      <c r="X47" s="14">
        <v>-10.0562373709945</v>
      </c>
      <c r="Y47" s="14">
        <v>-20.407571400954598</v>
      </c>
      <c r="Z47" s="14">
        <v>-10.273403935480401</v>
      </c>
      <c r="AA47" s="14">
        <v>-10.760613888245199</v>
      </c>
      <c r="AB47" s="14">
        <v>-15.422445467434899</v>
      </c>
      <c r="AC47" s="14">
        <v>-10.369708084170901</v>
      </c>
      <c r="AD47" s="14">
        <v>-10.913863288162</v>
      </c>
      <c r="AE47" s="14">
        <v>-10.696260055692999</v>
      </c>
      <c r="AF47" s="14">
        <v>-14.2435505815036</v>
      </c>
      <c r="AG47" s="14">
        <v>-27.188649329085798</v>
      </c>
      <c r="AH47" s="14">
        <v>-10.043886998381501</v>
      </c>
      <c r="AI47" s="14">
        <v>-17.760479846203399</v>
      </c>
      <c r="AJ47" s="14">
        <v>-10.2851992428358</v>
      </c>
      <c r="AK47" s="14">
        <v>-14.968951208382</v>
      </c>
      <c r="AL47" s="14">
        <v>-10.188215853098599</v>
      </c>
      <c r="AM47" s="14">
        <v>-13.077303607704399</v>
      </c>
      <c r="AN47" s="14">
        <v>-15.573346148815601</v>
      </c>
      <c r="AO47" s="14">
        <v>-19.258854211462602</v>
      </c>
      <c r="AP47" s="14">
        <v>-19.573828431811101</v>
      </c>
      <c r="AQ47" s="14">
        <v>-10.122214954265001</v>
      </c>
      <c r="AR47" s="14">
        <v>-11.978450647494601</v>
      </c>
      <c r="AS47" s="14">
        <v>-12.243722627725999</v>
      </c>
      <c r="AT47" s="14">
        <v>-19.205766816980301</v>
      </c>
      <c r="AU47" s="14">
        <v>-10.738561649133599</v>
      </c>
      <c r="AV47" s="14">
        <v>-10.2623261250724</v>
      </c>
      <c r="AW47" s="14">
        <v>-11.971317782592701</v>
      </c>
      <c r="AX47" s="14">
        <v>-11.343741635172799</v>
      </c>
      <c r="AY47" s="14">
        <v>-19.0840617264851</v>
      </c>
      <c r="AZ47" s="14">
        <v>-11.0834567183649</v>
      </c>
      <c r="BA47" s="14">
        <v>-10.4968382580445</v>
      </c>
      <c r="BB47" s="14">
        <v>-14.8478768158578</v>
      </c>
      <c r="BC47" s="14">
        <v>-26.553716056073998</v>
      </c>
      <c r="BD47" s="14">
        <v>-14.0279363071155</v>
      </c>
      <c r="BE47" s="14">
        <v>-12.016209351354</v>
      </c>
      <c r="BF47" s="14">
        <v>-14.0629079811815</v>
      </c>
      <c r="BG47" s="14">
        <v>-18.873985865981801</v>
      </c>
      <c r="BH47" s="14">
        <v>-18.576448249990602</v>
      </c>
      <c r="BI47" s="14">
        <v>-19.760887221534599</v>
      </c>
      <c r="BJ47" s="14">
        <v>-10.357847308168299</v>
      </c>
      <c r="BK47" s="14">
        <v>-19.138604172007</v>
      </c>
      <c r="BL47" s="14">
        <v>-20.032974098655998</v>
      </c>
      <c r="BM47" s="14">
        <v>-20.8306320550329</v>
      </c>
      <c r="BN47" s="14">
        <v>-12.714771491828399</v>
      </c>
      <c r="BO47" s="14">
        <v>-11.4817780558009</v>
      </c>
      <c r="BP47" s="14">
        <v>-10.2369890209612</v>
      </c>
      <c r="BQ47" s="14">
        <v>-17.5609741452989</v>
      </c>
      <c r="BR47" s="14">
        <v>-13.682406435392901</v>
      </c>
      <c r="BS47" s="14">
        <v>-13.6500309542145</v>
      </c>
      <c r="BT47" s="14">
        <v>-12.606294765010899</v>
      </c>
      <c r="BU47" s="14">
        <v>-15.893312964108899</v>
      </c>
      <c r="BV47" s="14">
        <v>-16.032378149875001</v>
      </c>
      <c r="BW47" s="14">
        <v>-11.8688405318279</v>
      </c>
      <c r="BX47" s="14">
        <v>-13.7178024443069</v>
      </c>
      <c r="BY47" s="14">
        <v>-38.059347926980102</v>
      </c>
      <c r="BZ47" s="14">
        <v>-12.787167388613801</v>
      </c>
      <c r="CA47" s="14">
        <v>-15.796751297429401</v>
      </c>
      <c r="CB47" s="14">
        <v>-10.678458081564701</v>
      </c>
      <c r="CC47" s="14">
        <v>-21.283744585396001</v>
      </c>
      <c r="CD47" s="14">
        <v>-13.6936911909304</v>
      </c>
      <c r="CE47" s="14">
        <v>-17.5794270386622</v>
      </c>
      <c r="CF47" s="14">
        <v>-10.273220461316299</v>
      </c>
      <c r="CG47" s="14">
        <v>-26.885343547131502</v>
      </c>
      <c r="CH47" s="14">
        <v>-11.5007278911112</v>
      </c>
      <c r="CI47" s="14">
        <v>-20.425626547029701</v>
      </c>
      <c r="CJ47" s="14">
        <v>-10.5028426663409</v>
      </c>
      <c r="CK47" s="14">
        <v>-10.049488289009</v>
      </c>
      <c r="CL47" s="14">
        <v>-20.9214330273672</v>
      </c>
      <c r="CM47" s="14">
        <v>-23.187407473223601</v>
      </c>
      <c r="CN47" s="14">
        <v>-11.879797021287599</v>
      </c>
    </row>
    <row r="48" spans="2:92">
      <c r="B48" s="14">
        <v>-28.215414996477499</v>
      </c>
      <c r="C48" s="14">
        <v>-15.4084744430032</v>
      </c>
      <c r="D48" s="14">
        <v>-12.696068721656401</v>
      </c>
      <c r="E48" s="14">
        <v>-10.249353323863399</v>
      </c>
      <c r="F48" s="14">
        <v>-12.563490193241201</v>
      </c>
      <c r="G48" s="14">
        <v>-16.8785053984953</v>
      </c>
      <c r="H48" s="14">
        <v>-17.421832432466299</v>
      </c>
      <c r="I48" s="14">
        <v>-12.1886772638097</v>
      </c>
      <c r="J48" s="14">
        <v>-14.0984467349107</v>
      </c>
      <c r="K48" s="14">
        <v>-23.223964786742599</v>
      </c>
      <c r="L48" s="14">
        <v>-13.8990949876237</v>
      </c>
      <c r="M48" s="14">
        <v>-15.2164874690594</v>
      </c>
      <c r="N48" s="14">
        <v>-17.555597040113</v>
      </c>
      <c r="O48" s="14">
        <v>-13.7591190527693</v>
      </c>
      <c r="P48" s="14">
        <v>-13.265132486616899</v>
      </c>
      <c r="Q48" s="14">
        <v>-12.6300471844059</v>
      </c>
      <c r="R48" s="14">
        <v>-15.150013536509899</v>
      </c>
      <c r="S48" s="14">
        <v>-11.7235844678217</v>
      </c>
      <c r="T48" s="14">
        <v>-32.717043333296203</v>
      </c>
      <c r="U48" s="14">
        <v>-13.3182755645405</v>
      </c>
      <c r="V48" s="14">
        <v>-10.8906575886033</v>
      </c>
      <c r="W48" s="14">
        <v>-11.5726665116175</v>
      </c>
      <c r="X48" s="14">
        <v>-11.0833146658853</v>
      </c>
      <c r="Y48" s="14">
        <v>-10.0678473220564</v>
      </c>
      <c r="Z48" s="14">
        <v>-10.780988487942199</v>
      </c>
      <c r="AA48" s="14">
        <v>-12.7000523739221</v>
      </c>
      <c r="AB48" s="14">
        <v>-11.6638286247534</v>
      </c>
      <c r="AC48" s="14">
        <v>-11.0646354208228</v>
      </c>
      <c r="AD48" s="14">
        <v>-11.379180122775301</v>
      </c>
      <c r="AE48" s="14">
        <v>-10.4182781559405</v>
      </c>
      <c r="AF48" s="14">
        <v>-14.207292101167599</v>
      </c>
      <c r="AG48" s="14">
        <v>-12.902645007933399</v>
      </c>
      <c r="AH48" s="14">
        <v>-10.714540404918599</v>
      </c>
      <c r="AI48" s="14">
        <v>-21.555558386404901</v>
      </c>
      <c r="AJ48" s="14">
        <v>-10.943909609119499</v>
      </c>
      <c r="AK48" s="14">
        <v>-18.667268335940701</v>
      </c>
      <c r="AL48" s="14">
        <v>-10.2729654568746</v>
      </c>
      <c r="AM48" s="14">
        <v>-16.2801215021892</v>
      </c>
      <c r="AN48" s="14">
        <v>-29.412260685145998</v>
      </c>
      <c r="AO48" s="14">
        <v>-13.946965338852999</v>
      </c>
      <c r="AP48" s="14">
        <v>-10.968480742463701</v>
      </c>
      <c r="AQ48" s="14">
        <v>-11.723641411307</v>
      </c>
      <c r="AR48" s="14">
        <v>-14.927581893334899</v>
      </c>
      <c r="AS48" s="14">
        <v>-10.986738378282899</v>
      </c>
      <c r="AT48" s="14">
        <v>-17.374688916775199</v>
      </c>
      <c r="AU48" s="14">
        <v>-10.0133914758663</v>
      </c>
      <c r="AV48" s="14">
        <v>-13.5317472154954</v>
      </c>
      <c r="AW48" s="14">
        <v>-11.5301852815785</v>
      </c>
      <c r="AX48" s="14">
        <v>-10.0140195899682</v>
      </c>
      <c r="AY48" s="14">
        <v>-22.4863184560643</v>
      </c>
      <c r="AZ48" s="14">
        <v>-18.353045147922298</v>
      </c>
      <c r="BA48" s="14">
        <v>-11.5906366027227</v>
      </c>
      <c r="BB48" s="14">
        <v>-26.9763851005834</v>
      </c>
      <c r="BC48" s="14">
        <v>-35.624426375160297</v>
      </c>
      <c r="BD48" s="14">
        <v>-13.629231840194301</v>
      </c>
      <c r="BE48" s="14">
        <v>-13.381661565669001</v>
      </c>
      <c r="BF48" s="14">
        <v>-14.0872371455321</v>
      </c>
      <c r="BG48" s="14">
        <v>-22.198126612220602</v>
      </c>
      <c r="BH48" s="14">
        <v>-24.1120775693981</v>
      </c>
      <c r="BI48" s="14">
        <v>-12.406453047648499</v>
      </c>
      <c r="BJ48" s="14">
        <v>-13.3793896967821</v>
      </c>
      <c r="BK48" s="14">
        <v>-14.3403482878049</v>
      </c>
      <c r="BL48" s="14">
        <v>-13.591078964572199</v>
      </c>
      <c r="BM48" s="14">
        <v>-14.8903735305409</v>
      </c>
      <c r="BN48" s="14">
        <v>-11.566589169172101</v>
      </c>
      <c r="BO48" s="14">
        <v>-10.0495570010861</v>
      </c>
      <c r="BP48" s="14">
        <v>-19.247231584266</v>
      </c>
      <c r="BQ48" s="14">
        <v>-19.966149623662599</v>
      </c>
      <c r="BR48" s="14">
        <v>-11.041642508516301</v>
      </c>
      <c r="BS48" s="14">
        <v>-10.519952688406899</v>
      </c>
      <c r="BT48" s="14">
        <v>-10.0862512615286</v>
      </c>
      <c r="BU48" s="14">
        <v>-12.8052966429455</v>
      </c>
      <c r="BV48" s="14">
        <v>-21.6705892088506</v>
      </c>
      <c r="BW48" s="14">
        <v>-13.5789700868254</v>
      </c>
      <c r="BX48" s="14">
        <v>-26.4264097308168</v>
      </c>
      <c r="BY48" s="14">
        <v>-11.8202738242574</v>
      </c>
      <c r="BZ48" s="14">
        <v>-11.6268951113861</v>
      </c>
      <c r="CA48" s="14">
        <v>-11.8808477044279</v>
      </c>
      <c r="CB48" s="14">
        <v>-10.9383046125968</v>
      </c>
      <c r="CC48" s="14">
        <v>-134.857479888613</v>
      </c>
      <c r="CD48" s="14">
        <v>-14.213413505664599</v>
      </c>
      <c r="CE48" s="14">
        <v>-17.138287113119301</v>
      </c>
      <c r="CF48" s="14">
        <v>-10.5753714590859</v>
      </c>
      <c r="CG48" s="14">
        <v>-12.4001613974016</v>
      </c>
      <c r="CH48" s="14">
        <v>-17.477589009131801</v>
      </c>
      <c r="CI48" s="14">
        <v>-16.3767597462871</v>
      </c>
      <c r="CJ48" s="14">
        <v>-26.384053118720399</v>
      </c>
      <c r="CK48" s="14">
        <v>-10.2004977219427</v>
      </c>
      <c r="CL48" s="14">
        <v>-20.963647275539</v>
      </c>
      <c r="CM48" s="14">
        <v>-17.5854678847335</v>
      </c>
      <c r="CN48" s="14">
        <v>-12.369683985442499</v>
      </c>
    </row>
    <row r="49" spans="2:92">
      <c r="B49" s="14">
        <v>-17.537335267845499</v>
      </c>
      <c r="C49" s="14">
        <v>-17.270109690366301</v>
      </c>
      <c r="D49" s="14">
        <v>-11.6322897596842</v>
      </c>
      <c r="E49" s="14">
        <v>-12.231409023675999</v>
      </c>
      <c r="F49" s="14">
        <v>-11.101077789947601</v>
      </c>
      <c r="G49" s="14">
        <v>-35.7874179768001</v>
      </c>
      <c r="H49" s="14">
        <v>-26.842980828510701</v>
      </c>
      <c r="I49" s="14">
        <v>-10.5449617141619</v>
      </c>
      <c r="J49" s="14">
        <v>-23.0663909125313</v>
      </c>
      <c r="K49" s="14">
        <v>-18.915151743493698</v>
      </c>
      <c r="L49" s="14">
        <v>-25.689153387994999</v>
      </c>
      <c r="M49" s="14">
        <v>-12.744865795173199</v>
      </c>
      <c r="N49" s="14">
        <v>-13.222774517738699</v>
      </c>
      <c r="O49" s="14">
        <v>-10.320744605307301</v>
      </c>
      <c r="P49" s="14">
        <v>-12.6123547270979</v>
      </c>
      <c r="Q49" s="14">
        <v>-14.4308864480198</v>
      </c>
      <c r="R49" s="14">
        <v>-16.3888459158415</v>
      </c>
      <c r="S49" s="14">
        <v>-33.9198348545792</v>
      </c>
      <c r="T49" s="14">
        <v>-11.409130814624</v>
      </c>
      <c r="U49" s="14">
        <v>-10.326943627351</v>
      </c>
      <c r="V49" s="14">
        <v>-17.1632016325891</v>
      </c>
      <c r="W49" s="14">
        <v>-15.5913409651978</v>
      </c>
      <c r="X49" s="14">
        <v>-12.189239611927601</v>
      </c>
      <c r="Y49" s="14">
        <v>-22.504525433689501</v>
      </c>
      <c r="Z49" s="14">
        <v>-13.705804661858</v>
      </c>
      <c r="AA49" s="14">
        <v>-17.897332721788</v>
      </c>
      <c r="AB49" s="14">
        <v>-12.6729194165008</v>
      </c>
      <c r="AC49" s="14">
        <v>-15.4819171828597</v>
      </c>
      <c r="AD49" s="14">
        <v>-12.889959120423599</v>
      </c>
      <c r="AE49" s="14">
        <v>-14.436929532797</v>
      </c>
      <c r="AF49" s="14">
        <v>-26.577486680283201</v>
      </c>
      <c r="AG49" s="14">
        <v>-19.695149408448302</v>
      </c>
      <c r="AH49" s="14">
        <v>-11.167829457318</v>
      </c>
      <c r="AI49" s="14">
        <v>-20.449668776006401</v>
      </c>
      <c r="AJ49" s="14">
        <v>-29.991696112824201</v>
      </c>
      <c r="AK49" s="14">
        <v>-15.911628928397</v>
      </c>
      <c r="AL49" s="14">
        <v>-15.4819959029552</v>
      </c>
      <c r="AM49" s="14">
        <v>-15.808757482076301</v>
      </c>
      <c r="AN49" s="14">
        <v>-10.793295548437699</v>
      </c>
      <c r="AO49" s="14">
        <v>-22.7153540921501</v>
      </c>
      <c r="AP49" s="14">
        <v>-16.159425131578399</v>
      </c>
      <c r="AQ49" s="14">
        <v>-10.847387525152801</v>
      </c>
      <c r="AR49" s="14">
        <v>-13.410761617909101</v>
      </c>
      <c r="AS49" s="14">
        <v>-13.156445447942399</v>
      </c>
      <c r="AT49" s="14">
        <v>-11.543088894045299</v>
      </c>
      <c r="AU49" s="14">
        <v>-14.8720316367574</v>
      </c>
      <c r="AV49" s="14">
        <v>-13.767565144775601</v>
      </c>
      <c r="AW49" s="14">
        <v>-15.276890346168599</v>
      </c>
      <c r="AX49" s="14">
        <v>-14.0027460457106</v>
      </c>
      <c r="AY49" s="14">
        <v>-13.560682240098901</v>
      </c>
      <c r="AZ49" s="14">
        <v>-17.1323234053853</v>
      </c>
      <c r="BA49" s="14">
        <v>-10.436407410272199</v>
      </c>
      <c r="BB49" s="14">
        <v>-18.945142220108501</v>
      </c>
      <c r="BC49" s="14">
        <v>-12.9325797411217</v>
      </c>
      <c r="BD49" s="14">
        <v>-22.905720976930201</v>
      </c>
      <c r="BE49" s="14">
        <v>-12.553379648028001</v>
      </c>
      <c r="BF49" s="14">
        <v>-12.207613743754701</v>
      </c>
      <c r="BG49" s="14">
        <v>-13.2716986079538</v>
      </c>
      <c r="BH49" s="14">
        <v>-17.308436652237901</v>
      </c>
      <c r="BI49" s="14">
        <v>-18.872553759282098</v>
      </c>
      <c r="BJ49" s="14">
        <v>-12.176815826113801</v>
      </c>
      <c r="BK49" s="14">
        <v>-21.229479903121302</v>
      </c>
      <c r="BL49" s="14">
        <v>-16.9268511857343</v>
      </c>
      <c r="BM49" s="14">
        <v>-15.7906962237742</v>
      </c>
      <c r="BN49" s="14">
        <v>-12.3823740722901</v>
      </c>
      <c r="BO49" s="14">
        <v>-13.155715859930201</v>
      </c>
      <c r="BP49" s="14">
        <v>-11.1192820011668</v>
      </c>
      <c r="BQ49" s="14">
        <v>-21.446494592677499</v>
      </c>
      <c r="BR49" s="14">
        <v>-24.354661545362699</v>
      </c>
      <c r="BS49" s="14">
        <v>-18.242628344475001</v>
      </c>
      <c r="BT49" s="14">
        <v>-10.2373644000407</v>
      </c>
      <c r="BU49" s="14">
        <v>-15.796623607673199</v>
      </c>
      <c r="BV49" s="14">
        <v>-12.2252347402216</v>
      </c>
      <c r="BW49" s="14">
        <v>-14.6183965277481</v>
      </c>
      <c r="BX49" s="14">
        <v>-14.171033802599</v>
      </c>
      <c r="BY49" s="14">
        <v>-18.630830368192999</v>
      </c>
      <c r="BZ49" s="14">
        <v>-16.249854965965302</v>
      </c>
      <c r="CA49" s="14">
        <v>-14.0020207268878</v>
      </c>
      <c r="CB49" s="14">
        <v>-13.083584818008999</v>
      </c>
      <c r="CC49" s="14">
        <v>-19.482905321782098</v>
      </c>
      <c r="CD49" s="14">
        <v>-12.9806151984611</v>
      </c>
      <c r="CE49" s="14">
        <v>-11.342975390751301</v>
      </c>
      <c r="CF49" s="14">
        <v>-10.5149380184401</v>
      </c>
      <c r="CG49" s="14">
        <v>-25.870120648104699</v>
      </c>
      <c r="CH49" s="14">
        <v>-10.5701806035792</v>
      </c>
      <c r="CI49" s="14">
        <v>-15.4279954362623</v>
      </c>
      <c r="CJ49" s="14">
        <v>-27.0729745886293</v>
      </c>
      <c r="CK49" s="14">
        <v>-19.374003823700399</v>
      </c>
      <c r="CL49" s="14">
        <v>-10.8958910222747</v>
      </c>
      <c r="CM49" s="14">
        <v>-12.642211872655601</v>
      </c>
      <c r="CN49" s="14">
        <v>-19.754115222568199</v>
      </c>
    </row>
    <row r="50" spans="2:92">
      <c r="B50" s="14">
        <v>-15.935911417789001</v>
      </c>
      <c r="C50" s="14">
        <v>-14.024895699542499</v>
      </c>
      <c r="D50" s="14">
        <v>-16.067991124676599</v>
      </c>
      <c r="E50" s="14">
        <v>-11.125549392346899</v>
      </c>
      <c r="F50" s="14">
        <v>-13.802250415876101</v>
      </c>
      <c r="G50" s="14">
        <v>-12.624151829430399</v>
      </c>
      <c r="H50" s="14">
        <v>-10.3453781300803</v>
      </c>
      <c r="I50" s="14">
        <v>-20.691271878735201</v>
      </c>
      <c r="J50" s="14">
        <v>-20.099241859100299</v>
      </c>
      <c r="K50" s="14">
        <v>-19.936425271088002</v>
      </c>
      <c r="L50" s="14">
        <v>-23.0966700185643</v>
      </c>
      <c r="M50" s="14">
        <v>-11.5483350092821</v>
      </c>
      <c r="N50" s="14">
        <v>-28.6205997051159</v>
      </c>
      <c r="O50" s="14">
        <v>-12.8050688090661</v>
      </c>
      <c r="P50" s="14">
        <v>-14.1233784815541</v>
      </c>
      <c r="Q50" s="14">
        <v>-11.391214805074201</v>
      </c>
      <c r="R50" s="14">
        <v>-15.0412380105198</v>
      </c>
      <c r="S50" s="14">
        <v>-12.5333578279702</v>
      </c>
      <c r="T50" s="14">
        <v>-15.463878816258299</v>
      </c>
      <c r="U50" s="14">
        <v>-16.025703448561501</v>
      </c>
      <c r="V50" s="14">
        <v>-13.1686356301819</v>
      </c>
      <c r="W50" s="14">
        <v>-20.552755952116499</v>
      </c>
      <c r="X50" s="14">
        <v>-20.6979163731265</v>
      </c>
      <c r="Y50" s="14">
        <v>-24.347656048139399</v>
      </c>
      <c r="Z50" s="14">
        <v>-11.2100418614791</v>
      </c>
      <c r="AA50" s="14">
        <v>-17.824307906985901</v>
      </c>
      <c r="AB50" s="14">
        <v>-23.6470563930929</v>
      </c>
      <c r="AC50" s="14">
        <v>-11.149235561845201</v>
      </c>
      <c r="AD50" s="14">
        <v>-10.799055819028201</v>
      </c>
      <c r="AE50" s="14">
        <v>-10.490795173267299</v>
      </c>
      <c r="AF50" s="14">
        <v>-10.7566906957312</v>
      </c>
      <c r="AG50" s="14">
        <v>-12.298333679907101</v>
      </c>
      <c r="AH50" s="14">
        <v>-11.6331941861062</v>
      </c>
      <c r="AI50" s="14">
        <v>-17.2105202893548</v>
      </c>
      <c r="AJ50" s="14">
        <v>-22.727893777265798</v>
      </c>
      <c r="AK50" s="14">
        <v>-12.980701995235099</v>
      </c>
      <c r="AL50" s="14">
        <v>-13.1736036418131</v>
      </c>
      <c r="AM50" s="14">
        <v>-16.636671454853701</v>
      </c>
      <c r="AN50" s="14">
        <v>-27.315012001054001</v>
      </c>
      <c r="AO50" s="14">
        <v>-21.633780744437601</v>
      </c>
      <c r="AP50" s="14">
        <v>-12.0139268587867</v>
      </c>
      <c r="AQ50" s="14">
        <v>-13.192106816337599</v>
      </c>
      <c r="AR50" s="14">
        <v>-10.8363845168472</v>
      </c>
      <c r="AS50" s="14">
        <v>-13.700259473200999</v>
      </c>
      <c r="AT50" s="14">
        <v>-28.487975985075501</v>
      </c>
      <c r="AU50" s="14">
        <v>-24.371760906559398</v>
      </c>
      <c r="AV50" s="14">
        <v>-18.5115593018641</v>
      </c>
      <c r="AW50" s="14">
        <v>-16.346516640095299</v>
      </c>
      <c r="AX50" s="14">
        <v>-13.440550727197801</v>
      </c>
      <c r="AY50" s="14">
        <v>-13.542552985767299</v>
      </c>
      <c r="AZ50" s="14">
        <v>-14.171221422238499</v>
      </c>
      <c r="BA50" s="14">
        <v>-22.105604115098998</v>
      </c>
      <c r="BB50" s="14">
        <v>-16.533937351240098</v>
      </c>
      <c r="BC50" s="14">
        <v>-34.331308515876401</v>
      </c>
      <c r="BD50" s="14">
        <v>-12.2035964744439</v>
      </c>
      <c r="BE50" s="14">
        <v>-15.962219125844999</v>
      </c>
      <c r="BF50" s="14">
        <v>-12.135208744457801</v>
      </c>
      <c r="BG50" s="14">
        <v>-16.293240752719601</v>
      </c>
      <c r="BH50" s="14">
        <v>-16.602451353457401</v>
      </c>
      <c r="BI50" s="14">
        <v>-17.071714495668299</v>
      </c>
      <c r="BJ50" s="14">
        <v>-51.474996132425701</v>
      </c>
      <c r="BK50" s="14">
        <v>-17.966195827635499</v>
      </c>
      <c r="BL50" s="14">
        <v>-15.440253841374499</v>
      </c>
      <c r="BM50" s="14">
        <v>-12.164857865640601</v>
      </c>
      <c r="BN50" s="14">
        <v>-15.1259295144623</v>
      </c>
      <c r="BO50" s="14">
        <v>-17.295225611494001</v>
      </c>
      <c r="BP50" s="14">
        <v>-12.7932149352146</v>
      </c>
      <c r="BQ50" s="14">
        <v>-15.7962935370509</v>
      </c>
      <c r="BR50" s="14">
        <v>-10.6856020346224</v>
      </c>
      <c r="BS50" s="14">
        <v>-14.000062152123601</v>
      </c>
      <c r="BT50" s="14">
        <v>-11.887159719184201</v>
      </c>
      <c r="BU50" s="14">
        <v>-13.1195370513613</v>
      </c>
      <c r="BV50" s="14">
        <v>-13.905222913417999</v>
      </c>
      <c r="BW50" s="14">
        <v>-20.196150183495401</v>
      </c>
      <c r="BX50" s="14">
        <v>-13.3431311881188</v>
      </c>
      <c r="BY50" s="14">
        <v>-10.140296256188099</v>
      </c>
      <c r="BZ50" s="14">
        <v>-11.790058400371199</v>
      </c>
      <c r="CA50" s="14">
        <v>-15.790736649872599</v>
      </c>
      <c r="CB50" s="14">
        <v>-16.371027564954201</v>
      </c>
      <c r="CC50" s="14">
        <v>-27.8042330600247</v>
      </c>
      <c r="CD50" s="14">
        <v>-47.021318758423099</v>
      </c>
      <c r="CE50" s="14">
        <v>-11.8566599653934</v>
      </c>
      <c r="CF50" s="14">
        <v>-12.267434872600401</v>
      </c>
      <c r="CG50" s="14">
        <v>-15.7903166138789</v>
      </c>
      <c r="CH50" s="14">
        <v>-10.986978402033801</v>
      </c>
      <c r="CI50" s="14">
        <v>-11.385171720297</v>
      </c>
      <c r="CJ50" s="14">
        <v>-16.491540225312701</v>
      </c>
      <c r="CK50" s="14">
        <v>-12.212952123046501</v>
      </c>
      <c r="CL50" s="14">
        <v>-18.606952244726301</v>
      </c>
      <c r="CM50" s="14">
        <v>-17.144327761718198</v>
      </c>
      <c r="CN50" s="14">
        <v>-11.6324361371206</v>
      </c>
    </row>
    <row r="51" spans="2:92">
      <c r="B51" s="14">
        <v>-13.180220070734901</v>
      </c>
      <c r="C51" s="14">
        <v>-14.900903170411301</v>
      </c>
      <c r="D51" s="14">
        <v>-11.0280065604626</v>
      </c>
      <c r="E51" s="14">
        <v>-12.412704540774699</v>
      </c>
      <c r="F51" s="14">
        <v>-10.4604922881951</v>
      </c>
      <c r="G51" s="14">
        <v>-17.126313822330101</v>
      </c>
      <c r="I51" s="14">
        <v>-12.708404160917199</v>
      </c>
      <c r="J51" s="14">
        <v>-16.872238568194899</v>
      </c>
      <c r="K51" s="14">
        <v>-13.1862722757747</v>
      </c>
      <c r="L51" s="14">
        <v>-15.107711943069299</v>
      </c>
      <c r="M51" s="14">
        <v>-13.9413965810643</v>
      </c>
      <c r="N51" s="14">
        <v>-15.6339355142588</v>
      </c>
      <c r="O51" s="14">
        <v>-13.626975112057901</v>
      </c>
      <c r="P51" s="14">
        <v>-10.388482482574799</v>
      </c>
      <c r="Q51" s="14">
        <v>-13.5788114944306</v>
      </c>
      <c r="R51" s="14">
        <v>-17.228834699876199</v>
      </c>
      <c r="S51" s="14">
        <v>-13.826577970297</v>
      </c>
      <c r="T51" s="14">
        <v>-10.593267365223699</v>
      </c>
      <c r="U51" s="14">
        <v>-11.179157573518999</v>
      </c>
      <c r="V51" s="14">
        <v>-25.121841126077399</v>
      </c>
      <c r="W51" s="14">
        <v>-12.9263233052926</v>
      </c>
      <c r="X51" s="14">
        <v>-12.165138341551501</v>
      </c>
      <c r="Y51" s="14">
        <v>-18.8665877952923</v>
      </c>
      <c r="Z51" s="14">
        <v>-27.423652590004</v>
      </c>
      <c r="AA51" s="14">
        <v>-18.7010829300052</v>
      </c>
      <c r="AB51" s="14">
        <v>-12.4735086991865</v>
      </c>
      <c r="AC51" s="14">
        <v>-12.708369709522801</v>
      </c>
      <c r="AD51" s="14">
        <v>-11.8747481264255</v>
      </c>
      <c r="AE51" s="14">
        <v>-11.3670424659653</v>
      </c>
      <c r="AF51" s="14">
        <v>-10.484751887837801</v>
      </c>
      <c r="AG51" s="14">
        <v>-16.981826573406298</v>
      </c>
      <c r="AH51" s="14">
        <v>-10.4970573816525</v>
      </c>
      <c r="AI51" s="14">
        <v>-19.077877976579799</v>
      </c>
      <c r="AJ51" s="14">
        <v>-11.832223333372699</v>
      </c>
      <c r="AK51" s="14">
        <v>-11.602847849820799</v>
      </c>
      <c r="AL51" s="14">
        <v>-14.037745872454099</v>
      </c>
      <c r="AM51" s="14">
        <v>-12.3823613524502</v>
      </c>
      <c r="AN51" s="14">
        <v>-10.763094853756201</v>
      </c>
      <c r="AO51" s="14">
        <v>-17.754102964030999</v>
      </c>
      <c r="AP51" s="14">
        <v>-12.962640834562301</v>
      </c>
      <c r="AQ51" s="14">
        <v>-14.382616695440399</v>
      </c>
      <c r="AR51" s="14">
        <v>-10.5218355746245</v>
      </c>
      <c r="AS51" s="14">
        <v>-10.122491748144499</v>
      </c>
      <c r="AT51" s="14">
        <v>-15.452972482480099</v>
      </c>
      <c r="AU51" s="14">
        <v>-22.631352490717799</v>
      </c>
      <c r="AV51" s="14">
        <v>-13.4351755840067</v>
      </c>
      <c r="AW51" s="14">
        <v>-16.219611571416099</v>
      </c>
      <c r="AX51" s="14">
        <v>-15.749307466297299</v>
      </c>
      <c r="AY51" s="14">
        <v>-19.319742032796999</v>
      </c>
      <c r="AZ51" s="14">
        <v>-10.6722746418955</v>
      </c>
      <c r="BA51" s="14">
        <v>-13.621113087871199</v>
      </c>
      <c r="BB51" s="14">
        <v>-17.2591679101489</v>
      </c>
      <c r="BC51" s="14">
        <v>-30.6813188724987</v>
      </c>
      <c r="BD51" s="14">
        <v>-12.444898899174801</v>
      </c>
      <c r="BE51" s="14">
        <v>-13.2850608435173</v>
      </c>
      <c r="BF51" s="14">
        <v>-11.409844406605499</v>
      </c>
      <c r="BG51" s="14">
        <v>-22.252383397442799</v>
      </c>
      <c r="BH51" s="14">
        <v>-15.5601581743271</v>
      </c>
      <c r="BI51" s="14">
        <v>-11.657110535272199</v>
      </c>
      <c r="BJ51" s="14">
        <v>-12.7811243038366</v>
      </c>
      <c r="BK51" s="14">
        <v>-23.217634835793501</v>
      </c>
      <c r="BL51" s="14">
        <v>-18.3107402622928</v>
      </c>
      <c r="BM51" s="14">
        <v>-18.957313298701401</v>
      </c>
      <c r="BN51" s="14">
        <v>-11.566582860810501</v>
      </c>
      <c r="BO51" s="14">
        <v>-14.847749710018601</v>
      </c>
      <c r="BP51" s="14">
        <v>-25.248016627146299</v>
      </c>
      <c r="BQ51" s="14">
        <v>-24.697848946096698</v>
      </c>
      <c r="BR51" s="14">
        <v>-12.4614399815365</v>
      </c>
      <c r="BS51" s="14">
        <v>-14.2181511859451</v>
      </c>
      <c r="BT51" s="14">
        <v>-10.8176654265287</v>
      </c>
      <c r="BU51" s="14">
        <v>-14.6544805847772</v>
      </c>
      <c r="BV51" s="14">
        <v>-12.2675763974758</v>
      </c>
      <c r="BW51" s="14">
        <v>-12.9324461086764</v>
      </c>
      <c r="BX51" s="14">
        <v>-11.4939472462871</v>
      </c>
      <c r="BY51" s="14">
        <v>-20.286635597153399</v>
      </c>
      <c r="BZ51" s="14">
        <v>-12.1163849783415</v>
      </c>
      <c r="CA51" s="14">
        <v>-12.2676298678359</v>
      </c>
      <c r="CB51" s="14">
        <v>-14.2501535201572</v>
      </c>
      <c r="CC51" s="14">
        <v>-17.845229347153399</v>
      </c>
      <c r="CD51" s="14">
        <v>-25.254138406308702</v>
      </c>
      <c r="CE51" s="14">
        <v>-11.717638752147399</v>
      </c>
      <c r="CF51" s="14">
        <v>-12.5151981073749</v>
      </c>
      <c r="CG51" s="14">
        <v>-22.147675555326899</v>
      </c>
      <c r="CH51" s="14">
        <v>-11.7126604586254</v>
      </c>
      <c r="CI51" s="14">
        <v>-11.342870126856401</v>
      </c>
      <c r="CJ51" s="14">
        <v>-12.871728085839999</v>
      </c>
      <c r="CK51" s="14">
        <v>-12.6661646795338</v>
      </c>
      <c r="CL51" s="14">
        <v>-10.6118936204614</v>
      </c>
      <c r="CM51" s="14">
        <v>-15.826922615976899</v>
      </c>
      <c r="CN51" s="14">
        <v>-24.0206567491242</v>
      </c>
    </row>
    <row r="52" spans="2:92">
      <c r="B52" s="14">
        <v>-21.2235754853617</v>
      </c>
      <c r="C52" s="14">
        <v>-14.6473459917068</v>
      </c>
      <c r="D52" s="14">
        <v>-15.2398419133969</v>
      </c>
      <c r="E52" s="14">
        <v>-15.325503316957599</v>
      </c>
      <c r="F52" s="14">
        <v>-11.608654618959401</v>
      </c>
      <c r="G52" s="14">
        <v>-11.844675965280199</v>
      </c>
      <c r="I52" s="14">
        <v>-20.4919084719937</v>
      </c>
      <c r="J52" s="14">
        <v>-20.044848523917398</v>
      </c>
      <c r="K52" s="14">
        <v>-29.647888701049698</v>
      </c>
      <c r="L52" s="14">
        <v>-26.1605140006188</v>
      </c>
      <c r="M52" s="14">
        <v>-13.6875870204207</v>
      </c>
      <c r="N52" s="14">
        <v>-19.9729386505478</v>
      </c>
      <c r="O52" s="14">
        <v>-13.597032807531599</v>
      </c>
      <c r="P52" s="14">
        <v>-14.5945534496093</v>
      </c>
      <c r="Q52" s="14">
        <v>-12.3581083694306</v>
      </c>
      <c r="R52" s="14">
        <v>-15.844968285890999</v>
      </c>
      <c r="S52" s="14">
        <v>-15.4279954362623</v>
      </c>
      <c r="T52" s="14">
        <v>-12.164393112877301</v>
      </c>
      <c r="U52" s="14">
        <v>-17.077163949187401</v>
      </c>
      <c r="V52" s="14">
        <v>-28.723754193771899</v>
      </c>
      <c r="W52" s="14">
        <v>-20.165953576297799</v>
      </c>
      <c r="X52" s="14">
        <v>-32.349125443910403</v>
      </c>
      <c r="Y52" s="14">
        <v>-11.542347957577</v>
      </c>
      <c r="Z52" s="14">
        <v>-14.7875299667846</v>
      </c>
      <c r="AA52" s="14">
        <v>-10.2881695262297</v>
      </c>
      <c r="AB52" s="14">
        <v>-10.6001515389573</v>
      </c>
      <c r="AC52" s="14">
        <v>-10.0494093616838</v>
      </c>
      <c r="AD52" s="14">
        <v>-18.195853477135401</v>
      </c>
      <c r="AE52" s="14">
        <v>-12.4124961324257</v>
      </c>
      <c r="AF52" s="14">
        <v>-10.8050353574247</v>
      </c>
      <c r="AG52" s="14">
        <v>-15.851689959762201</v>
      </c>
      <c r="AH52" s="14">
        <v>-19.217224243404601</v>
      </c>
      <c r="AI52" s="14">
        <v>-47.033226376458003</v>
      </c>
      <c r="AJ52" s="14">
        <v>-13.294659367259101</v>
      </c>
      <c r="AK52" s="14">
        <v>-15.410043828297001</v>
      </c>
      <c r="AL52" s="14">
        <v>-12.049641827630801</v>
      </c>
      <c r="AM52" s="14">
        <v>-10.6419529366086</v>
      </c>
      <c r="AN52" s="14">
        <v>-22.015193510714798</v>
      </c>
      <c r="AO52" s="14">
        <v>-21.5431286883037</v>
      </c>
      <c r="AP52" s="14">
        <v>-13.5971974534332</v>
      </c>
      <c r="AQ52" s="14">
        <v>-11.155593839868001</v>
      </c>
      <c r="AR52" s="14">
        <v>-19.115067486165898</v>
      </c>
      <c r="AS52" s="14">
        <v>-11.004990563362799</v>
      </c>
      <c r="AT52" s="14">
        <v>-16.957600003621099</v>
      </c>
      <c r="AU52" s="14">
        <v>-16.781646426361299</v>
      </c>
      <c r="AV52" s="14">
        <v>-12.123849488368799</v>
      </c>
      <c r="AW52" s="14">
        <v>-14.358343766888799</v>
      </c>
      <c r="AX52" s="14">
        <v>-10.8783455930635</v>
      </c>
      <c r="AY52" s="14">
        <v>-13.494208307549499</v>
      </c>
      <c r="AZ52" s="14">
        <v>-12.2193167965376</v>
      </c>
      <c r="BA52" s="14">
        <v>-13.451906714108899</v>
      </c>
      <c r="BB52" s="14">
        <v>-15.953853825629899</v>
      </c>
      <c r="BC52" s="14">
        <v>-31.303635791728201</v>
      </c>
      <c r="BD52" s="14">
        <v>-17.4599426328177</v>
      </c>
      <c r="BE52" s="14">
        <v>-12.4694561572139</v>
      </c>
      <c r="BF52" s="14">
        <v>-16.758340360016</v>
      </c>
      <c r="BG52" s="14">
        <v>-21.4179377492583</v>
      </c>
      <c r="BH52" s="14">
        <v>-27.646021191463198</v>
      </c>
      <c r="BI52" s="14">
        <v>-19.754844136757399</v>
      </c>
      <c r="BJ52" s="14">
        <v>-10.786906327351399</v>
      </c>
      <c r="BK52" s="14">
        <v>-16.123066613351899</v>
      </c>
      <c r="BL52" s="14">
        <v>-11.137553306576701</v>
      </c>
      <c r="BM52" s="14">
        <v>-13.264702422146801</v>
      </c>
      <c r="BN52" s="14">
        <v>-10.466731337976601</v>
      </c>
      <c r="BO52" s="14">
        <v>-11.3306710488348</v>
      </c>
      <c r="BP52" s="14">
        <v>-13.645290818350301</v>
      </c>
      <c r="BQ52" s="14">
        <v>-12.170586903255099</v>
      </c>
      <c r="BR52" s="14">
        <v>-11.0599236897105</v>
      </c>
      <c r="BS52" s="14">
        <v>-15.735064251153201</v>
      </c>
      <c r="BT52" s="14">
        <v>-10.358234167169799</v>
      </c>
      <c r="BU52" s="14">
        <v>-12.346022199876201</v>
      </c>
      <c r="BV52" s="14">
        <v>-17.7667481943292</v>
      </c>
      <c r="BW52" s="14">
        <v>-12.823589020883301</v>
      </c>
      <c r="BX52" s="14">
        <v>-12.563573251856401</v>
      </c>
      <c r="BY52" s="14">
        <v>-17.385954904084102</v>
      </c>
      <c r="BZ52" s="14">
        <v>-15.5065555383663</v>
      </c>
      <c r="CA52" s="14">
        <v>-12.1165168356432</v>
      </c>
      <c r="CB52" s="14">
        <v>-13.905532095515399</v>
      </c>
      <c r="CC52" s="14">
        <v>-40.277160040222697</v>
      </c>
      <c r="CD52" s="14">
        <v>-27.7740857317091</v>
      </c>
      <c r="CE52" s="14">
        <v>-14.0321402218256</v>
      </c>
      <c r="CF52" s="14">
        <v>-11.693327557959501</v>
      </c>
      <c r="CG52" s="14">
        <v>-15.0530694771856</v>
      </c>
      <c r="CH52" s="14">
        <v>-13.035821266561801</v>
      </c>
      <c r="CI52" s="14">
        <v>-15.270875232054401</v>
      </c>
      <c r="CJ52" s="14">
        <v>-18.389057405839701</v>
      </c>
      <c r="CK52" s="14">
        <v>-10.8472130832125</v>
      </c>
      <c r="CL52" s="14">
        <v>-11.3551838538216</v>
      </c>
      <c r="CM52" s="14">
        <v>-10.4969446382122</v>
      </c>
      <c r="CN52" s="14">
        <v>-19.0049346546033</v>
      </c>
    </row>
    <row r="53" spans="2:92">
      <c r="B53" s="14">
        <v>-17.434529409584101</v>
      </c>
      <c r="C53" s="14">
        <v>-19.9650023226367</v>
      </c>
      <c r="D53" s="14">
        <v>-19.663480100411999</v>
      </c>
      <c r="E53" s="14">
        <v>-15.3556638250388</v>
      </c>
      <c r="F53" s="14">
        <v>-11.487804772466999</v>
      </c>
      <c r="G53" s="14">
        <v>-12.8779814521459</v>
      </c>
      <c r="I53" s="14">
        <v>-14.5032146711722</v>
      </c>
      <c r="J53" s="14">
        <v>-21.827568085521602</v>
      </c>
      <c r="K53" s="14">
        <v>-14.781681755869901</v>
      </c>
      <c r="L53" s="14">
        <v>-36.7117400216584</v>
      </c>
      <c r="M53" s="14">
        <v>-18.709390470296999</v>
      </c>
      <c r="N53" s="14">
        <v>-14.340678347887399</v>
      </c>
      <c r="O53" s="14">
        <v>-13.1499587568502</v>
      </c>
      <c r="P53" s="14">
        <v>-15.047774330297599</v>
      </c>
      <c r="Q53" s="14">
        <v>-12.098255724009899</v>
      </c>
      <c r="R53" s="14">
        <v>-20.794254718440499</v>
      </c>
      <c r="S53" s="14">
        <v>-11.215965346534601</v>
      </c>
      <c r="T53" s="14">
        <v>-10.7141861217677</v>
      </c>
      <c r="U53" s="14">
        <v>-15.064749840723501</v>
      </c>
      <c r="V53" s="14">
        <v>-12.4315659153265</v>
      </c>
      <c r="W53" s="14">
        <v>-20.111572979034499</v>
      </c>
      <c r="X53" s="14">
        <v>-17.241289123794601</v>
      </c>
      <c r="Y53" s="14">
        <v>-12.630115870107099</v>
      </c>
      <c r="Z53" s="14">
        <v>-14.817763701901599</v>
      </c>
      <c r="AA53" s="14">
        <v>-21.8981903349971</v>
      </c>
      <c r="AB53" s="14">
        <v>-23.882906221771901</v>
      </c>
      <c r="AC53" s="14">
        <v>-11.844229907390901</v>
      </c>
      <c r="AD53" s="14">
        <v>-10.7446561020902</v>
      </c>
      <c r="AE53" s="14">
        <v>-10.3276318842821</v>
      </c>
      <c r="AF53" s="14">
        <v>-10.206769992806599</v>
      </c>
      <c r="AG53" s="14">
        <v>-19.9551492559644</v>
      </c>
      <c r="AH53" s="14">
        <v>-13.718032306548199</v>
      </c>
      <c r="AI53" s="14">
        <v>-22.5708137910568</v>
      </c>
      <c r="AJ53" s="14">
        <v>-10.847229403294399</v>
      </c>
      <c r="AK53" s="14">
        <v>-16.274272022007398</v>
      </c>
      <c r="AL53" s="14">
        <v>-19.041259481727099</v>
      </c>
      <c r="AM53" s="14">
        <v>-11.5121253412971</v>
      </c>
      <c r="AN53" s="14">
        <v>-24.0396563694954</v>
      </c>
      <c r="AO53" s="14">
        <v>-18.817564410838202</v>
      </c>
      <c r="AP53" s="14">
        <v>-11.451846989843199</v>
      </c>
      <c r="AQ53" s="14">
        <v>-11.487961104995099</v>
      </c>
      <c r="AR53" s="14">
        <v>-14.5044025575506</v>
      </c>
      <c r="AS53" s="14">
        <v>-29.0556244983749</v>
      </c>
      <c r="AT53" s="14">
        <v>-17.4776070596285</v>
      </c>
      <c r="AU53" s="14">
        <v>-14.436929532797</v>
      </c>
      <c r="AV53" s="14">
        <v>-14.6137617243419</v>
      </c>
      <c r="AW53" s="14">
        <v>-14.249571124472199</v>
      </c>
      <c r="AX53" s="14">
        <v>-10.6184850962164</v>
      </c>
      <c r="AY53" s="14">
        <v>-13.790319461633599</v>
      </c>
      <c r="AZ53" s="14">
        <v>-21.477360059319299</v>
      </c>
      <c r="BA53" s="14">
        <v>-10.563312190594001</v>
      </c>
      <c r="BB53" s="14">
        <v>-18.588662619073101</v>
      </c>
      <c r="BC53" s="14">
        <v>-35.273933139906603</v>
      </c>
      <c r="BD53" s="14">
        <v>-15.098328003960701</v>
      </c>
      <c r="BE53" s="14">
        <v>-16.983911829972801</v>
      </c>
      <c r="BF53" s="14">
        <v>-11.5793644308512</v>
      </c>
      <c r="BG53" s="14">
        <v>-27.449011396643201</v>
      </c>
      <c r="BH53" s="14">
        <v>-26.269291061060301</v>
      </c>
      <c r="BI53" s="14">
        <v>-24.2267268719059</v>
      </c>
      <c r="BJ53" s="14">
        <v>-15.524684792698</v>
      </c>
      <c r="BK53" s="14">
        <v>-20.739995025924799</v>
      </c>
      <c r="BL53" s="14">
        <v>-10.732698354105199</v>
      </c>
      <c r="BM53" s="14">
        <v>-19.918168468856798</v>
      </c>
      <c r="BN53" s="14">
        <v>-12.8054076701083</v>
      </c>
      <c r="BO53" s="14">
        <v>-13.216142279919501</v>
      </c>
      <c r="BP53" s="14">
        <v>-24.401980854238801</v>
      </c>
      <c r="BQ53" s="14">
        <v>-23.7068357429828</v>
      </c>
      <c r="BR53" s="14">
        <v>-11.3255871620646</v>
      </c>
      <c r="BS53" s="14">
        <v>-17.916824302654899</v>
      </c>
      <c r="BT53" s="14">
        <v>-13.6275110999878</v>
      </c>
      <c r="BU53" s="14">
        <v>-14.533618889232599</v>
      </c>
      <c r="BV53" s="14">
        <v>-22.607296808007298</v>
      </c>
      <c r="BW53" s="14">
        <v>-15.573194860127501</v>
      </c>
      <c r="BX53" s="14">
        <v>-16.002088490098998</v>
      </c>
      <c r="BY53" s="14">
        <v>-27.671285194925701</v>
      </c>
      <c r="BZ53" s="14">
        <v>-10.696260055692999</v>
      </c>
      <c r="CA53" s="14">
        <v>-12.9625761675772</v>
      </c>
      <c r="CB53" s="14">
        <v>-15.1504166971431</v>
      </c>
      <c r="CC53" s="14">
        <v>-22.159991878094001</v>
      </c>
      <c r="CD53" s="14">
        <v>-19.9120544674558</v>
      </c>
      <c r="CE53" s="14">
        <v>-14.4672752207531</v>
      </c>
      <c r="CF53" s="14">
        <v>-13.482084541329201</v>
      </c>
      <c r="CG53" s="14">
        <v>-64.165213324296303</v>
      </c>
      <c r="CH53" s="14">
        <v>-10.5762408683664</v>
      </c>
      <c r="CI53" s="14">
        <v>-10.1946840191831</v>
      </c>
      <c r="CJ53" s="14">
        <v>-13.5968982591073</v>
      </c>
      <c r="CK53" s="14">
        <v>-15.464116691751199</v>
      </c>
      <c r="CL53" s="14">
        <v>-10.0981647561656</v>
      </c>
      <c r="CM53" s="14">
        <v>-13.2707395474183</v>
      </c>
      <c r="CN53" s="14">
        <v>-17.989692487762301</v>
      </c>
    </row>
    <row r="54" spans="2:92">
      <c r="B54" s="14">
        <v>-17.325798572232198</v>
      </c>
      <c r="C54" s="14">
        <v>-14.900867634977599</v>
      </c>
      <c r="D54" s="14">
        <v>-10.9612048842574</v>
      </c>
      <c r="E54" s="14">
        <v>-27.768104883480099</v>
      </c>
      <c r="F54" s="14">
        <v>-11.4334505287152</v>
      </c>
      <c r="G54" s="14">
        <v>-15.1743080718746</v>
      </c>
      <c r="I54" s="14">
        <v>-20.9209216168212</v>
      </c>
      <c r="J54" s="14">
        <v>-13.1255084937233</v>
      </c>
      <c r="K54" s="14">
        <v>-28.5116795663311</v>
      </c>
      <c r="L54" s="14">
        <v>-19.120320235148501</v>
      </c>
      <c r="M54" s="14">
        <v>-10.690216970915801</v>
      </c>
      <c r="N54" s="14">
        <v>-15.918154999696201</v>
      </c>
      <c r="O54" s="14">
        <v>-15.6459610316387</v>
      </c>
      <c r="P54" s="14">
        <v>-12.848073518858101</v>
      </c>
      <c r="Q54" s="14">
        <v>-12.2855913521039</v>
      </c>
      <c r="R54" s="14">
        <v>-15.712020420791999</v>
      </c>
      <c r="S54" s="14">
        <v>-11.7779722308168</v>
      </c>
      <c r="T54" s="14">
        <v>-14.454726063696601</v>
      </c>
      <c r="U54" s="14">
        <v>-12.4844749512569</v>
      </c>
      <c r="V54" s="14">
        <v>-20.7464946054649</v>
      </c>
      <c r="W54" s="14">
        <v>-10.907901758566799</v>
      </c>
      <c r="X54" s="14">
        <v>-11.155974585560999</v>
      </c>
      <c r="Y54" s="14">
        <v>-27.4598663986331</v>
      </c>
      <c r="Z54" s="14">
        <v>-13.8387301756577</v>
      </c>
      <c r="AA54" s="14">
        <v>-12.1610151712567</v>
      </c>
      <c r="AB54" s="14">
        <v>-14.0023597199778</v>
      </c>
      <c r="AC54" s="14">
        <v>-11.5661596777329</v>
      </c>
      <c r="AD54" s="14">
        <v>-18.002418199650698</v>
      </c>
      <c r="AE54" s="14">
        <v>-13.560682240099</v>
      </c>
      <c r="AF54" s="14">
        <v>-11.9350922438149</v>
      </c>
      <c r="AG54" s="14">
        <v>-23.224410638072701</v>
      </c>
      <c r="AH54" s="14">
        <v>-10.2070070369086</v>
      </c>
      <c r="AI54" s="14">
        <v>-19.174587343495499</v>
      </c>
      <c r="AJ54" s="14">
        <v>-10.7565556078762</v>
      </c>
      <c r="AK54" s="14">
        <v>-10.3519673680132</v>
      </c>
      <c r="AL54" s="14">
        <v>-12.9137132113873</v>
      </c>
      <c r="AM54" s="14">
        <v>-11.6752829511335</v>
      </c>
      <c r="AN54" s="14">
        <v>-10.588047921780401</v>
      </c>
      <c r="AO54" s="14">
        <v>-10.115747926173601</v>
      </c>
      <c r="AP54" s="14">
        <v>-13.101631784438499</v>
      </c>
      <c r="AQ54" s="14">
        <v>-12.0318273462485</v>
      </c>
      <c r="AR54" s="14">
        <v>-16.420114195415898</v>
      </c>
      <c r="AS54" s="14">
        <v>-10.0864028270489</v>
      </c>
      <c r="AT54" s="14">
        <v>-11.0841007410052</v>
      </c>
      <c r="AU54" s="14">
        <v>-11.2038791769801</v>
      </c>
      <c r="AV54" s="14">
        <v>-13.549885721497199</v>
      </c>
      <c r="AW54" s="14">
        <v>-11.5301829747197</v>
      </c>
      <c r="AX54" s="14">
        <v>-12.334501333013399</v>
      </c>
      <c r="AY54" s="14">
        <v>-17.234877784653399</v>
      </c>
      <c r="AZ54" s="14">
        <v>-21.4108249754775</v>
      </c>
      <c r="BA54" s="14">
        <v>-14.237507735148499</v>
      </c>
      <c r="BB54" s="14">
        <v>-12.720851648115699</v>
      </c>
      <c r="BC54" s="14">
        <v>-19.326149144667301</v>
      </c>
      <c r="BD54" s="14">
        <v>-13.660210852092501</v>
      </c>
      <c r="BE54" s="14">
        <v>-11.479296352994201</v>
      </c>
      <c r="BF54" s="14">
        <v>-22.384937699077302</v>
      </c>
      <c r="BG54" s="14">
        <v>-18.009528605632099</v>
      </c>
      <c r="BH54" s="14">
        <v>-20.830741177674199</v>
      </c>
      <c r="BI54" s="14">
        <v>-33.871490176361299</v>
      </c>
      <c r="BJ54" s="14">
        <v>-10.9440265315594</v>
      </c>
      <c r="BK54" s="14">
        <v>-21.573915776387501</v>
      </c>
      <c r="BL54" s="14">
        <v>-13.9233806395995</v>
      </c>
      <c r="BM54" s="14">
        <v>-14.866127705739</v>
      </c>
      <c r="BN54" s="14">
        <v>-14.8298801823211</v>
      </c>
      <c r="BO54" s="14">
        <v>-10.5511584973484</v>
      </c>
      <c r="BP54" s="14">
        <v>-14.7572182934206</v>
      </c>
      <c r="BQ54" s="14">
        <v>-12.321658475280399</v>
      </c>
      <c r="BR54" s="14">
        <v>-17.054176973103701</v>
      </c>
      <c r="BS54" s="14">
        <v>-14.901416993114101</v>
      </c>
      <c r="BT54" s="14">
        <v>-13.500791204839601</v>
      </c>
      <c r="BU54" s="14">
        <v>-23.308177985767301</v>
      </c>
      <c r="BV54" s="14">
        <v>-12.9927147553617</v>
      </c>
      <c r="BW54" s="14">
        <v>-12.5456750893</v>
      </c>
      <c r="BX54" s="14">
        <v>-10.8533802599009</v>
      </c>
      <c r="BY54" s="14">
        <v>-10.140296256188099</v>
      </c>
      <c r="BZ54" s="14">
        <v>-13.0409769492574</v>
      </c>
      <c r="CA54" s="14">
        <v>-10.261363835707501</v>
      </c>
      <c r="CB54" s="14">
        <v>-11.5729443180409</v>
      </c>
      <c r="CC54" s="14">
        <v>-15.059367264851399</v>
      </c>
      <c r="CD54" s="14">
        <v>-14.533714022750299</v>
      </c>
      <c r="CE54" s="14">
        <v>-14.255769885147499</v>
      </c>
      <c r="CF54" s="14">
        <v>-10.581413571535499</v>
      </c>
      <c r="CG54" s="14">
        <v>-19.6095461930868</v>
      </c>
      <c r="CH54" s="14">
        <v>-10.2924140288986</v>
      </c>
      <c r="CI54" s="14">
        <v>-12.563573251856401</v>
      </c>
      <c r="CJ54" s="14">
        <v>-33.792882681949898</v>
      </c>
      <c r="CK54" s="14">
        <v>-11.6085947606314</v>
      </c>
      <c r="CL54" s="14">
        <v>-11.6633237134676</v>
      </c>
      <c r="CM54" s="14">
        <v>-22.1056927652387</v>
      </c>
      <c r="CN54" s="14">
        <v>-21.3134304227864</v>
      </c>
    </row>
    <row r="55" spans="2:92">
      <c r="B55" s="14">
        <v>-19.181044751114602</v>
      </c>
      <c r="C55" s="14">
        <v>-25.549202948745101</v>
      </c>
      <c r="D55" s="14">
        <v>-13.596348725148699</v>
      </c>
      <c r="E55" s="14">
        <v>-12.394594668817399</v>
      </c>
      <c r="F55" s="14">
        <v>-10.599501863153799</v>
      </c>
      <c r="G55" s="14">
        <v>-15.2770824610558</v>
      </c>
      <c r="I55" s="14">
        <v>-12.170643346549801</v>
      </c>
      <c r="J55" s="14">
        <v>-24.498610761029401</v>
      </c>
      <c r="K55" s="14">
        <v>-21.918646775225699</v>
      </c>
      <c r="L55" s="14">
        <v>-24.123994430692999</v>
      </c>
      <c r="M55" s="14">
        <v>-12.1949450804455</v>
      </c>
      <c r="N55" s="14">
        <v>-18.232471338978801</v>
      </c>
      <c r="O55" s="14">
        <v>-11.3557502599703</v>
      </c>
      <c r="P55" s="14">
        <v>-15.579554043165601</v>
      </c>
      <c r="Q55" s="14">
        <v>-22.3231551670792</v>
      </c>
      <c r="R55" s="14">
        <v>-12.1526434870049</v>
      </c>
      <c r="S55" s="14">
        <v>-11.09510365099</v>
      </c>
      <c r="T55" s="14">
        <v>-11.2822093038461</v>
      </c>
      <c r="U55" s="14">
        <v>-27.640258175870699</v>
      </c>
      <c r="V55" s="14">
        <v>-22.6804510656658</v>
      </c>
      <c r="W55" s="14">
        <v>-11.7297607950483</v>
      </c>
      <c r="X55" s="14">
        <v>-30.361003816640601</v>
      </c>
      <c r="Y55" s="14">
        <v>-50.955395075148303</v>
      </c>
      <c r="Z55" s="14">
        <v>-46.942796868328102</v>
      </c>
      <c r="AA55" s="14">
        <v>-10.4937473679042</v>
      </c>
      <c r="AB55" s="14">
        <v>-11.760303918256399</v>
      </c>
      <c r="AC55" s="14">
        <v>-12.4363973901006</v>
      </c>
      <c r="AD55" s="14">
        <v>-11.0468190166317</v>
      </c>
      <c r="AE55" s="14">
        <v>-12.436668471534601</v>
      </c>
      <c r="AF55" s="14">
        <v>-12.624003898976399</v>
      </c>
      <c r="AG55" s="14">
        <v>-23.997979993904401</v>
      </c>
      <c r="AH55" s="14">
        <v>-12.213301618576599</v>
      </c>
      <c r="AI55" s="14">
        <v>-33.768646626101997</v>
      </c>
      <c r="AJ55" s="14">
        <v>-12.049729440938499</v>
      </c>
      <c r="AK55" s="14">
        <v>-17.6339244043691</v>
      </c>
      <c r="AL55" s="14">
        <v>-20.691186935307499</v>
      </c>
      <c r="AM55" s="14">
        <v>-10.4485532108874</v>
      </c>
      <c r="AN55" s="14">
        <v>-11.415711186685201</v>
      </c>
      <c r="AO55" s="14">
        <v>-20.642761116776001</v>
      </c>
      <c r="AP55" s="14">
        <v>-13.9536639539158</v>
      </c>
      <c r="AQ55" s="14">
        <v>-12.406522578641001</v>
      </c>
      <c r="AR55" s="14">
        <v>-16.679659782745301</v>
      </c>
      <c r="AS55" s="14">
        <v>-11.5004830438462</v>
      </c>
      <c r="AT55" s="14">
        <v>-16.613213809434399</v>
      </c>
      <c r="AU55" s="14">
        <v>-12.098255724009899</v>
      </c>
      <c r="AV55" s="14">
        <v>-16.063893499536398</v>
      </c>
      <c r="AW55" s="14">
        <v>-11.3367996481308</v>
      </c>
      <c r="AX55" s="14">
        <v>-15.017678082660201</v>
      </c>
      <c r="AY55" s="14">
        <v>-15.6092879795792</v>
      </c>
      <c r="AZ55" s="14">
        <v>-11.161748076587401</v>
      </c>
      <c r="BA55" s="14">
        <v>-14.5517481435643</v>
      </c>
      <c r="BB55" s="14">
        <v>-21.549752790644</v>
      </c>
      <c r="BC55" s="14">
        <v>-11.4640879197578</v>
      </c>
      <c r="BD55" s="14">
        <v>-20.789698905184</v>
      </c>
      <c r="BE55" s="14">
        <v>-14.608348336063701</v>
      </c>
      <c r="BF55" s="14">
        <v>-19.8823687501772</v>
      </c>
      <c r="BG55" s="14">
        <v>-12.5221262790906</v>
      </c>
      <c r="BH55" s="14">
        <v>-19.808776421043099</v>
      </c>
      <c r="BI55" s="14">
        <v>-53.825756110767301</v>
      </c>
      <c r="BJ55" s="14">
        <v>-15.2527459777227</v>
      </c>
      <c r="BK55" s="14">
        <v>-21.573952367953002</v>
      </c>
      <c r="BL55" s="14">
        <v>-15.2710353809063</v>
      </c>
      <c r="BM55" s="14">
        <v>-14.4673028727466</v>
      </c>
      <c r="BN55" s="14">
        <v>-13.294879873651499</v>
      </c>
      <c r="BO55" s="14">
        <v>-10.9258264326992</v>
      </c>
      <c r="BP55" s="14">
        <v>-11.8021495275074</v>
      </c>
      <c r="BQ55" s="14">
        <v>-19.4343470684557</v>
      </c>
      <c r="BR55" s="14">
        <v>-10.3886611836749</v>
      </c>
      <c r="BS55" s="14">
        <v>-12.2179578485859</v>
      </c>
      <c r="BT55" s="14">
        <v>-15.513275480468501</v>
      </c>
      <c r="BU55" s="14">
        <v>-12.9684599319306</v>
      </c>
      <c r="BV55" s="14">
        <v>-21.386568937710699</v>
      </c>
      <c r="BW55" s="14">
        <v>-11.935282745898499</v>
      </c>
      <c r="BX55" s="14">
        <v>-10.986328125</v>
      </c>
      <c r="BY55" s="14">
        <v>-24.631613551980099</v>
      </c>
      <c r="BZ55" s="14">
        <v>-16.2135964573019</v>
      </c>
      <c r="CA55" s="14">
        <v>-13.947583836456801</v>
      </c>
      <c r="CB55" s="14">
        <v>-17.337936387178299</v>
      </c>
      <c r="CC55" s="14">
        <v>-44.990766166460297</v>
      </c>
      <c r="CD55" s="14">
        <v>-14.5336849819923</v>
      </c>
      <c r="CE55" s="14">
        <v>-12.950439888889999</v>
      </c>
      <c r="CF55" s="14">
        <v>-21.029892242339599</v>
      </c>
      <c r="CG55" s="14">
        <v>-16.5094590459165</v>
      </c>
      <c r="CH55" s="14">
        <v>-17.030117132717798</v>
      </c>
      <c r="CI55" s="14">
        <v>-13.8144918007425</v>
      </c>
      <c r="CJ55" s="14">
        <v>-21.398516348594899</v>
      </c>
      <c r="CK55" s="14">
        <v>-10.2247565493533</v>
      </c>
      <c r="CL55" s="14">
        <v>-11.941395257048599</v>
      </c>
      <c r="CM55" s="14">
        <v>-10.321707843978301</v>
      </c>
      <c r="CN55" s="14">
        <v>-18.8539079554577</v>
      </c>
    </row>
    <row r="56" spans="2:92">
      <c r="B56" s="14">
        <v>-15.041477413938701</v>
      </c>
      <c r="C56" s="14">
        <v>-15.807181719371901</v>
      </c>
      <c r="D56" s="14">
        <v>-14.684056613433199</v>
      </c>
      <c r="E56" s="14">
        <v>-12.799492129653499</v>
      </c>
      <c r="F56" s="14">
        <v>-10.835261238497701</v>
      </c>
      <c r="G56" s="14">
        <v>-17.664091828937199</v>
      </c>
      <c r="I56" s="14">
        <v>-13.179736039569899</v>
      </c>
      <c r="J56" s="14">
        <v>-23.2476667392846</v>
      </c>
      <c r="K56" s="14">
        <v>-30.765804786537</v>
      </c>
      <c r="L56" s="14">
        <v>-21.289787670173201</v>
      </c>
      <c r="M56" s="14">
        <v>-10.007348391089099</v>
      </c>
      <c r="N56" s="14">
        <v>-20.069617273581599</v>
      </c>
      <c r="O56" s="14">
        <v>-15.724840935278101</v>
      </c>
      <c r="P56" s="14">
        <v>-14.806220705881801</v>
      </c>
      <c r="Q56" s="14">
        <v>-11.1917930074257</v>
      </c>
      <c r="R56" s="14">
        <v>-16.1229501856435</v>
      </c>
      <c r="S56" s="14">
        <v>-10.9742419554455</v>
      </c>
      <c r="T56" s="14">
        <v>-14.007627326668899</v>
      </c>
      <c r="U56" s="14">
        <v>-20.968888955108401</v>
      </c>
      <c r="V56" s="14">
        <v>-10.038263940449299</v>
      </c>
      <c r="W56" s="14">
        <v>-11.7237729549762</v>
      </c>
      <c r="X56" s="14">
        <v>-11.343262594363599</v>
      </c>
      <c r="Y56" s="14">
        <v>-34.010567284617203</v>
      </c>
      <c r="Z56" s="14">
        <v>-17.7546409837542</v>
      </c>
      <c r="AA56" s="14">
        <v>-11.412194908539901</v>
      </c>
      <c r="AB56" s="14">
        <v>-10.183307967288799</v>
      </c>
      <c r="AC56" s="14">
        <v>-12.968137070896899</v>
      </c>
      <c r="AD56" s="14">
        <v>-11.1677166585813</v>
      </c>
      <c r="AE56" s="14">
        <v>-12.092212639232599</v>
      </c>
      <c r="AF56" s="14">
        <v>-11.481860887883499</v>
      </c>
      <c r="AG56" s="14">
        <v>-25.671952947376798</v>
      </c>
      <c r="AH56" s="14">
        <v>-49.704636896558704</v>
      </c>
      <c r="AI56" s="14">
        <v>-13.657273187764901</v>
      </c>
      <c r="AJ56" s="14">
        <v>-10.478568042863699</v>
      </c>
      <c r="AK56" s="14">
        <v>-21.4772828174534</v>
      </c>
      <c r="AL56" s="14">
        <v>-17.530596919309801</v>
      </c>
      <c r="AM56" s="14">
        <v>-11.6088283276894</v>
      </c>
      <c r="AN56" s="14">
        <v>-10.4911302626729</v>
      </c>
      <c r="AO56" s="14">
        <v>-21.1079108948339</v>
      </c>
      <c r="AP56" s="14">
        <v>-14.497607018390299</v>
      </c>
      <c r="AQ56" s="14">
        <v>-10.267253784159299</v>
      </c>
      <c r="AR56" s="14">
        <v>-12.781813761778199</v>
      </c>
      <c r="AS56" s="14">
        <v>-10.394712597149599</v>
      </c>
      <c r="AT56" s="14">
        <v>-12.498004614804399</v>
      </c>
      <c r="AU56" s="14">
        <v>-10.394105816831599</v>
      </c>
      <c r="AV56" s="14">
        <v>-10.812484762235799</v>
      </c>
      <c r="AW56" s="14">
        <v>-17.0777322049986</v>
      </c>
      <c r="AX56" s="14">
        <v>-10.0320938843159</v>
      </c>
      <c r="AY56" s="14">
        <v>-11.8565323329207</v>
      </c>
      <c r="AZ56" s="14">
        <v>-12.3764473256645</v>
      </c>
      <c r="BA56" s="14">
        <v>-24.649742806311799</v>
      </c>
      <c r="BB56" s="14">
        <v>-11.385295771805801</v>
      </c>
      <c r="BC56" s="14">
        <v>-15.7184855849851</v>
      </c>
      <c r="BD56" s="14">
        <v>-17.943920003987898</v>
      </c>
      <c r="BE56" s="14">
        <v>-14.5720149239165</v>
      </c>
      <c r="BF56" s="14">
        <v>-13.833248356040899</v>
      </c>
      <c r="BG56" s="14">
        <v>-23.950302627304701</v>
      </c>
      <c r="BH56" s="14">
        <v>-23.932072597119301</v>
      </c>
      <c r="BI56" s="14">
        <v>-18.407236231435601</v>
      </c>
      <c r="BJ56" s="14">
        <v>-12.8052966429455</v>
      </c>
      <c r="BK56" s="14">
        <v>-24.426298362322399</v>
      </c>
      <c r="BL56" s="14">
        <v>-11.645189047084401</v>
      </c>
      <c r="BM56" s="14">
        <v>-15.047442138411199</v>
      </c>
      <c r="BN56" s="14">
        <v>-11.747903160918099</v>
      </c>
      <c r="BO56" s="14">
        <v>-11.1856547253134</v>
      </c>
      <c r="BP56" s="14">
        <v>-25.664986626165501</v>
      </c>
      <c r="BQ56" s="14">
        <v>-18.3526127037103</v>
      </c>
      <c r="BR56" s="14">
        <v>-19.991591072381201</v>
      </c>
      <c r="BS56" s="14">
        <v>-11.9221111109955</v>
      </c>
      <c r="BT56" s="14">
        <v>-15.3438377396541</v>
      </c>
      <c r="BU56" s="14">
        <v>-11.348913211633599</v>
      </c>
      <c r="BV56" s="14">
        <v>-14.690835717932201</v>
      </c>
      <c r="BW56" s="14">
        <v>-14.6123783646329</v>
      </c>
      <c r="BX56" s="14">
        <v>-12.448754641089099</v>
      </c>
      <c r="BY56" s="14">
        <v>-18.787950572400899</v>
      </c>
      <c r="BZ56" s="14">
        <v>-13.7359316986386</v>
      </c>
      <c r="CA56" s="14">
        <v>-12.521457401913899</v>
      </c>
      <c r="CB56" s="14">
        <v>-15.857414127900901</v>
      </c>
      <c r="CC56" s="14">
        <v>-11.838403078589099</v>
      </c>
      <c r="CD56" s="14">
        <v>-12.7509869895755</v>
      </c>
      <c r="CE56" s="14">
        <v>-12.013790695990799</v>
      </c>
      <c r="CF56" s="14">
        <v>-13.046980492713701</v>
      </c>
      <c r="CG56" s="14">
        <v>-21.797136745024201</v>
      </c>
      <c r="CH56" s="14">
        <v>-10.600340873358199</v>
      </c>
      <c r="CI56" s="14">
        <v>-10.2430286974009</v>
      </c>
      <c r="CJ56" s="14">
        <v>-19.815239576483801</v>
      </c>
      <c r="CK56" s="14">
        <v>-11.6448777116409</v>
      </c>
      <c r="CL56" s="14">
        <v>-10.593677020861</v>
      </c>
      <c r="CM56" s="14">
        <v>-19.7065893751099</v>
      </c>
      <c r="CN56" s="14">
        <v>-11.680464449799</v>
      </c>
    </row>
    <row r="57" spans="2:92">
      <c r="B57" s="14">
        <v>-18.1718591694544</v>
      </c>
      <c r="C57" s="14">
        <v>-19.415405194603299</v>
      </c>
      <c r="D57" s="14">
        <v>-12.835262270284</v>
      </c>
      <c r="E57" s="14">
        <v>-21.012037045496498</v>
      </c>
      <c r="F57" s="14">
        <v>-11.5302886536006</v>
      </c>
      <c r="G57" s="14">
        <v>-16.824093925779</v>
      </c>
      <c r="I57" s="14">
        <v>-12.1888282194318</v>
      </c>
      <c r="J57" s="14">
        <v>-16.576067712097998</v>
      </c>
      <c r="K57" s="14">
        <v>-23.211824018888201</v>
      </c>
      <c r="L57" s="14">
        <v>-18.9208984375</v>
      </c>
      <c r="M57" s="14">
        <v>-10.170511680074201</v>
      </c>
      <c r="N57" s="14">
        <v>-18.1722539556859</v>
      </c>
      <c r="O57" s="14">
        <v>-12.280585095005</v>
      </c>
      <c r="P57" s="14">
        <v>-10.328150275017601</v>
      </c>
      <c r="Q57" s="14">
        <v>-10.4666228341584</v>
      </c>
      <c r="R57" s="14">
        <v>-15.1137550278465</v>
      </c>
      <c r="S57" s="14">
        <v>-11.433516398514801</v>
      </c>
      <c r="T57" s="14">
        <v>-12.0133561471046</v>
      </c>
      <c r="U57" s="14">
        <v>-13.977048407775399</v>
      </c>
      <c r="V57" s="14">
        <v>-15.0418122558011</v>
      </c>
      <c r="W57" s="14">
        <v>-14.328333721181901</v>
      </c>
      <c r="X57" s="14">
        <v>-11.343234712165801</v>
      </c>
      <c r="Y57" s="14">
        <v>-16.497694345075899</v>
      </c>
      <c r="Z57" s="14">
        <v>-12.4669369778158</v>
      </c>
      <c r="AA57" s="14">
        <v>-14.271216076158</v>
      </c>
      <c r="AB57" s="14">
        <v>-10.2919542542464</v>
      </c>
      <c r="AC57" s="14">
        <v>-10.569132927678201</v>
      </c>
      <c r="AD57" s="14">
        <v>-15.85110996739</v>
      </c>
      <c r="AE57" s="14">
        <v>-11.143448329207899</v>
      </c>
      <c r="AF57" s="14">
        <v>-11.9169629894833</v>
      </c>
      <c r="AG57" s="14">
        <v>-18.275011967906899</v>
      </c>
      <c r="AH57" s="14">
        <v>-11.228237371372099</v>
      </c>
      <c r="AI57" s="14">
        <v>-13.355144188075499</v>
      </c>
      <c r="AJ57" s="14">
        <v>-12.8897536695957</v>
      </c>
      <c r="AK57" s="14">
        <v>-13.5306281481169</v>
      </c>
      <c r="AL57" s="14">
        <v>-21.845246095235101</v>
      </c>
      <c r="AM57" s="14">
        <v>-10.092007801541801</v>
      </c>
      <c r="AN57" s="14">
        <v>-34.989707574326196</v>
      </c>
      <c r="AO57" s="14">
        <v>-29.550100328621099</v>
      </c>
      <c r="AP57" s="14">
        <v>-15.047467332019</v>
      </c>
      <c r="AQ57" s="14">
        <v>-10.2853914301625</v>
      </c>
      <c r="AR57" s="14">
        <v>-13.6581309831856</v>
      </c>
      <c r="AS57" s="14">
        <v>-10.793355488229301</v>
      </c>
      <c r="AT57" s="14">
        <v>-12.8726603958557</v>
      </c>
      <c r="AU57" s="14">
        <v>-16.981068224009899</v>
      </c>
      <c r="AV57" s="14">
        <v>-14.1059604443161</v>
      </c>
      <c r="AW57" s="14">
        <v>-14.0924494784775</v>
      </c>
      <c r="AX57" s="14">
        <v>-13.102310711051199</v>
      </c>
      <c r="AY57" s="14">
        <v>-11.481861076732599</v>
      </c>
      <c r="AZ57" s="14">
        <v>-10.750869279511001</v>
      </c>
      <c r="BA57" s="14">
        <v>-14.539661974009899</v>
      </c>
      <c r="BB57" s="14">
        <v>-20.8669356518357</v>
      </c>
      <c r="BC57" s="14">
        <v>-27.3453106811419</v>
      </c>
      <c r="BD57" s="14">
        <v>-17.405430634059599</v>
      </c>
      <c r="BE57" s="14">
        <v>-10.160513982355999</v>
      </c>
      <c r="BF57" s="14">
        <v>-35.588405829141301</v>
      </c>
      <c r="BG57" s="14">
        <v>-20.632486229619801</v>
      </c>
      <c r="BH57" s="14">
        <v>-25.672450312654899</v>
      </c>
      <c r="BI57" s="14">
        <v>-14.394627939356401</v>
      </c>
      <c r="BJ57" s="14">
        <v>-17.966091042698</v>
      </c>
      <c r="BK57" s="14">
        <v>-23.3505893539044</v>
      </c>
      <c r="BL57" s="14">
        <v>-10.2250339076713</v>
      </c>
      <c r="BM57" s="14">
        <v>-12.5939012495699</v>
      </c>
      <c r="BN57" s="14">
        <v>-10.527266904550199</v>
      </c>
      <c r="BO57" s="14">
        <v>-12.5634714128468</v>
      </c>
      <c r="BP57" s="14">
        <v>-14.0985242836146</v>
      </c>
      <c r="BQ57" s="14">
        <v>-13.844471459898401</v>
      </c>
      <c r="BR57" s="14">
        <v>-14.5526785761806</v>
      </c>
      <c r="BS57" s="14">
        <v>-13.946544693497</v>
      </c>
      <c r="BT57" s="14">
        <v>-12.298255437651401</v>
      </c>
      <c r="BU57" s="14">
        <v>-15.9114422184405</v>
      </c>
      <c r="BV57" s="14">
        <v>-18.081007456304398</v>
      </c>
      <c r="BW57" s="14">
        <v>-12.6483644840057</v>
      </c>
      <c r="BX57" s="14">
        <v>-15.4400816058168</v>
      </c>
      <c r="BY57" s="14">
        <v>-21.3562616027227</v>
      </c>
      <c r="BZ57" s="14">
        <v>-12.5514870823019</v>
      </c>
      <c r="CA57" s="14">
        <v>-14.7937104697509</v>
      </c>
      <c r="CB57" s="14">
        <v>-15.434401821461099</v>
      </c>
      <c r="CC57" s="14">
        <v>-14.2495939047029</v>
      </c>
      <c r="CD57" s="14">
        <v>-11.6753209034453</v>
      </c>
      <c r="CE57" s="14">
        <v>-16.002212175175501</v>
      </c>
      <c r="CF57" s="14">
        <v>-10.3638544168256</v>
      </c>
      <c r="CG57" s="14">
        <v>-17.699710456398702</v>
      </c>
      <c r="CH57" s="14">
        <v>-11.7001137975329</v>
      </c>
      <c r="CI57" s="14">
        <v>-13.6815439356435</v>
      </c>
      <c r="CJ57" s="14">
        <v>-21.241396144387</v>
      </c>
      <c r="CK57" s="14">
        <v>-16.038198464505001</v>
      </c>
      <c r="CL57" s="14">
        <v>-10.5393076463435</v>
      </c>
      <c r="CM57" s="14">
        <v>-23.8279630617347</v>
      </c>
      <c r="CN57" s="14">
        <v>-12.998011820915799</v>
      </c>
    </row>
    <row r="58" spans="2:92">
      <c r="B58" s="14">
        <v>-29.9256622532079</v>
      </c>
      <c r="C58" s="14">
        <v>-21.940993938665599</v>
      </c>
      <c r="D58" s="14">
        <v>-22.4075175461955</v>
      </c>
      <c r="E58" s="14">
        <v>-20.353504093966698</v>
      </c>
      <c r="F58" s="14">
        <v>-20.0148438395629</v>
      </c>
      <c r="G58" s="14">
        <v>-13.0714203512327</v>
      </c>
      <c r="I58" s="14">
        <v>-14.859852394911499</v>
      </c>
      <c r="J58" s="14">
        <v>-10.9983195673609</v>
      </c>
      <c r="K58" s="14">
        <v>-21.3204554799729</v>
      </c>
      <c r="L58" s="14">
        <v>-18.250116027227701</v>
      </c>
      <c r="M58" s="14">
        <v>-14.3462832611386</v>
      </c>
      <c r="N58" s="14">
        <v>-16.8667610212295</v>
      </c>
      <c r="O58" s="14">
        <v>-13.218697407052099</v>
      </c>
      <c r="P58" s="14">
        <v>-16.891133619793301</v>
      </c>
      <c r="Q58" s="14">
        <v>-11.862575417698</v>
      </c>
      <c r="R58" s="14">
        <v>-13.1195370513613</v>
      </c>
      <c r="S58" s="14">
        <v>-13.0409769492574</v>
      </c>
      <c r="T58" s="14">
        <v>-12.1826460902855</v>
      </c>
      <c r="U58" s="14">
        <v>-25.223156756950399</v>
      </c>
      <c r="V58" s="14">
        <v>-11.4883712026772</v>
      </c>
      <c r="W58" s="14">
        <v>-20.631293224595801</v>
      </c>
      <c r="X58" s="14">
        <v>-17.102244935618899</v>
      </c>
      <c r="Y58" s="14">
        <v>-17.5854453874339</v>
      </c>
      <c r="Z58" s="14">
        <v>-15.4099074246967</v>
      </c>
      <c r="AA58" s="14">
        <v>-17.6251056508966</v>
      </c>
      <c r="AB58" s="14">
        <v>-10.6667866760185</v>
      </c>
      <c r="AC58" s="14">
        <v>-11.3849493726039</v>
      </c>
      <c r="AD58" s="14">
        <v>-12.364251230503699</v>
      </c>
      <c r="AE58" s="14">
        <v>-12.146600402227699</v>
      </c>
      <c r="AF58" s="14">
        <v>-11.512076273999799</v>
      </c>
      <c r="AG58" s="14">
        <v>-21.610856984464998</v>
      </c>
      <c r="AH58" s="14">
        <v>-13.560909831364199</v>
      </c>
      <c r="AI58" s="14">
        <v>-15.373528569230301</v>
      </c>
      <c r="AJ58" s="14">
        <v>-10.1824290914351</v>
      </c>
      <c r="AK58" s="14">
        <v>-16.080895121854098</v>
      </c>
      <c r="AL58" s="14">
        <v>-18.962784395884601</v>
      </c>
      <c r="AM58" s="14">
        <v>-10.001355850734701</v>
      </c>
      <c r="AN58" s="14">
        <v>-15.9782917457084</v>
      </c>
      <c r="AO58" s="14">
        <v>-14.4606159759664</v>
      </c>
      <c r="AP58" s="14">
        <v>-11.0832238518573</v>
      </c>
      <c r="AQ58" s="14">
        <v>-14.3946968709438</v>
      </c>
      <c r="AR58" s="14">
        <v>-13.978402435384499</v>
      </c>
      <c r="AS58" s="14">
        <v>-12.014064332570801</v>
      </c>
      <c r="AT58" s="14">
        <v>-17.205428380034299</v>
      </c>
      <c r="AU58" s="14">
        <v>-18.111125077351399</v>
      </c>
      <c r="AV58" s="14">
        <v>-11.9243406443368</v>
      </c>
      <c r="AW58" s="14">
        <v>-18.050667412345501</v>
      </c>
      <c r="AX58" s="14">
        <v>-13.108220321581699</v>
      </c>
      <c r="AY58" s="14">
        <v>-16.249854965965302</v>
      </c>
      <c r="AZ58" s="14">
        <v>-10.7266362317622</v>
      </c>
      <c r="BA58" s="14">
        <v>-16.195467202970299</v>
      </c>
      <c r="BB58" s="14">
        <v>-11.8204261995722</v>
      </c>
      <c r="BC58" s="14">
        <v>-16.232181724894399</v>
      </c>
      <c r="BD58" s="14">
        <v>-17.762385891712299</v>
      </c>
      <c r="BE58" s="14">
        <v>-13.1578429541856</v>
      </c>
      <c r="BF58" s="14">
        <v>-11.138047481134601</v>
      </c>
      <c r="BG58" s="14">
        <v>-13.3563519074083</v>
      </c>
      <c r="BH58" s="14">
        <v>-14.7402538120297</v>
      </c>
      <c r="BI58" s="14">
        <v>-20.171816986386101</v>
      </c>
      <c r="BJ58" s="14">
        <v>-10.4605797493811</v>
      </c>
      <c r="BK58" s="14">
        <v>-20.7158043910331</v>
      </c>
      <c r="BL58" s="14">
        <v>-16.3527611535741</v>
      </c>
      <c r="BM58" s="14">
        <v>-22.969982568270499</v>
      </c>
      <c r="BN58" s="14">
        <v>-10.6056995777514</v>
      </c>
      <c r="BO58" s="14">
        <v>-13.294701275077699</v>
      </c>
      <c r="BP58" s="14">
        <v>-17.144237338153498</v>
      </c>
      <c r="BQ58" s="14">
        <v>-56.816869500386403</v>
      </c>
      <c r="BR58" s="14">
        <v>-12.4795135645169</v>
      </c>
      <c r="BS58" s="14">
        <v>-17.010426758526201</v>
      </c>
      <c r="BT58" s="14">
        <v>-24.094672231672099</v>
      </c>
      <c r="BU58" s="14">
        <v>-16.231725711633601</v>
      </c>
      <c r="BV58" s="14">
        <v>-15.4945718850408</v>
      </c>
      <c r="BW58" s="14">
        <v>-14.5882037599184</v>
      </c>
      <c r="BX58" s="14">
        <v>-14.9566348236386</v>
      </c>
      <c r="BY58" s="14">
        <v>-24.093779006806901</v>
      </c>
      <c r="BZ58" s="14">
        <v>-12.1647296565594</v>
      </c>
      <c r="CA58" s="14">
        <v>-15.9599708106186</v>
      </c>
      <c r="CB58" s="14">
        <v>-11.434240452552199</v>
      </c>
      <c r="CC58" s="14">
        <v>-20.7459100402227</v>
      </c>
      <c r="CD58" s="14">
        <v>-10.261241068385001</v>
      </c>
      <c r="CE58" s="14">
        <v>-13.095462081355301</v>
      </c>
      <c r="CF58" s="14">
        <v>-10.0133535550913</v>
      </c>
      <c r="CG58" s="14">
        <v>-23.489252650709499</v>
      </c>
      <c r="CH58" s="14">
        <v>-27.001216790229201</v>
      </c>
      <c r="CI58" s="14">
        <v>-11.3791286355198</v>
      </c>
      <c r="CJ58" s="14">
        <v>-16.793669406172501</v>
      </c>
      <c r="CK58" s="14">
        <v>-10.1763949495113</v>
      </c>
      <c r="CL58" s="14">
        <v>-14.322331583761301</v>
      </c>
      <c r="CM58" s="14">
        <v>-17.083884249640199</v>
      </c>
      <c r="CN58" s="14">
        <v>-12.4362069183044</v>
      </c>
    </row>
    <row r="59" spans="2:92">
      <c r="B59" s="14">
        <v>-15.6035417550414</v>
      </c>
      <c r="C59" s="14">
        <v>-13.886046173137901</v>
      </c>
      <c r="D59" s="14">
        <v>-12.787081985781199</v>
      </c>
      <c r="E59" s="14">
        <v>-18.038820630692602</v>
      </c>
      <c r="F59" s="14">
        <v>-15.645706658074401</v>
      </c>
      <c r="G59" s="14">
        <v>-12.158903606922999</v>
      </c>
      <c r="I59" s="14">
        <v>-11.4092273824188</v>
      </c>
      <c r="J59" s="14">
        <v>-10.424263926785599</v>
      </c>
      <c r="K59" s="14">
        <v>-41.159863804825903</v>
      </c>
      <c r="L59" s="14">
        <v>-18.9148553527227</v>
      </c>
      <c r="M59" s="14">
        <v>-16.0202177444306</v>
      </c>
      <c r="N59" s="14">
        <v>-13.349751807596601</v>
      </c>
      <c r="O59" s="14">
        <v>-12.6989799624754</v>
      </c>
      <c r="P59" s="14">
        <v>-14.9692767285052</v>
      </c>
      <c r="Q59" s="14">
        <v>-19.754844136757399</v>
      </c>
      <c r="R59" s="14">
        <v>-16.165251779084102</v>
      </c>
      <c r="S59" s="14">
        <v>-10.3336749690594</v>
      </c>
      <c r="T59" s="14">
        <v>-13.554469013196901</v>
      </c>
      <c r="U59" s="14">
        <v>-16.8595961366869</v>
      </c>
      <c r="V59" s="14">
        <v>-19.0300720561204</v>
      </c>
      <c r="W59" s="14">
        <v>-30.9951852652833</v>
      </c>
      <c r="X59" s="14">
        <v>-18.2626005175103</v>
      </c>
      <c r="Y59" s="14">
        <v>-12.630132137773201</v>
      </c>
      <c r="Z59" s="14">
        <v>-10.9501126254222</v>
      </c>
      <c r="AA59" s="14">
        <v>-18.068374886866501</v>
      </c>
      <c r="AB59" s="14">
        <v>-11.4461610681068</v>
      </c>
      <c r="AC59" s="14">
        <v>-27.695137718859701</v>
      </c>
      <c r="AD59" s="14">
        <v>-18.999600245697</v>
      </c>
      <c r="AE59" s="14">
        <v>-10.0556930693069</v>
      </c>
      <c r="AF59" s="14">
        <v>-12.491056055123</v>
      </c>
      <c r="AG59" s="14">
        <v>-23.985898641745301</v>
      </c>
      <c r="AH59" s="14">
        <v>-31.061764371050401</v>
      </c>
      <c r="AI59" s="14">
        <v>-27.8887422977513</v>
      </c>
      <c r="AJ59" s="14">
        <v>-12.7567825512012</v>
      </c>
      <c r="AK59" s="14">
        <v>-17.766964718087301</v>
      </c>
      <c r="AL59" s="14">
        <v>-13.566338028574</v>
      </c>
      <c r="AM59" s="14">
        <v>-10.865514134304</v>
      </c>
      <c r="AN59" s="14">
        <v>-18.214155784958301</v>
      </c>
      <c r="AO59" s="14">
        <v>-17.252590556751301</v>
      </c>
      <c r="AP59" s="14">
        <v>-20.957702395933602</v>
      </c>
      <c r="AQ59" s="14">
        <v>-13.742023335229501</v>
      </c>
      <c r="AR59" s="14">
        <v>-14.564841939407099</v>
      </c>
      <c r="AS59" s="14">
        <v>-13.422141109659</v>
      </c>
      <c r="AT59" s="14">
        <v>-11.899437456692899</v>
      </c>
      <c r="AU59" s="14">
        <v>-11.7779722308168</v>
      </c>
      <c r="AV59" s="14">
        <v>-11.592203095479899</v>
      </c>
      <c r="AW59" s="14">
        <v>-15.0532944792671</v>
      </c>
      <c r="AX59" s="14">
        <v>-10.7092020307113</v>
      </c>
      <c r="AY59" s="14">
        <v>-11.832359993811799</v>
      </c>
      <c r="AZ59" s="14">
        <v>-12.5154391742181</v>
      </c>
      <c r="BA59" s="14">
        <v>-12.007609452351399</v>
      </c>
      <c r="BB59" s="14">
        <v>-11.083139324289601</v>
      </c>
      <c r="BC59" s="14">
        <v>-17.851757111485199</v>
      </c>
      <c r="BD59" s="14">
        <v>-14.2585993440542</v>
      </c>
      <c r="BE59" s="14">
        <v>-17.424671768915498</v>
      </c>
      <c r="BF59" s="14">
        <v>-10.9810243592192</v>
      </c>
      <c r="BG59" s="14">
        <v>-16.197055438361801</v>
      </c>
      <c r="BH59" s="14">
        <v>-17.8339595224638</v>
      </c>
      <c r="BI59" s="14">
        <v>-16.896465037128699</v>
      </c>
      <c r="BJ59" s="14">
        <v>-11.5966796875</v>
      </c>
      <c r="BK59" s="14">
        <v>-14.666681518787099</v>
      </c>
      <c r="BL59" s="14">
        <v>-15.422100413631201</v>
      </c>
      <c r="BM59" s="14">
        <v>-12.334043913573</v>
      </c>
      <c r="BN59" s="14">
        <v>-13.1438330343562</v>
      </c>
      <c r="BO59" s="14">
        <v>-11.415305230197101</v>
      </c>
      <c r="BP59" s="14">
        <v>-10.593531828424601</v>
      </c>
      <c r="BQ59" s="14">
        <v>-13.880813179643001</v>
      </c>
      <c r="BR59" s="14">
        <v>-11.621585771803201</v>
      </c>
      <c r="BS59" s="14">
        <v>-21.953635605989799</v>
      </c>
      <c r="BT59" s="14">
        <v>-12.600294917287</v>
      </c>
      <c r="BU59" s="14">
        <v>-10.3699334777227</v>
      </c>
      <c r="BV59" s="14">
        <v>-16.382898277208501</v>
      </c>
      <c r="BW59" s="14">
        <v>-12.9748020766524</v>
      </c>
      <c r="BX59" s="14">
        <v>-12.5998317605198</v>
      </c>
      <c r="BY59" s="14">
        <v>-30.723043007425701</v>
      </c>
      <c r="BZ59" s="14">
        <v>-10.478709003712799</v>
      </c>
      <c r="CA59" s="14">
        <v>-15.9901832112569</v>
      </c>
      <c r="CB59" s="14">
        <v>-11.4521415573106</v>
      </c>
      <c r="CC59" s="14">
        <v>-28.529403233292001</v>
      </c>
      <c r="CD59" s="14">
        <v>-12.5273918514127</v>
      </c>
      <c r="CE59" s="14">
        <v>-10.8414006700401</v>
      </c>
      <c r="CF59" s="14">
        <v>-14.225382348382199</v>
      </c>
      <c r="CG59" s="14">
        <v>-37.339895555282901</v>
      </c>
      <c r="CH59" s="14">
        <v>-13.990452883245201</v>
      </c>
      <c r="CI59" s="14">
        <v>-14.5638343131188</v>
      </c>
      <c r="CJ59" s="14">
        <v>-28.088200302202701</v>
      </c>
      <c r="CK59" s="14">
        <v>-11.971204289611199</v>
      </c>
      <c r="CL59" s="14">
        <v>-24.293416869067599</v>
      </c>
      <c r="CM59" s="14">
        <v>-11.729752929225199</v>
      </c>
      <c r="CN59" s="14">
        <v>-14.883529051740201</v>
      </c>
    </row>
    <row r="60" spans="2:92">
      <c r="B60" s="14">
        <v>-16.854396463015799</v>
      </c>
      <c r="C60" s="14">
        <v>-19.9471677017902</v>
      </c>
      <c r="D60" s="14">
        <v>-25.8764478133638</v>
      </c>
      <c r="E60" s="14">
        <v>-12.515382064195601</v>
      </c>
      <c r="F60" s="14">
        <v>-13.059239654595499</v>
      </c>
      <c r="G60" s="14">
        <v>-15.7907173097495</v>
      </c>
      <c r="I60" s="14">
        <v>-11.2642338778029</v>
      </c>
      <c r="J60" s="14">
        <v>-17.065605340663701</v>
      </c>
      <c r="K60" s="14">
        <v>-23.199917243747802</v>
      </c>
      <c r="L60" s="14">
        <v>-19.235138845915799</v>
      </c>
      <c r="M60" s="14">
        <v>-12.962416847153399</v>
      </c>
      <c r="N60" s="14">
        <v>-16.679521232546001</v>
      </c>
      <c r="O60" s="14">
        <v>-10.812890829173501</v>
      </c>
      <c r="P60" s="14">
        <v>-11.724148603847301</v>
      </c>
      <c r="Q60" s="14">
        <v>-16.962938969678198</v>
      </c>
      <c r="R60" s="14">
        <v>-10.5874845297029</v>
      </c>
      <c r="S60" s="14">
        <v>-10.48475208849</v>
      </c>
      <c r="T60" s="14">
        <v>-10.8229285934871</v>
      </c>
      <c r="U60" s="14">
        <v>-15.536056279745299</v>
      </c>
      <c r="V60" s="14">
        <v>-31.805058068931501</v>
      </c>
      <c r="W60" s="14">
        <v>-32.904820261359298</v>
      </c>
      <c r="X60" s="14">
        <v>-14.5097650945346</v>
      </c>
      <c r="Y60" s="14">
        <v>-15.953807677533201</v>
      </c>
      <c r="Z60" s="14">
        <v>-16.1471606037884</v>
      </c>
      <c r="AA60" s="14">
        <v>-14.1454870829787</v>
      </c>
      <c r="AB60" s="14">
        <v>-12.086808882680799</v>
      </c>
      <c r="AC60" s="14">
        <v>-14.9563332836165</v>
      </c>
      <c r="AD60" s="14">
        <v>-10.3156341068073</v>
      </c>
      <c r="AE60" s="14">
        <v>-11.0165435488861</v>
      </c>
      <c r="AF60" s="14">
        <v>-16.8420770616783</v>
      </c>
      <c r="AG60" s="14">
        <v>-25.508590724595901</v>
      </c>
      <c r="AH60" s="14">
        <v>-10.013614936889301</v>
      </c>
      <c r="AI60" s="14">
        <v>-17.168325963207799</v>
      </c>
      <c r="AJ60" s="14">
        <v>-20.238120428960901</v>
      </c>
      <c r="AK60" s="14">
        <v>-12.0983789888354</v>
      </c>
      <c r="AL60" s="14">
        <v>-16.8053795147861</v>
      </c>
      <c r="AM60" s="14">
        <v>-10.690261268275201</v>
      </c>
      <c r="AN60" s="14">
        <v>-10.684534751652301</v>
      </c>
      <c r="AO60" s="14">
        <v>-17.772157020181599</v>
      </c>
      <c r="AP60" s="14">
        <v>-12.032020879144</v>
      </c>
      <c r="AQ60" s="14">
        <v>-20.498194513790601</v>
      </c>
      <c r="AR60" s="14">
        <v>-12.316792907738799</v>
      </c>
      <c r="AS60" s="14">
        <v>-21.5320687956409</v>
      </c>
      <c r="AT60" s="14">
        <v>-19.828428938517</v>
      </c>
      <c r="AU60" s="14">
        <v>-10.224899443069299</v>
      </c>
      <c r="AV60" s="14">
        <v>-16.047113998483699</v>
      </c>
      <c r="AW60" s="14">
        <v>-19.362018539148</v>
      </c>
      <c r="AX60" s="14">
        <v>-10.491525355910801</v>
      </c>
      <c r="AY60" s="14">
        <v>-25.217792775371201</v>
      </c>
      <c r="AZ60" s="14">
        <v>-20.099582501841098</v>
      </c>
      <c r="BA60" s="14">
        <v>-12.9926322710396</v>
      </c>
      <c r="BB60" s="14">
        <v>-11.9413791831395</v>
      </c>
      <c r="BC60" s="14">
        <v>-17.749015397286701</v>
      </c>
      <c r="BD60" s="14">
        <v>-11.690247426270901</v>
      </c>
      <c r="BE60" s="14">
        <v>-18.1375671855129</v>
      </c>
      <c r="BF60" s="14">
        <v>-24.0342667068787</v>
      </c>
      <c r="BG60" s="14">
        <v>-16.335710897253101</v>
      </c>
      <c r="BH60" s="14">
        <v>-17.889407251029301</v>
      </c>
      <c r="BI60" s="14">
        <v>-19.488948406559398</v>
      </c>
      <c r="BJ60" s="14">
        <v>-14.0743444461633</v>
      </c>
      <c r="BK60" s="14">
        <v>-44.1207266205843</v>
      </c>
      <c r="BL60" s="14">
        <v>-10.1525199120211</v>
      </c>
      <c r="BM60" s="14">
        <v>-22.099804940281199</v>
      </c>
      <c r="BN60" s="14">
        <v>-10.049830403669301</v>
      </c>
      <c r="BO60" s="14">
        <v>-11.2641749773701</v>
      </c>
      <c r="BP60" s="14">
        <v>-17.410132696532902</v>
      </c>
      <c r="BQ60" s="14">
        <v>-26.281101099595102</v>
      </c>
      <c r="BR60" s="14">
        <v>-13.7307463460774</v>
      </c>
      <c r="BS60" s="14">
        <v>-10.616846307545501</v>
      </c>
      <c r="BT60" s="14">
        <v>-10.515496561781401</v>
      </c>
      <c r="BU60" s="14">
        <v>-12.364151454207899</v>
      </c>
      <c r="BV60" s="14">
        <v>-12.6180246456142</v>
      </c>
      <c r="BW60" s="14">
        <v>-10.0377767819054</v>
      </c>
      <c r="BX60" s="14">
        <v>-16.1169071008663</v>
      </c>
      <c r="BY60" s="14">
        <v>-16.7333017481435</v>
      </c>
      <c r="BZ60" s="14">
        <v>-12.871770575495001</v>
      </c>
      <c r="CA60" s="14">
        <v>-22.740355899430799</v>
      </c>
      <c r="CB60" s="14">
        <v>-16.262274430918801</v>
      </c>
      <c r="CC60" s="14">
        <v>-28.922203743811799</v>
      </c>
      <c r="CD60" s="14">
        <v>-18.9391148141058</v>
      </c>
      <c r="CE60" s="14">
        <v>-12.031898897543501</v>
      </c>
      <c r="CF60" s="14">
        <v>-10.744577184629801</v>
      </c>
      <c r="CG60" s="14">
        <v>-29.067050587185701</v>
      </c>
      <c r="CH60" s="14">
        <v>-13.210936153066999</v>
      </c>
      <c r="CI60" s="14">
        <v>-21.743019028465302</v>
      </c>
      <c r="CJ60" s="14">
        <v>-22.915320822374099</v>
      </c>
      <c r="CK60" s="14">
        <v>-12.382120893199399</v>
      </c>
      <c r="CL60" s="14">
        <v>-12.8780435162427</v>
      </c>
      <c r="CM60" s="14">
        <v>-14.346375710569999</v>
      </c>
      <c r="CN60" s="14">
        <v>-21.301117991435</v>
      </c>
    </row>
    <row r="61" spans="2:92">
      <c r="B61" s="14">
        <v>-15.0838236960175</v>
      </c>
      <c r="C61" s="14">
        <v>-14.5024550584082</v>
      </c>
      <c r="D61" s="14">
        <v>-22.153988684807</v>
      </c>
      <c r="E61" s="14">
        <v>-11.0227662819486</v>
      </c>
      <c r="F61" s="14">
        <v>-12.1286841183391</v>
      </c>
      <c r="G61" s="14">
        <v>-21.785506652026701</v>
      </c>
      <c r="I61" s="14">
        <v>-13.198050536465599</v>
      </c>
      <c r="J61" s="14">
        <v>-14.9626245746178</v>
      </c>
      <c r="K61" s="14">
        <v>-23.514087454349401</v>
      </c>
      <c r="L61" s="14">
        <v>-19.1807510829207</v>
      </c>
      <c r="M61" s="14">
        <v>-21.6100711633663</v>
      </c>
      <c r="N61" s="14">
        <v>-14.5765889276951</v>
      </c>
      <c r="O61" s="14">
        <v>-20.838585608445801</v>
      </c>
      <c r="P61" s="14">
        <v>-10.678702250696301</v>
      </c>
      <c r="Q61" s="14">
        <v>-18.244072942450401</v>
      </c>
      <c r="R61" s="14">
        <v>-10.865466429455401</v>
      </c>
      <c r="S61" s="14">
        <v>-13.53650990099</v>
      </c>
      <c r="T61" s="14">
        <v>-11.6085939232184</v>
      </c>
      <c r="U61" s="14">
        <v>-11.6626143961485</v>
      </c>
      <c r="V61" s="14">
        <v>-16.093237469062998</v>
      </c>
      <c r="W61" s="14">
        <v>-15.7122402345632</v>
      </c>
      <c r="X61" s="14">
        <v>-10.243447115069999</v>
      </c>
      <c r="Y61" s="14">
        <v>-30.4934823041723</v>
      </c>
      <c r="Z61" s="14">
        <v>-10.5331305790223</v>
      </c>
      <c r="AA61" s="14">
        <v>-11.872075148096</v>
      </c>
      <c r="AB61" s="14">
        <v>-11.234554698077799</v>
      </c>
      <c r="AC61" s="14">
        <v>-10.4120218610467</v>
      </c>
      <c r="AD61" s="14">
        <v>-15.0716404299991</v>
      </c>
      <c r="AE61" s="14">
        <v>-14.5215327196782</v>
      </c>
      <c r="AF61" s="14">
        <v>-10.1463390789371</v>
      </c>
      <c r="AG61" s="14">
        <v>-18.7101185216512</v>
      </c>
      <c r="AH61" s="14">
        <v>-10.4487168516309</v>
      </c>
      <c r="AI61" s="14">
        <v>-16.2135161147419</v>
      </c>
      <c r="AJ61" s="14">
        <v>-11.6327713581521</v>
      </c>
      <c r="AK61" s="14">
        <v>-11.518270040992</v>
      </c>
      <c r="AL61" s="14">
        <v>-14.9985869057821</v>
      </c>
      <c r="AM61" s="14">
        <v>-13.0470864800737</v>
      </c>
      <c r="AN61" s="14">
        <v>-13.48841193695</v>
      </c>
      <c r="AO61" s="14">
        <v>-17.222242089929299</v>
      </c>
      <c r="AP61" s="14">
        <v>-14.7695810673399</v>
      </c>
      <c r="AQ61" s="14">
        <v>-13.2344036145373</v>
      </c>
      <c r="AR61" s="14">
        <v>-10.3040522059874</v>
      </c>
      <c r="AS61" s="14">
        <v>-10.884129145625799</v>
      </c>
      <c r="AT61" s="14">
        <v>-13.6763055579751</v>
      </c>
      <c r="AU61" s="14">
        <v>-10.690216970915801</v>
      </c>
      <c r="AV61" s="14">
        <v>-14.1300502435497</v>
      </c>
      <c r="AW61" s="14">
        <v>-14.5275472570777</v>
      </c>
      <c r="AX61" s="14">
        <v>-26.149165865134002</v>
      </c>
      <c r="AY61" s="14">
        <v>-15.36756458849</v>
      </c>
      <c r="AZ61" s="14">
        <v>-14.6366027680914</v>
      </c>
      <c r="BA61" s="14">
        <v>-11.4274733137376</v>
      </c>
      <c r="BB61" s="14">
        <v>-19.265535555474798</v>
      </c>
      <c r="BC61" s="14">
        <v>-13.3799452870919</v>
      </c>
      <c r="BD61" s="14">
        <v>-17.8293100021966</v>
      </c>
      <c r="BE61" s="14">
        <v>-16.1618999662793</v>
      </c>
      <c r="BF61" s="14">
        <v>-20.547832458931399</v>
      </c>
      <c r="BG61" s="14">
        <v>-18.625726482489199</v>
      </c>
      <c r="BH61" s="14">
        <v>-18.578809940425401</v>
      </c>
      <c r="BI61" s="14">
        <v>-18.1292543316831</v>
      </c>
      <c r="BJ61" s="14">
        <v>-15.615331064356401</v>
      </c>
      <c r="BK61" s="14">
        <v>-12.086274339393</v>
      </c>
      <c r="BL61" s="14">
        <v>-13.1861968170126</v>
      </c>
      <c r="BM61" s="14">
        <v>-26.221119963233701</v>
      </c>
      <c r="BN61" s="14">
        <v>-11.210042120626399</v>
      </c>
      <c r="BO61" s="14">
        <v>-13.3128305294094</v>
      </c>
      <c r="BP61" s="14">
        <v>-19.035722563576901</v>
      </c>
      <c r="BQ61" s="14">
        <v>-19.180543055217601</v>
      </c>
      <c r="BR61" s="14">
        <v>-20.214893372749401</v>
      </c>
      <c r="BS61" s="14">
        <v>-12.7981656672684</v>
      </c>
      <c r="BT61" s="14">
        <v>-14.630826644952201</v>
      </c>
      <c r="BU61" s="14">
        <v>-12.9442875928217</v>
      </c>
      <c r="BV61" s="14">
        <v>-24.674042406946299</v>
      </c>
      <c r="BW61" s="14">
        <v>-11.240477526489499</v>
      </c>
      <c r="BX61" s="14">
        <v>-20.3954111231435</v>
      </c>
      <c r="BY61" s="14">
        <v>-16.364673576732599</v>
      </c>
      <c r="BZ61" s="14">
        <v>-17.041499071782098</v>
      </c>
      <c r="CA61" s="14">
        <v>-12.5637596095993</v>
      </c>
      <c r="CB61" s="14">
        <v>-12.8479729321883</v>
      </c>
      <c r="CC61" s="14">
        <v>-24.655785891089099</v>
      </c>
      <c r="CD61" s="14">
        <v>-12.2554460265993</v>
      </c>
      <c r="CE61" s="14">
        <v>-13.1921935433489</v>
      </c>
      <c r="CF61" s="14">
        <v>-11.1192426068526</v>
      </c>
      <c r="CG61" s="14">
        <v>-22.492137525048001</v>
      </c>
      <c r="CH61" s="14">
        <v>-11.7364270661589</v>
      </c>
      <c r="CI61" s="14">
        <v>-12.0801264696782</v>
      </c>
      <c r="CJ61" s="14">
        <v>-27.634983107128999</v>
      </c>
      <c r="CK61" s="14">
        <v>-11.747591351049101</v>
      </c>
      <c r="CL61" s="14">
        <v>-16.2319578661638</v>
      </c>
      <c r="CM61" s="14">
        <v>-11.5061435953009</v>
      </c>
      <c r="CN61" s="14">
        <v>-15.5301933802977</v>
      </c>
    </row>
    <row r="62" spans="2:92">
      <c r="B62" s="14">
        <v>-13.3010913424162</v>
      </c>
      <c r="C62" s="14">
        <v>-22.418897529501798</v>
      </c>
      <c r="D62" s="14">
        <v>-11.711575726608899</v>
      </c>
      <c r="E62" s="14">
        <v>-14.485399108427799</v>
      </c>
      <c r="F62" s="14">
        <v>-13.470321052027501</v>
      </c>
      <c r="G62" s="14">
        <v>-12.950465640627799</v>
      </c>
      <c r="I62" s="14">
        <v>-21.634195651663799</v>
      </c>
      <c r="J62" s="14">
        <v>-15.518593946310601</v>
      </c>
      <c r="K62" s="14">
        <v>-18.238415945651099</v>
      </c>
      <c r="L62" s="14">
        <v>-24.262985380569301</v>
      </c>
      <c r="M62" s="14">
        <v>-15.053324180074201</v>
      </c>
      <c r="N62" s="14">
        <v>-16.697698959581601</v>
      </c>
      <c r="O62" s="14">
        <v>-13.2972197247643</v>
      </c>
      <c r="P62" s="14">
        <v>-10.358206285194299</v>
      </c>
      <c r="Q62" s="14">
        <v>-12.364151454207899</v>
      </c>
      <c r="R62" s="14">
        <v>-13.059106203589099</v>
      </c>
      <c r="S62" s="14">
        <v>-10.5270536819306</v>
      </c>
      <c r="T62" s="14">
        <v>-11.463508720398501</v>
      </c>
      <c r="U62" s="14">
        <v>-13.100799469383899</v>
      </c>
      <c r="V62" s="14">
        <v>-10.7993794957444</v>
      </c>
      <c r="W62" s="14">
        <v>-12.406651257451101</v>
      </c>
      <c r="X62" s="14">
        <v>-23.761840398549801</v>
      </c>
      <c r="Y62" s="14">
        <v>-23.9790549895053</v>
      </c>
      <c r="Z62" s="14">
        <v>-24.432220980799102</v>
      </c>
      <c r="AA62" s="14">
        <v>-10.953883053434399</v>
      </c>
      <c r="AB62" s="14">
        <v>-11.7422852374757</v>
      </c>
      <c r="AC62" s="14">
        <v>-11.263941475836599</v>
      </c>
      <c r="AD62" s="14">
        <v>-10.811175840617</v>
      </c>
      <c r="AE62" s="14">
        <v>-14.708868347772199</v>
      </c>
      <c r="AF62" s="14">
        <v>-12.382280498444899</v>
      </c>
      <c r="AG62" s="14">
        <v>-12.836302209259401</v>
      </c>
      <c r="AH62" s="14">
        <v>-22.2629230302495</v>
      </c>
      <c r="AI62" s="14">
        <v>-10.5874263340261</v>
      </c>
      <c r="AJ62" s="14">
        <v>-12.629882127136099</v>
      </c>
      <c r="AK62" s="14">
        <v>-12.8236289216958</v>
      </c>
      <c r="AL62" s="14">
        <v>-24.292832400655801</v>
      </c>
      <c r="AM62" s="14">
        <v>-10.702349141574199</v>
      </c>
      <c r="AN62" s="14">
        <v>-17.434546296479699</v>
      </c>
      <c r="AO62" s="14">
        <v>-13.1553328019871</v>
      </c>
      <c r="AP62" s="14">
        <v>-12.624218020187699</v>
      </c>
      <c r="AQ62" s="14">
        <v>-19.954319281460499</v>
      </c>
      <c r="AR62" s="14">
        <v>-20.0699860023533</v>
      </c>
      <c r="AS62" s="14">
        <v>-13.8332180779431</v>
      </c>
      <c r="AT62" s="14">
        <v>-20.952388544102799</v>
      </c>
      <c r="AU62" s="14">
        <v>-11.5422919245049</v>
      </c>
      <c r="AV62" s="14">
        <v>-12.7097778945007</v>
      </c>
      <c r="AW62" s="14">
        <v>-12.871741451402601</v>
      </c>
      <c r="AX62" s="14">
        <v>-10.8722711025812</v>
      </c>
      <c r="AY62" s="14">
        <v>-16.582224628712801</v>
      </c>
      <c r="AZ62" s="14">
        <v>-10.569647374513799</v>
      </c>
      <c r="BA62" s="14">
        <v>-13.5908976639851</v>
      </c>
      <c r="BB62" s="14">
        <v>-22.909601373493601</v>
      </c>
      <c r="BC62" s="14">
        <v>-15.591642297389599</v>
      </c>
      <c r="BD62" s="14">
        <v>-12.3723240634618</v>
      </c>
      <c r="BE62" s="14">
        <v>-15.418010824147</v>
      </c>
      <c r="BF62" s="14">
        <v>-14.3289381330152</v>
      </c>
      <c r="BG62" s="14">
        <v>-11.906096563559901</v>
      </c>
      <c r="BH62" s="14">
        <v>-20.430219208409401</v>
      </c>
      <c r="BI62" s="14">
        <v>-12.7690381342821</v>
      </c>
      <c r="BJ62" s="14">
        <v>-17.760626160272199</v>
      </c>
      <c r="BK62" s="14">
        <v>-16.5461008435406</v>
      </c>
      <c r="BL62" s="14">
        <v>-17.114236671489799</v>
      </c>
      <c r="BM62" s="14">
        <v>-12.4247495991959</v>
      </c>
      <c r="BN62" s="14">
        <v>-10.6239108407829</v>
      </c>
      <c r="BO62" s="14">
        <v>-11.0285024196785</v>
      </c>
      <c r="BP62" s="14">
        <v>-13.463999700338199</v>
      </c>
      <c r="BQ62" s="14">
        <v>-19.7365151758307</v>
      </c>
      <c r="BR62" s="14">
        <v>-15.066163820444</v>
      </c>
      <c r="BS62" s="14">
        <v>-16.532986248127301</v>
      </c>
      <c r="BT62" s="14">
        <v>-11.325302031735699</v>
      </c>
      <c r="BU62" s="14">
        <v>-13.1074508818069</v>
      </c>
      <c r="BV62" s="14">
        <v>-14.5155992212147</v>
      </c>
      <c r="BW62" s="14">
        <v>-12.5214619692896</v>
      </c>
      <c r="BX62" s="14">
        <v>-14.932462484529699</v>
      </c>
      <c r="BY62" s="14">
        <v>-29.145797880569301</v>
      </c>
      <c r="BZ62" s="14">
        <v>-13.2041402382425</v>
      </c>
      <c r="CA62" s="14">
        <v>-19.996770323272301</v>
      </c>
      <c r="CB62" s="14">
        <v>-18.172071446087799</v>
      </c>
      <c r="CC62" s="14">
        <v>-27.266398514851399</v>
      </c>
      <c r="CD62" s="14">
        <v>-13.874984735652699</v>
      </c>
      <c r="CE62" s="14">
        <v>-11.5545254635123</v>
      </c>
      <c r="CF62" s="14">
        <v>-10.9802445265742</v>
      </c>
      <c r="CG62" s="14">
        <v>-22.135577110934499</v>
      </c>
      <c r="CH62" s="14">
        <v>-18.075651386862798</v>
      </c>
      <c r="CI62" s="14">
        <v>-14.666566754331599</v>
      </c>
      <c r="CJ62" s="14">
        <v>-21.126583525750601</v>
      </c>
      <c r="CK62" s="14">
        <v>-11.9711742067236</v>
      </c>
      <c r="CL62" s="14">
        <v>-13.4944059836841</v>
      </c>
      <c r="CM62" s="14">
        <v>-17.386073948557499</v>
      </c>
      <c r="CN62" s="14">
        <v>-15.711549985349601</v>
      </c>
    </row>
    <row r="63" spans="2:92">
      <c r="B63" s="14">
        <v>-12.7272057715427</v>
      </c>
      <c r="C63" s="14">
        <v>-16.3700058742929</v>
      </c>
      <c r="D63" s="14">
        <v>-14.5880811297045</v>
      </c>
      <c r="E63" s="14">
        <v>-10.9864373929737</v>
      </c>
      <c r="F63" s="14">
        <v>-19.622150636466099</v>
      </c>
      <c r="G63" s="14">
        <v>-10.980509370662499</v>
      </c>
      <c r="I63" s="14">
        <v>-12.7327357510509</v>
      </c>
      <c r="J63" s="14">
        <v>-18.9812735633937</v>
      </c>
      <c r="K63" s="14">
        <v>-14.268105347134</v>
      </c>
      <c r="L63" s="14">
        <v>-21.392520111386101</v>
      </c>
      <c r="M63" s="14">
        <v>-11.608765857054401</v>
      </c>
      <c r="N63" s="14">
        <v>-15.6341156749676</v>
      </c>
      <c r="O63" s="14">
        <v>-12.457041357122201</v>
      </c>
      <c r="P63" s="14">
        <v>-15.4828581131123</v>
      </c>
      <c r="Q63" s="14">
        <v>-13.131623220915801</v>
      </c>
      <c r="R63" s="14">
        <v>-21.954526995668299</v>
      </c>
      <c r="S63" s="14">
        <v>-13.0349338644801</v>
      </c>
      <c r="T63" s="14">
        <v>-11.517710072685199</v>
      </c>
      <c r="U63" s="14">
        <v>-16.418467660348</v>
      </c>
      <c r="V63" s="14">
        <v>-11.5366011220805</v>
      </c>
      <c r="W63" s="14">
        <v>-18.105295382404499</v>
      </c>
      <c r="X63" s="14">
        <v>-16.485858940139</v>
      </c>
      <c r="Y63" s="14">
        <v>-11.9230707336284</v>
      </c>
      <c r="Z63" s="14">
        <v>-12.1949633803853</v>
      </c>
      <c r="AA63" s="14">
        <v>-10.9232550370256</v>
      </c>
      <c r="AB63" s="14">
        <v>-17.440872001486799</v>
      </c>
      <c r="AC63" s="14">
        <v>-16.581819529491298</v>
      </c>
      <c r="AD63" s="14">
        <v>-11.995656490596801</v>
      </c>
      <c r="AE63" s="14">
        <v>-11.874661587252399</v>
      </c>
      <c r="AF63" s="14">
        <v>-24.051477182026101</v>
      </c>
      <c r="AG63" s="14">
        <v>-22.692564698650799</v>
      </c>
      <c r="AH63" s="14">
        <v>-18.3470374627002</v>
      </c>
      <c r="AI63" s="14">
        <v>-19.065871438501301</v>
      </c>
      <c r="AJ63" s="14">
        <v>-12.2129381179163</v>
      </c>
      <c r="AK63" s="14">
        <v>-17.978347607746699</v>
      </c>
      <c r="AL63" s="14">
        <v>-20.382866810402401</v>
      </c>
      <c r="AM63" s="14">
        <v>-12.1768635309624</v>
      </c>
      <c r="AN63" s="14">
        <v>-23.362845603650499</v>
      </c>
      <c r="AO63" s="14">
        <v>-12.6839837583143</v>
      </c>
      <c r="AP63" s="14">
        <v>-14.062416829493801</v>
      </c>
      <c r="AQ63" s="14">
        <v>-21.090427611250799</v>
      </c>
      <c r="AR63" s="14">
        <v>-14.7278675992758</v>
      </c>
      <c r="AS63" s="14">
        <v>-15.494922440328001</v>
      </c>
      <c r="AT63" s="14">
        <v>-10.6485498580802</v>
      </c>
      <c r="AU63" s="14">
        <v>-10.5874845297029</v>
      </c>
      <c r="AV63" s="14">
        <v>-10.1175113387519</v>
      </c>
      <c r="AW63" s="14">
        <v>-12.454776099065</v>
      </c>
      <c r="AX63" s="14">
        <v>-21.773996040699998</v>
      </c>
      <c r="AY63" s="14">
        <v>-20.909073329207899</v>
      </c>
      <c r="AZ63" s="14">
        <v>-15.3618588786331</v>
      </c>
      <c r="BA63" s="14">
        <v>-12.1103418935643</v>
      </c>
      <c r="BB63" s="14">
        <v>-14.5701011582628</v>
      </c>
      <c r="BC63" s="14">
        <v>-10.6664279178018</v>
      </c>
      <c r="BD63" s="14">
        <v>-15.267195685687099</v>
      </c>
      <c r="BE63" s="14">
        <v>-18.724689819106501</v>
      </c>
      <c r="BF63" s="14">
        <v>-19.508033548078402</v>
      </c>
      <c r="BG63" s="14">
        <v>-18.438552170283799</v>
      </c>
      <c r="BH63" s="14">
        <v>-17.5796232467066</v>
      </c>
      <c r="BI63" s="14">
        <v>-13.101407797029699</v>
      </c>
      <c r="BJ63" s="14">
        <v>-25.078801825494999</v>
      </c>
      <c r="BK63" s="14">
        <v>-14.4491321300598</v>
      </c>
      <c r="BL63" s="14">
        <v>-11.9231633926457</v>
      </c>
      <c r="BM63" s="14">
        <v>-20.963597118911</v>
      </c>
      <c r="BN63" s="14">
        <v>-11.6270099235659</v>
      </c>
      <c r="BO63" s="14">
        <v>-11.7354935260551</v>
      </c>
      <c r="BP63" s="14">
        <v>-14.273771387302901</v>
      </c>
      <c r="BQ63" s="14">
        <v>-16.322169502994299</v>
      </c>
      <c r="BR63" s="14">
        <v>-11.820938591920999</v>
      </c>
      <c r="BS63" s="14">
        <v>-15.850170535472801</v>
      </c>
      <c r="BT63" s="14">
        <v>-10.2437608855533</v>
      </c>
      <c r="BU63" s="14">
        <v>-17.065671410890999</v>
      </c>
      <c r="BV63" s="14">
        <v>-14.9869303751519</v>
      </c>
      <c r="BW63" s="14">
        <v>-16.522104168913199</v>
      </c>
      <c r="BX63" s="14">
        <v>-16.261941135519798</v>
      </c>
      <c r="BY63" s="14">
        <v>-13.923267326732599</v>
      </c>
      <c r="BZ63" s="14">
        <v>-10.122167001856401</v>
      </c>
      <c r="CA63" s="14">
        <v>-13.2103782611259</v>
      </c>
      <c r="CB63" s="14">
        <v>-11.1498026512346</v>
      </c>
      <c r="CC63" s="14">
        <v>-72.692266785272196</v>
      </c>
      <c r="CD63" s="14">
        <v>-12.3158708659388</v>
      </c>
      <c r="CE63" s="14">
        <v>-14.134859505051599</v>
      </c>
      <c r="CF63" s="14">
        <v>-14.152877971313901</v>
      </c>
      <c r="CG63" s="14">
        <v>-28.251108325170399</v>
      </c>
      <c r="CH63" s="14">
        <v>-11.573225990935001</v>
      </c>
      <c r="CI63" s="14">
        <v>-15.4400816058168</v>
      </c>
      <c r="CJ63" s="14">
        <v>-16.310241689865101</v>
      </c>
      <c r="CK63" s="14">
        <v>-24.673789173329101</v>
      </c>
      <c r="CL63" s="14">
        <v>-13.2950002759535</v>
      </c>
      <c r="CM63" s="14">
        <v>-13.041103592314199</v>
      </c>
      <c r="CN63" s="14">
        <v>-12.5449964227089</v>
      </c>
    </row>
    <row r="64" spans="2:92">
      <c r="B64" s="14">
        <v>-21.1751956946425</v>
      </c>
      <c r="C64" s="14">
        <v>-17.8439593449379</v>
      </c>
      <c r="D64" s="14">
        <v>-14.878154766752701</v>
      </c>
      <c r="E64" s="14">
        <v>-15.397936625472299</v>
      </c>
      <c r="F64" s="14">
        <v>-13.0715102302477</v>
      </c>
      <c r="G64" s="14">
        <v>-12.7813741678223</v>
      </c>
      <c r="I64" s="14">
        <v>-10.7143543181864</v>
      </c>
      <c r="J64" s="14">
        <v>-30.650452755630099</v>
      </c>
      <c r="K64" s="14">
        <v>-16.939043521947401</v>
      </c>
      <c r="L64" s="14">
        <v>-23.0906269337871</v>
      </c>
      <c r="M64" s="14">
        <v>-14.7269976021039</v>
      </c>
      <c r="N64" s="14">
        <v>-15.1324763130047</v>
      </c>
      <c r="O64" s="14">
        <v>-12.239101215689301</v>
      </c>
      <c r="P64" s="14">
        <v>-22.970515411474999</v>
      </c>
      <c r="Q64" s="14">
        <v>-16.014174659653399</v>
      </c>
      <c r="R64" s="14">
        <v>-14.5034034653465</v>
      </c>
      <c r="S64" s="14">
        <v>-10.5814414449257</v>
      </c>
      <c r="T64" s="14">
        <v>-11.9649867188561</v>
      </c>
      <c r="U64" s="14">
        <v>-17.083267600972501</v>
      </c>
      <c r="V64" s="14">
        <v>-16.262276031466101</v>
      </c>
      <c r="W64" s="14">
        <v>-22.19646198022</v>
      </c>
      <c r="X64" s="14">
        <v>-12.6605499676826</v>
      </c>
      <c r="Y64" s="14">
        <v>-22.2325781836281</v>
      </c>
      <c r="Z64" s="14">
        <v>-18.171557520368101</v>
      </c>
      <c r="AA64" s="14">
        <v>-16.834820702864501</v>
      </c>
      <c r="AB64" s="14">
        <v>-15.0479576178661</v>
      </c>
      <c r="AC64" s="14">
        <v>-11.312386667395099</v>
      </c>
      <c r="AD64" s="14">
        <v>-13.5306131601607</v>
      </c>
      <c r="AE64" s="14">
        <v>-17.367825649752401</v>
      </c>
      <c r="AF64" s="14">
        <v>-11.802144399961501</v>
      </c>
      <c r="AG64" s="14">
        <v>-20.087979181556499</v>
      </c>
      <c r="AH64" s="14">
        <v>-10.9019109575987</v>
      </c>
      <c r="AI64" s="14">
        <v>-16.3102187935614</v>
      </c>
      <c r="AJ64" s="14">
        <v>-13.651133334890799</v>
      </c>
      <c r="AK64" s="14">
        <v>-10.8776921782976</v>
      </c>
      <c r="AL64" s="14">
        <v>-15.5666652135953</v>
      </c>
      <c r="AM64" s="14">
        <v>-10.188686367595</v>
      </c>
      <c r="AN64" s="14">
        <v>-19.283741285214798</v>
      </c>
      <c r="AO64" s="14">
        <v>-20.123021119081599</v>
      </c>
      <c r="AP64" s="14">
        <v>-10.2372247003073</v>
      </c>
      <c r="AQ64" s="14">
        <v>-11.439604438675101</v>
      </c>
      <c r="AR64" s="14">
        <v>-10.6065722405784</v>
      </c>
      <c r="AS64" s="14">
        <v>-10.3582779374215</v>
      </c>
      <c r="AT64" s="14">
        <v>-12.4677659782131</v>
      </c>
      <c r="AU64" s="14">
        <v>-21.072236618192999</v>
      </c>
      <c r="AV64" s="14">
        <v>-10.516034747340999</v>
      </c>
      <c r="AW64" s="14">
        <v>-16.104795844222298</v>
      </c>
      <c r="AX64" s="14">
        <v>-12.092919267597299</v>
      </c>
      <c r="AY64" s="14">
        <v>-23.132928527227701</v>
      </c>
      <c r="AZ64" s="14">
        <v>-10.762983027907399</v>
      </c>
      <c r="BA64" s="14">
        <v>-16.926680461014801</v>
      </c>
      <c r="BB64" s="14">
        <v>-14.8722497929738</v>
      </c>
      <c r="BC64" s="14">
        <v>-17.0237152771467</v>
      </c>
      <c r="BD64" s="14">
        <v>-11.2602746236748</v>
      </c>
      <c r="BE64" s="14">
        <v>-12.1843256043948</v>
      </c>
      <c r="BF64" s="14">
        <v>-18.238776644538301</v>
      </c>
      <c r="BG64" s="14">
        <v>-12.0627413458469</v>
      </c>
      <c r="BH64" s="14">
        <v>-20.481186496805499</v>
      </c>
      <c r="BI64" s="14">
        <v>-16.9025081219059</v>
      </c>
      <c r="BJ64" s="14">
        <v>-13.3431311881188</v>
      </c>
      <c r="BK64" s="14">
        <v>-24.432331467581701</v>
      </c>
      <c r="BL64" s="14">
        <v>-16.461538190402401</v>
      </c>
      <c r="BM64" s="14">
        <v>-25.1816953098221</v>
      </c>
      <c r="BN64" s="14">
        <v>-12.473030437326999</v>
      </c>
      <c r="BO64" s="14">
        <v>-11.475710618217001</v>
      </c>
      <c r="BP64" s="14">
        <v>-17.446390523528802</v>
      </c>
      <c r="BQ64" s="14">
        <v>-13.2582811416965</v>
      </c>
      <c r="BR64" s="14">
        <v>-11.3255705519496</v>
      </c>
      <c r="BS64" s="14">
        <v>-13.6558499669553</v>
      </c>
      <c r="BT64" s="14">
        <v>-11.8025347062596</v>
      </c>
      <c r="BU64" s="14">
        <v>-12.2916344368811</v>
      </c>
      <c r="BV64" s="14">
        <v>-14.612244978794299</v>
      </c>
      <c r="BW64" s="14">
        <v>-13.3494937232912</v>
      </c>
      <c r="BX64" s="14">
        <v>-19.984481358292001</v>
      </c>
      <c r="BY64" s="14">
        <v>-11.0165435488861</v>
      </c>
      <c r="BZ64" s="14">
        <v>-10.315545714727699</v>
      </c>
      <c r="CA64" s="14">
        <v>-18.830555650645401</v>
      </c>
      <c r="CB64" s="14">
        <v>-14.6728877696842</v>
      </c>
      <c r="CC64" s="14">
        <v>-27.707543703589099</v>
      </c>
      <c r="CD64" s="14">
        <v>-12.8476773474166</v>
      </c>
      <c r="CE64" s="14">
        <v>-10.5150793552646</v>
      </c>
      <c r="CF64" s="14">
        <v>-10.073788616283</v>
      </c>
      <c r="CG64" s="14">
        <v>-23.2111756209625</v>
      </c>
      <c r="CH64" s="14">
        <v>-13.3015787387973</v>
      </c>
      <c r="CI64" s="14">
        <v>-11.119275990099</v>
      </c>
      <c r="CJ64" s="14">
        <v>-21.742981441462799</v>
      </c>
      <c r="CK64" s="14">
        <v>-19.077868227270098</v>
      </c>
      <c r="CL64" s="14">
        <v>-15.4583763564472</v>
      </c>
      <c r="CM64" s="14">
        <v>-10.895799631384399</v>
      </c>
      <c r="CN64" s="14">
        <v>-10.006878138294599</v>
      </c>
    </row>
    <row r="65" spans="2:92">
      <c r="B65" s="14">
        <v>-18.534444256088001</v>
      </c>
      <c r="C65" s="14">
        <v>-13.3664917105607</v>
      </c>
      <c r="D65" s="14">
        <v>-13.0531371974407</v>
      </c>
      <c r="E65" s="14">
        <v>-13.742178391226</v>
      </c>
      <c r="F65" s="14">
        <v>-14.564234339965401</v>
      </c>
      <c r="G65" s="14">
        <v>-11.4215870778857</v>
      </c>
      <c r="I65" s="14">
        <v>-14.9263874579147</v>
      </c>
      <c r="J65" s="14">
        <v>-39.987031472876197</v>
      </c>
      <c r="K65" s="14">
        <v>-43.0876195483972</v>
      </c>
      <c r="L65" s="14">
        <v>-19.386215965346501</v>
      </c>
      <c r="M65" s="14">
        <v>-13.8205348855198</v>
      </c>
      <c r="N65" s="14">
        <v>-13.3619571293699</v>
      </c>
      <c r="O65" s="14">
        <v>-13.472378361151099</v>
      </c>
      <c r="P65" s="14">
        <v>-10.4670202057103</v>
      </c>
      <c r="Q65" s="14">
        <v>-12.8596844059405</v>
      </c>
      <c r="R65" s="14">
        <v>-22.4802753712871</v>
      </c>
      <c r="S65" s="14">
        <v>-15.97791615099</v>
      </c>
      <c r="T65" s="14">
        <v>-15.506395940324101</v>
      </c>
      <c r="U65" s="14">
        <v>-18.781273446402299</v>
      </c>
      <c r="V65" s="14">
        <v>-12.714841721485399</v>
      </c>
      <c r="W65" s="14">
        <v>-29.472368905580598</v>
      </c>
      <c r="X65" s="14">
        <v>-11.0712161743932</v>
      </c>
      <c r="Y65" s="14">
        <v>-10.3155878901583</v>
      </c>
      <c r="Z65" s="14">
        <v>-12.182859972903699</v>
      </c>
      <c r="AA65" s="14">
        <v>-10.879740427828301</v>
      </c>
      <c r="AB65" s="14">
        <v>-11.3434052436829</v>
      </c>
      <c r="AC65" s="14">
        <v>-14.448668474447301</v>
      </c>
      <c r="AD65" s="14">
        <v>-16.5642312661282</v>
      </c>
      <c r="AE65" s="14">
        <v>-10.351804223390999</v>
      </c>
      <c r="AF65" s="14">
        <v>-14.164990460514799</v>
      </c>
      <c r="AG65" s="14">
        <v>-22.505228371555202</v>
      </c>
      <c r="AH65" s="14">
        <v>-10.2372321813522</v>
      </c>
      <c r="AI65" s="14">
        <v>-13.276612043408701</v>
      </c>
      <c r="AJ65" s="14">
        <v>-12.092050662329401</v>
      </c>
      <c r="AK65" s="14">
        <v>-22.172270195759001</v>
      </c>
      <c r="AL65" s="14">
        <v>-18.545811546255798</v>
      </c>
      <c r="AM65" s="14">
        <v>-12.062053438917999</v>
      </c>
      <c r="AN65" s="14">
        <v>-11.488176651795699</v>
      </c>
      <c r="AO65" s="14">
        <v>-14.811155384373899</v>
      </c>
      <c r="AP65" s="14">
        <v>-15.095862344485999</v>
      </c>
      <c r="AQ65" s="14">
        <v>-10.9259614135742</v>
      </c>
      <c r="AR65" s="14">
        <v>-13.0174731548825</v>
      </c>
      <c r="AS65" s="14">
        <v>-11.705846316737301</v>
      </c>
      <c r="AT65" s="14">
        <v>-10.612469313488999</v>
      </c>
      <c r="AU65" s="14">
        <v>-17.114016089108901</v>
      </c>
      <c r="AV65" s="14">
        <v>-10.691425031906199</v>
      </c>
      <c r="AW65" s="14">
        <v>-10.913791211015999</v>
      </c>
      <c r="AX65" s="14">
        <v>-20.650335586318</v>
      </c>
      <c r="AY65" s="14">
        <v>-17.917746364480099</v>
      </c>
      <c r="AZ65" s="14">
        <v>-10.406542192538399</v>
      </c>
      <c r="BA65" s="14">
        <v>-15.355478418935601</v>
      </c>
      <c r="BB65" s="14">
        <v>-13.7602437452777</v>
      </c>
      <c r="BC65" s="14">
        <v>-44.924821790941799</v>
      </c>
      <c r="BD65" s="14">
        <v>-14.6687302668375</v>
      </c>
      <c r="BE65" s="14">
        <v>-10.4692667446012</v>
      </c>
      <c r="BF65" s="14">
        <v>-14.7759695812884</v>
      </c>
      <c r="BG65" s="14">
        <v>-13.1264427493141</v>
      </c>
      <c r="BH65" s="14">
        <v>-35.957177566547699</v>
      </c>
      <c r="BI65" s="14">
        <v>-10.3095026299504</v>
      </c>
      <c r="BJ65" s="14">
        <v>-13.9051380724009</v>
      </c>
      <c r="BK65" s="14">
        <v>-16.298304429120702</v>
      </c>
      <c r="BL65" s="14">
        <v>-10.5211737676818</v>
      </c>
      <c r="BM65" s="14">
        <v>-10.672276903155201</v>
      </c>
      <c r="BN65" s="14">
        <v>-11.3611003149725</v>
      </c>
      <c r="BO65" s="14">
        <v>-14.4489337883654</v>
      </c>
      <c r="BP65" s="14">
        <v>-32.173390170635201</v>
      </c>
      <c r="BQ65" s="14">
        <v>-17.2709143971001</v>
      </c>
      <c r="BR65" s="14">
        <v>-13.857633198242301</v>
      </c>
      <c r="BS65" s="14">
        <v>-14.750111426007299</v>
      </c>
      <c r="BT65" s="14">
        <v>-11.0532829558597</v>
      </c>
      <c r="BU65" s="14">
        <v>-11.1615775835396</v>
      </c>
      <c r="BV65" s="14">
        <v>-29.067361504948501</v>
      </c>
      <c r="BW65" s="14">
        <v>-12.086375724568599</v>
      </c>
      <c r="BX65" s="14">
        <v>-13.9957843440594</v>
      </c>
      <c r="BY65" s="14">
        <v>-32.288201964727698</v>
      </c>
      <c r="BZ65" s="14">
        <v>-15.319219910272199</v>
      </c>
      <c r="CA65" s="14">
        <v>-13.433940088352699</v>
      </c>
      <c r="CB65" s="14">
        <v>-25.6836138474977</v>
      </c>
      <c r="CC65" s="14">
        <v>-19.839447323638598</v>
      </c>
      <c r="CD65" s="14">
        <v>-14.086526750640999</v>
      </c>
      <c r="CE65" s="14">
        <v>-11.7539314715765</v>
      </c>
      <c r="CF65" s="14">
        <v>-13.4277084462649</v>
      </c>
      <c r="CG65" s="14">
        <v>-22.788132068170999</v>
      </c>
      <c r="CH65" s="14">
        <v>-14.8426204968166</v>
      </c>
      <c r="CI65" s="14">
        <v>-13.494208307549499</v>
      </c>
      <c r="CJ65" s="14">
        <v>-29.997829799764201</v>
      </c>
      <c r="CK65" s="14">
        <v>-10.200584210244401</v>
      </c>
      <c r="CL65" s="14">
        <v>-13.113756002390501</v>
      </c>
      <c r="CM65" s="14">
        <v>-10.333775017074201</v>
      </c>
      <c r="CN65" s="14">
        <v>-10.4238209131963</v>
      </c>
    </row>
    <row r="66" spans="2:92">
      <c r="B66" s="14">
        <v>-11.8688483297574</v>
      </c>
      <c r="C66" s="14">
        <v>-17.288783454647501</v>
      </c>
      <c r="D66" s="14">
        <v>-14.5578570412665</v>
      </c>
      <c r="E66" s="14">
        <v>-14.1590921553992</v>
      </c>
      <c r="F66" s="14">
        <v>-18.298976950293</v>
      </c>
      <c r="G66" s="14">
        <v>-13.4339543707744</v>
      </c>
      <c r="I66" s="14">
        <v>-12.442686391684701</v>
      </c>
      <c r="J66" s="14">
        <v>-12.944211970272301</v>
      </c>
      <c r="K66" s="14">
        <v>-18.165895028445899</v>
      </c>
      <c r="L66" s="14">
        <v>-22.595093982054401</v>
      </c>
      <c r="M66" s="14">
        <v>-12.4668838954207</v>
      </c>
      <c r="N66" s="14">
        <v>-15.1448221246036</v>
      </c>
      <c r="O66" s="14">
        <v>-12.1603604619762</v>
      </c>
      <c r="P66" s="14">
        <v>-19.3806376456923</v>
      </c>
      <c r="Q66" s="14">
        <v>-10.6660446318069</v>
      </c>
      <c r="R66" s="14">
        <v>-13.0228476949257</v>
      </c>
      <c r="S66" s="14">
        <v>-10.436407410272199</v>
      </c>
      <c r="T66" s="14">
        <v>-15.7420759462372</v>
      </c>
      <c r="U66" s="14">
        <v>-14.913596873803099</v>
      </c>
      <c r="V66" s="14">
        <v>-11.687475936949999</v>
      </c>
      <c r="W66" s="14">
        <v>-12.9203416956843</v>
      </c>
      <c r="X66" s="14">
        <v>-11.162008807009499</v>
      </c>
      <c r="Y66" s="14">
        <v>-16.618560258163601</v>
      </c>
      <c r="Z66" s="14">
        <v>-19.573550978151498</v>
      </c>
      <c r="AA66" s="14">
        <v>-14.2404581509363</v>
      </c>
      <c r="AB66" s="14">
        <v>-13.083736803037</v>
      </c>
      <c r="AC66" s="14">
        <v>-16.859880621572799</v>
      </c>
      <c r="AD66" s="14">
        <v>-13.3011162762821</v>
      </c>
      <c r="AE66" s="14">
        <v>-11.614808941831599</v>
      </c>
      <c r="AF66" s="14">
        <v>-17.923789269850701</v>
      </c>
      <c r="AG66" s="14">
        <v>-11.3500292698523</v>
      </c>
      <c r="AH66" s="14">
        <v>-14.4552799122956</v>
      </c>
      <c r="AI66" s="14">
        <v>-13.965509174931</v>
      </c>
      <c r="AJ66" s="14">
        <v>-12.4546268129317</v>
      </c>
      <c r="AK66" s="14">
        <v>-18.074993458949699</v>
      </c>
      <c r="AL66" s="14">
        <v>-14.756915469075</v>
      </c>
      <c r="AM66" s="14">
        <v>-11.5544303422268</v>
      </c>
      <c r="AN66" s="14">
        <v>-24.952217405374199</v>
      </c>
      <c r="AO66" s="14">
        <v>-24.896959757008599</v>
      </c>
      <c r="AP66" s="14">
        <v>-14.5821951049967</v>
      </c>
      <c r="AQ66" s="14">
        <v>-12.466934844854901</v>
      </c>
      <c r="AR66" s="14">
        <v>-10.1231307458155</v>
      </c>
      <c r="AS66" s="14">
        <v>-10.1164979016818</v>
      </c>
      <c r="AT66" s="14">
        <v>-11.7545968612484</v>
      </c>
      <c r="AU66" s="14">
        <v>-19.1021909808168</v>
      </c>
      <c r="AV66" s="14">
        <v>-15.078462529979801</v>
      </c>
      <c r="AW66" s="14">
        <v>-17.651822951976399</v>
      </c>
      <c r="AX66" s="14">
        <v>-15.5861834344435</v>
      </c>
      <c r="AY66" s="14">
        <v>-13.5485960705445</v>
      </c>
      <c r="AZ66" s="14">
        <v>-19.761273662733601</v>
      </c>
      <c r="BA66" s="14">
        <v>-20.461885055692999</v>
      </c>
      <c r="BB66" s="14">
        <v>-80.935315622633794</v>
      </c>
      <c r="BC66" s="14">
        <v>-29.3578776906797</v>
      </c>
      <c r="BD66" s="14">
        <v>-16.3968941027778</v>
      </c>
      <c r="BE66" s="14">
        <v>-21.1646968439779</v>
      </c>
      <c r="BF66" s="14">
        <v>-15.670495485691101</v>
      </c>
      <c r="BG66" s="14">
        <v>-11.223172513958801</v>
      </c>
      <c r="BH66" s="14">
        <v>-27.967350153444301</v>
      </c>
      <c r="BI66" s="14">
        <v>-21.821579130569301</v>
      </c>
      <c r="BJ66" s="14">
        <v>-32.366762066831598</v>
      </c>
      <c r="BK66" s="14">
        <v>-16.987236052760402</v>
      </c>
      <c r="BL66" s="14">
        <v>-12.044040196572499</v>
      </c>
      <c r="BM66" s="14">
        <v>-15.041395926583199</v>
      </c>
      <c r="BN66" s="14">
        <v>-13.663576175366901</v>
      </c>
      <c r="BO66" s="14">
        <v>-15.476233847687499</v>
      </c>
      <c r="BP66" s="14">
        <v>-31.4119602493091</v>
      </c>
      <c r="BQ66" s="14">
        <v>-14.611982058444299</v>
      </c>
      <c r="BR66" s="14">
        <v>-10.0683649304904</v>
      </c>
      <c r="BS66" s="14">
        <v>-16.278557218963002</v>
      </c>
      <c r="BT66" s="14">
        <v>-16.2446984539616</v>
      </c>
      <c r="BU66" s="14">
        <v>-11.953221689356401</v>
      </c>
      <c r="BV66" s="14">
        <v>-22.516623434357399</v>
      </c>
      <c r="BW66" s="14">
        <v>-14.1470653679976</v>
      </c>
      <c r="BX66" s="14">
        <v>-10.956112701113801</v>
      </c>
      <c r="BY66" s="14">
        <v>-10.388062732054401</v>
      </c>
      <c r="BZ66" s="14">
        <v>-11.0286297184405</v>
      </c>
      <c r="CA66" s="14">
        <v>-21.193279936204402</v>
      </c>
      <c r="CB66" s="14">
        <v>-19.5678334891928</v>
      </c>
      <c r="CC66" s="14">
        <v>-38.917465965346501</v>
      </c>
      <c r="CD66" s="14">
        <v>-16.431227621718101</v>
      </c>
      <c r="CE66" s="14">
        <v>-16.056603885566599</v>
      </c>
      <c r="CF66" s="14">
        <v>-13.409574006186199</v>
      </c>
      <c r="CG66" s="14">
        <v>-19.561250614220999</v>
      </c>
      <c r="CH66" s="14">
        <v>-10.080415189789299</v>
      </c>
      <c r="CI66" s="14">
        <v>-16.594310798267301</v>
      </c>
      <c r="CJ66" s="14">
        <v>-18.6186962615919</v>
      </c>
      <c r="CK66" s="14">
        <v>-12.8474233796021</v>
      </c>
      <c r="CL66" s="14">
        <v>-13.5125536264934</v>
      </c>
      <c r="CM66" s="14">
        <v>-10.363986641668699</v>
      </c>
      <c r="CN66" s="14">
        <v>-13.4997386092535</v>
      </c>
    </row>
    <row r="67" spans="2:92">
      <c r="B67" s="14">
        <v>-14.4069120157372</v>
      </c>
      <c r="C67" s="14">
        <v>-10.647307397740899</v>
      </c>
      <c r="D67" s="14">
        <v>-19.640038915900298</v>
      </c>
      <c r="E67" s="14">
        <v>-12.219204427371301</v>
      </c>
      <c r="F67" s="14">
        <v>-19.338397611110398</v>
      </c>
      <c r="G67" s="14">
        <v>-17.4768072679352</v>
      </c>
      <c r="I67" s="14">
        <v>-11.270378435136299</v>
      </c>
      <c r="K67" s="14">
        <v>-40.676358524469201</v>
      </c>
      <c r="L67" s="14">
        <v>-14.9928933323019</v>
      </c>
      <c r="M67" s="14">
        <v>-10.1040377475247</v>
      </c>
      <c r="N67" s="14">
        <v>-25.786803353857501</v>
      </c>
      <c r="O67" s="14">
        <v>-10.1841075093068</v>
      </c>
      <c r="P67" s="14">
        <v>-17.857854173400099</v>
      </c>
      <c r="Q67" s="14">
        <v>-16.110864016089099</v>
      </c>
      <c r="R67" s="14">
        <v>-19.368086711014801</v>
      </c>
      <c r="S67" s="14">
        <v>-12.5937886757425</v>
      </c>
      <c r="T67" s="14">
        <v>-10.774604202792601</v>
      </c>
      <c r="U67" s="14">
        <v>-17.772207357070801</v>
      </c>
      <c r="V67" s="14">
        <v>-12.6604859555333</v>
      </c>
      <c r="W67" s="14">
        <v>-19.670427653512998</v>
      </c>
      <c r="X67" s="14">
        <v>-10.1466703631074</v>
      </c>
      <c r="Y67" s="14">
        <v>-11.089120214321801</v>
      </c>
      <c r="Z67" s="14">
        <v>-14.158943057679499</v>
      </c>
      <c r="AA67" s="14">
        <v>-12.0361849292517</v>
      </c>
      <c r="AB67" s="14">
        <v>-10.9505673022376</v>
      </c>
      <c r="AC67" s="14">
        <v>-14.092056417838201</v>
      </c>
      <c r="AD67" s="14">
        <v>-15.591358669302499</v>
      </c>
      <c r="AE67" s="14">
        <v>-10.140296256188099</v>
      </c>
      <c r="AF67" s="14">
        <v>-11.965307587440201</v>
      </c>
      <c r="AG67" s="14">
        <v>-16.87917050878</v>
      </c>
      <c r="AH67" s="14">
        <v>-37.316263218227597</v>
      </c>
      <c r="AI67" s="14">
        <v>-14.6725644466677</v>
      </c>
      <c r="AJ67" s="14">
        <v>-13.427557652772499</v>
      </c>
      <c r="AK67" s="14">
        <v>-19.3138965342843</v>
      </c>
      <c r="AL67" s="14">
        <v>-13.9168416687789</v>
      </c>
      <c r="AM67" s="14">
        <v>-12.333989414318999</v>
      </c>
      <c r="AN67" s="14">
        <v>-16.908849473077101</v>
      </c>
      <c r="AO67" s="14">
        <v>-18.756711296356599</v>
      </c>
      <c r="AP67" s="14">
        <v>-13.500490480010299</v>
      </c>
      <c r="AQ67" s="14">
        <v>-11.433567347948999</v>
      </c>
      <c r="AR67" s="14">
        <v>-12.419313281593601</v>
      </c>
      <c r="AS67" s="14">
        <v>-12.9082931099791</v>
      </c>
      <c r="AT67" s="14">
        <v>-10.763399419120899</v>
      </c>
      <c r="AU67" s="14">
        <v>-14.183119972153399</v>
      </c>
      <c r="AV67" s="14">
        <v>-15.3991293396929</v>
      </c>
      <c r="AW67" s="14">
        <v>-15.7422084507298</v>
      </c>
      <c r="AX67" s="14">
        <v>-11.276890834162099</v>
      </c>
      <c r="AY67" s="14">
        <v>-11.487904161509899</v>
      </c>
      <c r="AZ67" s="14">
        <v>-10.648418394497501</v>
      </c>
      <c r="BA67" s="14">
        <v>-10.031520730198</v>
      </c>
      <c r="BB67" s="14">
        <v>-10.466863696328</v>
      </c>
      <c r="BC67" s="14">
        <v>-27.889330290158899</v>
      </c>
      <c r="BD67" s="14">
        <v>-18.970814554639801</v>
      </c>
      <c r="BE67" s="14">
        <v>-12.372007458507101</v>
      </c>
      <c r="BF67" s="14">
        <v>-12.225855016116199</v>
      </c>
      <c r="BG67" s="14">
        <v>-24.0953518163853</v>
      </c>
      <c r="BH67" s="14">
        <v>-22.664169006942998</v>
      </c>
      <c r="BI67" s="14">
        <v>-25.507860844678198</v>
      </c>
      <c r="BJ67" s="14">
        <v>-15.573029470915801</v>
      </c>
      <c r="BK67" s="14">
        <v>-17.8030308753974</v>
      </c>
      <c r="BL67" s="14">
        <v>-11.294650848211299</v>
      </c>
      <c r="BM67" s="14">
        <v>-15.9237019393123</v>
      </c>
      <c r="BN67" s="14">
        <v>-12.9322947870179</v>
      </c>
      <c r="BO67" s="14">
        <v>-17.2287273261378</v>
      </c>
      <c r="BP67" s="14">
        <v>-18.3830703371829</v>
      </c>
      <c r="BQ67" s="14">
        <v>-22.715711591760599</v>
      </c>
      <c r="BR67" s="14">
        <v>-13.857498384439401</v>
      </c>
      <c r="BS67" s="14">
        <v>-13.1308911450277</v>
      </c>
      <c r="BT67" s="14">
        <v>-10.805915199064501</v>
      </c>
      <c r="BU67" s="14">
        <v>-10.1523824257425</v>
      </c>
      <c r="BV67" s="14">
        <v>-15.6214743086677</v>
      </c>
      <c r="BW67" s="14">
        <v>-18.854578566133998</v>
      </c>
      <c r="BX67" s="14">
        <v>-22.7340849319306</v>
      </c>
      <c r="BY67" s="14">
        <v>-10.1523824257425</v>
      </c>
      <c r="BZ67" s="14">
        <v>-13.530466816212799</v>
      </c>
      <c r="CA67" s="14">
        <v>-11.2161713200504</v>
      </c>
      <c r="CB67" s="14">
        <v>-16.7578435487953</v>
      </c>
      <c r="CC67" s="14">
        <v>-26.0759108137376</v>
      </c>
      <c r="CD67" s="14">
        <v>-18.3347993265448</v>
      </c>
      <c r="CE67" s="14">
        <v>-10.7386984921971</v>
      </c>
      <c r="CF67" s="14">
        <v>-16.195436736706601</v>
      </c>
      <c r="CG67" s="14">
        <v>-25.8821976115306</v>
      </c>
      <c r="CH67" s="14">
        <v>-10.0384203917225</v>
      </c>
      <c r="CI67" s="14">
        <v>-11.1555344987623</v>
      </c>
      <c r="CJ67" s="14">
        <v>-23.567982694141399</v>
      </c>
      <c r="CK67" s="14">
        <v>-11.1976950786675</v>
      </c>
      <c r="CL67" s="14">
        <v>-11.5062885559688</v>
      </c>
      <c r="CM67" s="14">
        <v>-17.1020350332916</v>
      </c>
      <c r="CN67" s="14">
        <v>-18.539975348026299</v>
      </c>
    </row>
    <row r="68" spans="2:92">
      <c r="B68" s="14">
        <v>-19.054056977607601</v>
      </c>
      <c r="C68" s="14">
        <v>-18.297885277050799</v>
      </c>
      <c r="D68" s="14">
        <v>-10.1704511752129</v>
      </c>
      <c r="E68" s="14">
        <v>-12.400544360713299</v>
      </c>
      <c r="F68" s="14">
        <v>-10.582005312415101</v>
      </c>
      <c r="G68" s="14">
        <v>-17.047680767237601</v>
      </c>
      <c r="I68" s="14">
        <v>-15.905433288941699</v>
      </c>
      <c r="K68" s="14">
        <v>-22.105892706112801</v>
      </c>
      <c r="L68" s="14">
        <v>-23.688892326732599</v>
      </c>
      <c r="M68" s="14">
        <v>-13.7298886138613</v>
      </c>
      <c r="N68" s="14">
        <v>-28.741624479295801</v>
      </c>
      <c r="O68" s="14">
        <v>-13.2418558477569</v>
      </c>
      <c r="P68" s="14">
        <v>-18.830730718940298</v>
      </c>
      <c r="Q68" s="14">
        <v>-13.584854579207899</v>
      </c>
      <c r="R68" s="14">
        <v>-21.519424891707899</v>
      </c>
      <c r="S68" s="14">
        <v>-11.083017481435601</v>
      </c>
      <c r="T68" s="14">
        <v>-10.2428073325793</v>
      </c>
      <c r="U68" s="14">
        <v>-36.058258617414502</v>
      </c>
      <c r="V68" s="14">
        <v>-11.905033010376201</v>
      </c>
      <c r="W68" s="14">
        <v>-12.9686815553528</v>
      </c>
      <c r="X68" s="14">
        <v>-17.295652489700199</v>
      </c>
      <c r="Y68" s="14">
        <v>-14.6968520689313</v>
      </c>
      <c r="Z68" s="14">
        <v>-11.7598312111026</v>
      </c>
      <c r="AA68" s="14">
        <v>-11.8475987937583</v>
      </c>
      <c r="AB68" s="14">
        <v>-36.3619660135545</v>
      </c>
      <c r="AC68" s="14">
        <v>-15.4639341297508</v>
      </c>
      <c r="AD68" s="14">
        <v>-15.2226861324217</v>
      </c>
      <c r="AE68" s="14">
        <v>-11.4697749071782</v>
      </c>
      <c r="AF68" s="14">
        <v>-10.817121564749</v>
      </c>
      <c r="AG68" s="14">
        <v>-23.145880372668501</v>
      </c>
      <c r="AH68" s="14">
        <v>-13.802676295196299</v>
      </c>
      <c r="AI68" s="14">
        <v>-10.3094672213786</v>
      </c>
      <c r="AJ68" s="14">
        <v>-10.0131715470395</v>
      </c>
      <c r="AK68" s="14">
        <v>-15.760528243631899</v>
      </c>
      <c r="AL68" s="14">
        <v>-20.050553825162499</v>
      </c>
      <c r="AM68" s="14">
        <v>-11.2160397433817</v>
      </c>
      <c r="AN68" s="14">
        <v>-18.165814789041601</v>
      </c>
      <c r="AO68" s="14">
        <v>-19.3856722246523</v>
      </c>
      <c r="AP68" s="14">
        <v>-15.138121153814801</v>
      </c>
      <c r="AQ68" s="14">
        <v>-12.998726904656101</v>
      </c>
      <c r="AR68" s="14">
        <v>-10.062695782389699</v>
      </c>
      <c r="AS68" s="14">
        <v>-14.2498611640594</v>
      </c>
      <c r="AT68" s="14">
        <v>-11.7545968612483</v>
      </c>
      <c r="AU68" s="14">
        <v>-12.001566367574201</v>
      </c>
      <c r="AV68" s="14">
        <v>-14.426310574239</v>
      </c>
      <c r="AW68" s="14">
        <v>-17.887501528144199</v>
      </c>
      <c r="AX68" s="14">
        <v>-11.899823206071799</v>
      </c>
      <c r="AY68" s="14">
        <v>-16.419061339727701</v>
      </c>
      <c r="AZ68" s="14">
        <v>-10.527465581871301</v>
      </c>
      <c r="BA68" s="14">
        <v>-10.1946840191831</v>
      </c>
      <c r="BB68" s="14">
        <v>-17.307687679344902</v>
      </c>
      <c r="BC68" s="14">
        <v>-13.7242803395694</v>
      </c>
      <c r="BD68" s="14">
        <v>-13.3628114073224</v>
      </c>
      <c r="BE68" s="14">
        <v>-14.5721456173841</v>
      </c>
      <c r="BF68" s="14">
        <v>-15.180789050544799</v>
      </c>
      <c r="BG68" s="14">
        <v>-11.790995114260101</v>
      </c>
      <c r="BH68" s="14">
        <v>-14.4916892873478</v>
      </c>
      <c r="BI68" s="14">
        <v>-15.391736927598901</v>
      </c>
      <c r="BJ68" s="14">
        <v>-13.131623220915801</v>
      </c>
      <c r="BK68" s="14">
        <v>-15.379760532741001</v>
      </c>
      <c r="BL68" s="14">
        <v>-11.2463197675375</v>
      </c>
      <c r="BM68" s="14">
        <v>-10.400295872994599</v>
      </c>
      <c r="BN68" s="14">
        <v>-14.273906289437701</v>
      </c>
      <c r="BO68" s="14">
        <v>-10.877460722512</v>
      </c>
      <c r="BP68" s="14">
        <v>-25.6529003946413</v>
      </c>
      <c r="BQ68" s="14">
        <v>-26.275085751845001</v>
      </c>
      <c r="BR68" s="14">
        <v>-16.896981155066001</v>
      </c>
      <c r="BS68" s="14">
        <v>-13.8608274208627</v>
      </c>
      <c r="BT68" s="14">
        <v>-10.587968500633799</v>
      </c>
      <c r="BU68" s="14">
        <v>-17.446385751856401</v>
      </c>
      <c r="BV68" s="14">
        <v>-20.6856005622388</v>
      </c>
      <c r="BW68" s="14">
        <v>-16.020410320909999</v>
      </c>
      <c r="BX68" s="14">
        <v>-19.857576577970299</v>
      </c>
      <c r="BY68" s="14">
        <v>-11.3730855507425</v>
      </c>
      <c r="BZ68" s="14">
        <v>-11.8565323329207</v>
      </c>
      <c r="CA68" s="14">
        <v>-13.627389344669901</v>
      </c>
      <c r="CB68" s="14">
        <v>-12.8842442371507</v>
      </c>
      <c r="CC68" s="14">
        <v>-29.345219678217799</v>
      </c>
      <c r="CD68" s="14">
        <v>-11.2945935442091</v>
      </c>
      <c r="CE68" s="14">
        <v>-11.1858722919263</v>
      </c>
      <c r="CF68" s="14">
        <v>-10.8473047642049</v>
      </c>
      <c r="CG68" s="14">
        <v>-17.180210769093701</v>
      </c>
      <c r="CH68" s="14">
        <v>-11.537372902769199</v>
      </c>
      <c r="CI68" s="14">
        <v>-16.509707611386101</v>
      </c>
      <c r="CJ68" s="14">
        <v>-25.0062352369041</v>
      </c>
      <c r="CK68" s="14">
        <v>-14.1769358738407</v>
      </c>
      <c r="CL68" s="14">
        <v>-25.3631118314281</v>
      </c>
      <c r="CM68" s="14">
        <v>-13.101506578614</v>
      </c>
      <c r="CN68" s="14">
        <v>-10.6295328009664</v>
      </c>
    </row>
    <row r="69" spans="2:92">
      <c r="B69" s="14">
        <v>-14.576277991778801</v>
      </c>
      <c r="C69" s="14">
        <v>-14.8716492442147</v>
      </c>
      <c r="D69" s="14">
        <v>-12.7386942658582</v>
      </c>
      <c r="E69" s="14">
        <v>-10.865580051833801</v>
      </c>
      <c r="F69" s="14">
        <v>-14.177853264061801</v>
      </c>
      <c r="G69" s="14">
        <v>-12.738946730476499</v>
      </c>
      <c r="I69" s="14">
        <v>-15.718106572090599</v>
      </c>
      <c r="K69" s="14">
        <v>-36.216542459482298</v>
      </c>
      <c r="L69" s="14">
        <v>-24.468450262994999</v>
      </c>
      <c r="M69" s="14">
        <v>-14.569877397896001</v>
      </c>
      <c r="N69" s="14">
        <v>-24.9162360104214</v>
      </c>
      <c r="O69" s="14">
        <v>-10.7882730601189</v>
      </c>
      <c r="P69" s="14">
        <v>-27.1217577970185</v>
      </c>
      <c r="Q69" s="14">
        <v>-15.712020420791999</v>
      </c>
      <c r="R69" s="14">
        <v>-18.6610457920792</v>
      </c>
      <c r="S69" s="14">
        <v>-12.2009881652227</v>
      </c>
      <c r="T69" s="14">
        <v>-10.538959080279</v>
      </c>
      <c r="U69" s="14">
        <v>-14.218826295984501</v>
      </c>
      <c r="V69" s="14">
        <v>-18.207880429185099</v>
      </c>
      <c r="W69" s="14">
        <v>-47.770849244561397</v>
      </c>
      <c r="X69" s="14">
        <v>-15.7547027026056</v>
      </c>
      <c r="Y69" s="14">
        <v>-10.025533075986701</v>
      </c>
      <c r="Z69" s="14">
        <v>-20.292662692110799</v>
      </c>
      <c r="AA69" s="14">
        <v>-13.847338090579999</v>
      </c>
      <c r="AB69" s="14">
        <v>-10.183231059920899</v>
      </c>
      <c r="AC69" s="14">
        <v>-10.2065478410445</v>
      </c>
      <c r="AD69" s="14">
        <v>-11.2886783302695</v>
      </c>
      <c r="AE69" s="14">
        <v>-10.0617361540841</v>
      </c>
      <c r="AF69" s="14">
        <v>-10.073822101740801</v>
      </c>
      <c r="AG69" s="14">
        <v>-13.3378985201968</v>
      </c>
      <c r="AH69" s="14">
        <v>-12.6846595393855</v>
      </c>
      <c r="AI69" s="14">
        <v>-12.327857493273401</v>
      </c>
      <c r="AJ69" s="14">
        <v>-18.407059345105001</v>
      </c>
      <c r="AK69" s="14">
        <v>-13.9838486301009</v>
      </c>
      <c r="AL69" s="14">
        <v>-13.9410376235159</v>
      </c>
      <c r="AM69" s="14">
        <v>-10.4908474214348</v>
      </c>
      <c r="AN69" s="14">
        <v>-14.9812379919832</v>
      </c>
      <c r="AO69" s="14">
        <v>-22.044612173206101</v>
      </c>
      <c r="AP69" s="14">
        <v>-11.6513065381786</v>
      </c>
      <c r="AQ69" s="14">
        <v>-11.4093914124094</v>
      </c>
      <c r="AR69" s="14">
        <v>-12.649082986961099</v>
      </c>
      <c r="AS69" s="14">
        <v>-11.6693871118253</v>
      </c>
      <c r="AT69" s="14">
        <v>-17.852123564449599</v>
      </c>
      <c r="AU69" s="14">
        <v>-11.7719291460396</v>
      </c>
      <c r="AV69" s="14">
        <v>-21.484699619382699</v>
      </c>
      <c r="AW69" s="14">
        <v>-14.5638060540984</v>
      </c>
      <c r="AX69" s="14">
        <v>-10.878180713111799</v>
      </c>
      <c r="AY69" s="14">
        <v>-20.268506342821698</v>
      </c>
      <c r="AZ69" s="14">
        <v>-12.594094224551499</v>
      </c>
      <c r="BA69" s="14">
        <v>-14.6484375</v>
      </c>
      <c r="BB69" s="14">
        <v>-27.713875041610901</v>
      </c>
      <c r="BC69" s="14">
        <v>-22.0394885690454</v>
      </c>
      <c r="BD69" s="14">
        <v>-11.0240583875347</v>
      </c>
      <c r="BE69" s="14">
        <v>-12.366372440546799</v>
      </c>
      <c r="BF69" s="14">
        <v>-16.800574742638702</v>
      </c>
      <c r="BG69" s="14">
        <v>-16.656301655752799</v>
      </c>
      <c r="BH69" s="14">
        <v>-17.665491213635701</v>
      </c>
      <c r="BI69" s="14">
        <v>-22.6676109993811</v>
      </c>
      <c r="BJ69" s="14">
        <v>-13.1860109839108</v>
      </c>
      <c r="BK69" s="14">
        <v>-16.485689954804101</v>
      </c>
      <c r="BL69" s="14">
        <v>-11.1436356731478</v>
      </c>
      <c r="BM69" s="14">
        <v>-23.713289813496399</v>
      </c>
      <c r="BN69" s="14">
        <v>-12.376390286111301</v>
      </c>
      <c r="BO69" s="14">
        <v>-43.830377659928203</v>
      </c>
      <c r="BP69" s="14">
        <v>-22.957685017786101</v>
      </c>
      <c r="BQ69" s="14">
        <v>-21.223102936217899</v>
      </c>
      <c r="BR69" s="14">
        <v>-17.452992993518802</v>
      </c>
      <c r="BS69" s="14">
        <v>-17.747448152719802</v>
      </c>
      <c r="BT69" s="14">
        <v>-12.2074830385383</v>
      </c>
      <c r="BU69" s="14">
        <v>-19.374129795792001</v>
      </c>
      <c r="BV69" s="14">
        <v>-21.9425350939106</v>
      </c>
      <c r="BW69" s="14">
        <v>-10.7387610224299</v>
      </c>
      <c r="BX69" s="14">
        <v>-12.0317817914603</v>
      </c>
      <c r="BY69" s="14">
        <v>-10.8050355816831</v>
      </c>
      <c r="BZ69" s="14">
        <v>-19.392259050123702</v>
      </c>
      <c r="CA69" s="14">
        <v>-13.6153151911825</v>
      </c>
      <c r="CB69" s="14">
        <v>-17.5494712306857</v>
      </c>
      <c r="CC69" s="14">
        <v>-25.1754911819306</v>
      </c>
      <c r="CD69" s="14">
        <v>-10.8112068463579</v>
      </c>
      <c r="CE69" s="14">
        <v>-16.932898547017398</v>
      </c>
      <c r="CF69" s="14">
        <v>-12.448722554279399</v>
      </c>
      <c r="CG69" s="14">
        <v>-45.552444698825802</v>
      </c>
      <c r="CH69" s="14">
        <v>-17.948644226434698</v>
      </c>
      <c r="CI69" s="14">
        <v>-10.2853302908415</v>
      </c>
      <c r="CJ69" s="14">
        <v>-23.598195939070798</v>
      </c>
      <c r="CK69" s="14">
        <v>-15.5849727467543</v>
      </c>
      <c r="CL69" s="14">
        <v>-17.368002638849699</v>
      </c>
      <c r="CM69" s="14">
        <v>-12.352172931251699</v>
      </c>
      <c r="CN69" s="14">
        <v>-12.273190323038101</v>
      </c>
    </row>
    <row r="70" spans="2:92">
      <c r="B70" s="14">
        <v>-19.6342601491788</v>
      </c>
      <c r="C70" s="14">
        <v>-19.549376679628999</v>
      </c>
      <c r="D70" s="14">
        <v>-21.192830075724899</v>
      </c>
      <c r="E70" s="14">
        <v>-12.932312080234601</v>
      </c>
      <c r="F70" s="14">
        <v>-16.202285213145899</v>
      </c>
      <c r="G70" s="14">
        <v>-12.207231870718401</v>
      </c>
      <c r="I70" s="14">
        <v>-13.4822107545119</v>
      </c>
      <c r="K70" s="14">
        <v>-36.542997733445198</v>
      </c>
      <c r="L70" s="14">
        <v>-19.0901048112623</v>
      </c>
      <c r="M70" s="14">
        <v>-13.9051380724009</v>
      </c>
      <c r="N70" s="14">
        <v>-12.2015679974182</v>
      </c>
      <c r="O70" s="14">
        <v>-12.9335415545202</v>
      </c>
      <c r="P70" s="14">
        <v>-14.1593732981242</v>
      </c>
      <c r="Q70" s="14">
        <v>-11.959264774133599</v>
      </c>
      <c r="R70" s="14">
        <v>-30.747215346534599</v>
      </c>
      <c r="S70" s="14">
        <v>-11.741713722153399</v>
      </c>
      <c r="T70" s="14">
        <v>-17.845037808873801</v>
      </c>
      <c r="U70" s="14">
        <v>-12.424082962847899</v>
      </c>
      <c r="V70" s="14">
        <v>-17.730402205616802</v>
      </c>
      <c r="W70" s="14">
        <v>-13.2164886555087</v>
      </c>
      <c r="X70" s="14">
        <v>-11.4640482438804</v>
      </c>
      <c r="Y70" s="14">
        <v>-17.319547247211201</v>
      </c>
      <c r="Z70" s="14">
        <v>-13.4216739659566</v>
      </c>
      <c r="AA70" s="14">
        <v>-13.5823094148408</v>
      </c>
      <c r="AB70" s="14">
        <v>-15.664232901958499</v>
      </c>
      <c r="AC70" s="14">
        <v>-22.353108647107799</v>
      </c>
      <c r="AD70" s="14">
        <v>-10.484943623247901</v>
      </c>
      <c r="AE70" s="14">
        <v>-10.5995706992574</v>
      </c>
      <c r="AF70" s="14">
        <v>-11.6933688904957</v>
      </c>
      <c r="AG70" s="14">
        <v>-16.184136564124501</v>
      </c>
      <c r="AH70" s="14">
        <v>-14.0020057911235</v>
      </c>
      <c r="AI70" s="14">
        <v>-18.346761196764</v>
      </c>
      <c r="AJ70" s="14">
        <v>-12.6722149078144</v>
      </c>
      <c r="AK70" s="14">
        <v>-14.6365362276839</v>
      </c>
      <c r="AL70" s="14">
        <v>-36.729415855928998</v>
      </c>
      <c r="AM70" s="14">
        <v>-10.7869472172216</v>
      </c>
      <c r="AN70" s="14">
        <v>-11.633273285568899</v>
      </c>
      <c r="AO70" s="14">
        <v>-21.325525576044299</v>
      </c>
      <c r="AP70" s="14">
        <v>-12.1287807035285</v>
      </c>
      <c r="AQ70" s="14">
        <v>-10.001346065859201</v>
      </c>
      <c r="AR70" s="14">
        <v>-13.6279769636265</v>
      </c>
      <c r="AS70" s="14">
        <v>-10.8536140759362</v>
      </c>
      <c r="AT70" s="14">
        <v>-13.6703166361764</v>
      </c>
      <c r="AU70" s="14">
        <v>-12.2009881652227</v>
      </c>
      <c r="AV70" s="14">
        <v>-11.6883742554647</v>
      </c>
      <c r="AW70" s="14">
        <v>-11.3247183806513</v>
      </c>
      <c r="AX70" s="14">
        <v>-14.951282664373499</v>
      </c>
      <c r="AY70" s="14">
        <v>-14.0743444461633</v>
      </c>
      <c r="AZ70" s="14">
        <v>-12.1529464163175</v>
      </c>
      <c r="BA70" s="14">
        <v>-10.4182781559405</v>
      </c>
      <c r="BB70" s="14">
        <v>-42.307948365242098</v>
      </c>
      <c r="BC70" s="14">
        <v>-12.2738816660379</v>
      </c>
      <c r="BD70" s="14">
        <v>-19.8661270604564</v>
      </c>
      <c r="BE70" s="14">
        <v>-12.4027120759459</v>
      </c>
      <c r="BF70" s="14">
        <v>-16.715993959363399</v>
      </c>
      <c r="BG70" s="14">
        <v>-12.0750079502013</v>
      </c>
      <c r="BH70" s="14">
        <v>-29.4663343010563</v>
      </c>
      <c r="BI70" s="14">
        <v>-32.826036509901002</v>
      </c>
      <c r="BJ70" s="14">
        <v>-11.9411355198019</v>
      </c>
      <c r="BK70" s="14">
        <v>-17.416273449654799</v>
      </c>
      <c r="BL70" s="14">
        <v>-15.0776747980937</v>
      </c>
      <c r="BM70" s="14">
        <v>-20.208241228739801</v>
      </c>
      <c r="BN70" s="14">
        <v>-11.3248771331337</v>
      </c>
      <c r="BO70" s="14">
        <v>-21.8154375276197</v>
      </c>
      <c r="BP70" s="14">
        <v>-14.7511762621295</v>
      </c>
      <c r="BQ70" s="14">
        <v>-14.0197569765732</v>
      </c>
      <c r="BR70" s="14">
        <v>-19.302118689073598</v>
      </c>
      <c r="BS70" s="14">
        <v>-10.7731753336473</v>
      </c>
      <c r="BT70" s="14">
        <v>-17.5918913933019</v>
      </c>
      <c r="BU70" s="14">
        <v>-12.3581083694306</v>
      </c>
      <c r="BV70" s="14">
        <v>-13.983788907259299</v>
      </c>
      <c r="BW70" s="14">
        <v>-19.332111403056398</v>
      </c>
      <c r="BX70" s="14">
        <v>-11.252223855198</v>
      </c>
      <c r="BY70" s="14">
        <v>-11.9653078589108</v>
      </c>
      <c r="BZ70" s="14">
        <v>-10.660001547029699</v>
      </c>
      <c r="CA70" s="14">
        <v>-17.664144690872</v>
      </c>
      <c r="CB70" s="14">
        <v>-14.660932382817601</v>
      </c>
      <c r="CC70" s="14">
        <v>-48.894598932549499</v>
      </c>
      <c r="CD70" s="14">
        <v>-11.010567558273999</v>
      </c>
      <c r="CE70" s="14">
        <v>-11.306743198061699</v>
      </c>
      <c r="CF70" s="14">
        <v>-10.0798333216062</v>
      </c>
      <c r="CG70" s="14">
        <v>-17.6032451157567</v>
      </c>
      <c r="CH70" s="14">
        <v>-12.7515355073509</v>
      </c>
      <c r="CI70" s="14">
        <v>-10.085908493192999</v>
      </c>
      <c r="CJ70" s="14">
        <v>-16.7574108975091</v>
      </c>
      <c r="CK70" s="14">
        <v>-12.092047183350999</v>
      </c>
      <c r="CL70" s="14">
        <v>-12.140766486383599</v>
      </c>
      <c r="CM70" s="14">
        <v>-18.576536321060001</v>
      </c>
      <c r="CN70" s="14">
        <v>-10.013114770902</v>
      </c>
    </row>
    <row r="71" spans="2:92">
      <c r="B71" s="14">
        <v>-27.212298035959101</v>
      </c>
      <c r="C71" s="14">
        <v>-13.4157440103154</v>
      </c>
      <c r="D71" s="14">
        <v>-16.557795229152902</v>
      </c>
      <c r="E71" s="14">
        <v>-10.285427615704</v>
      </c>
      <c r="F71" s="14">
        <v>-15.029873586354</v>
      </c>
      <c r="G71" s="14">
        <v>-22.746384488976599</v>
      </c>
      <c r="I71" s="14">
        <v>-11.022692775556999</v>
      </c>
      <c r="K71" s="14">
        <v>-18.655295198194299</v>
      </c>
      <c r="L71" s="14">
        <v>-15.3071337407178</v>
      </c>
      <c r="M71" s="14">
        <v>-14.75721302599</v>
      </c>
      <c r="N71" s="14">
        <v>-20.825424530172299</v>
      </c>
      <c r="O71" s="14">
        <v>-16.111359810702499</v>
      </c>
      <c r="P71" s="14">
        <v>-12.3949387233606</v>
      </c>
      <c r="Q71" s="14">
        <v>-12.4185392172029</v>
      </c>
      <c r="R71" s="14">
        <v>-18.679175046410801</v>
      </c>
      <c r="S71" s="14">
        <v>-10.164468595297</v>
      </c>
      <c r="T71" s="14">
        <v>-13.8808193923795</v>
      </c>
      <c r="U71" s="14">
        <v>-14.297390728340501</v>
      </c>
      <c r="V71" s="14">
        <v>-15.3191733800452</v>
      </c>
      <c r="W71" s="14">
        <v>-29.405871274359601</v>
      </c>
      <c r="X71" s="14">
        <v>-10.980600240595299</v>
      </c>
      <c r="Y71" s="14">
        <v>-21.851874085267401</v>
      </c>
      <c r="Z71" s="14">
        <v>-13.0772156250167</v>
      </c>
      <c r="AA71" s="14">
        <v>-12.126434530841699</v>
      </c>
      <c r="AB71" s="14">
        <v>-25.423900485811401</v>
      </c>
      <c r="AC71" s="14">
        <v>-15.3914993506119</v>
      </c>
      <c r="AD71" s="14">
        <v>-11.820475630258001</v>
      </c>
      <c r="AE71" s="14">
        <v>-10.5935276144801</v>
      </c>
      <c r="AF71" s="14">
        <v>-18.020478564910299</v>
      </c>
      <c r="AG71" s="14">
        <v>-11.6820224450342</v>
      </c>
      <c r="AH71" s="14">
        <v>-15.059607844666401</v>
      </c>
      <c r="AI71" s="14">
        <v>-18.0446147344338</v>
      </c>
      <c r="AJ71" s="14">
        <v>-10.883366771513799</v>
      </c>
      <c r="AK71" s="14">
        <v>-16.213812170746699</v>
      </c>
      <c r="AL71" s="14">
        <v>-13.1917659580243</v>
      </c>
      <c r="AM71" s="14">
        <v>-12.7328500470619</v>
      </c>
      <c r="AN71" s="14">
        <v>-13.838925583233801</v>
      </c>
      <c r="AO71" s="14">
        <v>-28.800763600720298</v>
      </c>
      <c r="AP71" s="14">
        <v>-19.162850849422899</v>
      </c>
      <c r="AQ71" s="14">
        <v>-10.3639347489235</v>
      </c>
      <c r="AR71" s="14">
        <v>-15.005704818749299</v>
      </c>
      <c r="AS71" s="14">
        <v>-15.9841427307749</v>
      </c>
      <c r="AT71" s="14">
        <v>-11.470540926445199</v>
      </c>
      <c r="AU71" s="14">
        <v>-10.1040377475247</v>
      </c>
      <c r="AV71" s="14">
        <v>-15.0300683525226</v>
      </c>
      <c r="AW71" s="14">
        <v>-14.9143058362496</v>
      </c>
      <c r="AX71" s="14">
        <v>-10.014098104231</v>
      </c>
      <c r="AY71" s="14">
        <v>-22.915377475247499</v>
      </c>
      <c r="AZ71" s="14">
        <v>-13.941656244875499</v>
      </c>
      <c r="BA71" s="14">
        <v>-12.9986753558168</v>
      </c>
      <c r="BB71" s="14">
        <v>-20.8730256594759</v>
      </c>
      <c r="BC71" s="14">
        <v>-16.431560458982801</v>
      </c>
      <c r="BD71" s="14">
        <v>-28.0302550107351</v>
      </c>
      <c r="BE71" s="14">
        <v>-12.7106279071778</v>
      </c>
      <c r="BF71" s="14">
        <v>-13.8090237418514</v>
      </c>
      <c r="BG71" s="14">
        <v>-15.218217672049301</v>
      </c>
      <c r="BH71" s="14">
        <v>-24.694152711518001</v>
      </c>
      <c r="BI71" s="14">
        <v>-25.6408087097772</v>
      </c>
      <c r="BJ71" s="14">
        <v>-13.1860109839108</v>
      </c>
      <c r="BK71" s="14">
        <v>-17.0778723449009</v>
      </c>
      <c r="BL71" s="14">
        <v>-12.714809009300801</v>
      </c>
      <c r="BM71" s="14">
        <v>-14.775490815232899</v>
      </c>
      <c r="BN71" s="14">
        <v>-10.1464541531451</v>
      </c>
      <c r="BO71" s="14">
        <v>-13.8204197631611</v>
      </c>
      <c r="BP71" s="14">
        <v>-13.2947927068781</v>
      </c>
      <c r="BQ71" s="14">
        <v>-14.346108517867901</v>
      </c>
      <c r="BR71" s="14">
        <v>-15.4043930625407</v>
      </c>
      <c r="BS71" s="14">
        <v>-17.947143663406099</v>
      </c>
      <c r="BT71" s="14">
        <v>-12.304518824977601</v>
      </c>
      <c r="BU71" s="14">
        <v>-10.3215887995049</v>
      </c>
      <c r="BV71" s="14">
        <v>-15.639594136219699</v>
      </c>
      <c r="BW71" s="14">
        <v>-11.4820808404797</v>
      </c>
      <c r="BX71" s="14">
        <v>-10.6720877165841</v>
      </c>
      <c r="BY71" s="14">
        <v>-20.788211633663298</v>
      </c>
      <c r="BZ71" s="14">
        <v>-14.6061359065594</v>
      </c>
      <c r="CA71" s="14">
        <v>-15.6580004785533</v>
      </c>
      <c r="CB71" s="14">
        <v>-18.226295099292301</v>
      </c>
      <c r="CC71" s="14">
        <v>-18.516011757425701</v>
      </c>
      <c r="CD71" s="14">
        <v>-14.1348453923171</v>
      </c>
      <c r="CE71" s="14">
        <v>-10.370067689188801</v>
      </c>
      <c r="CF71" s="14">
        <v>-12.9926063423045</v>
      </c>
      <c r="CG71" s="14">
        <v>-21.966336981367601</v>
      </c>
      <c r="CH71" s="14">
        <v>-13.326155316436999</v>
      </c>
      <c r="CI71" s="14">
        <v>-12.4185392172029</v>
      </c>
      <c r="CJ71" s="14">
        <v>-15.1801842917843</v>
      </c>
      <c r="CK71" s="14">
        <v>-32.052378764699903</v>
      </c>
      <c r="CL71" s="14">
        <v>-12.3160090492441</v>
      </c>
      <c r="CM71" s="14">
        <v>-14.032166962918399</v>
      </c>
      <c r="CN71" s="14">
        <v>-10.9497131464516</v>
      </c>
    </row>
    <row r="72" spans="2:92">
      <c r="B72" s="14">
        <v>-38.676144772001201</v>
      </c>
      <c r="C72" s="14">
        <v>-11.294822108106899</v>
      </c>
      <c r="D72" s="14">
        <v>-12.176537939069201</v>
      </c>
      <c r="E72" s="14">
        <v>-13.651431927311799</v>
      </c>
      <c r="F72" s="14">
        <v>-13.1684473850132</v>
      </c>
      <c r="G72" s="14">
        <v>-11.210132001599399</v>
      </c>
      <c r="I72" s="14">
        <v>-10.883662989163</v>
      </c>
      <c r="K72" s="14">
        <v>-64.099741208981797</v>
      </c>
      <c r="L72" s="14">
        <v>-20.189946240717799</v>
      </c>
      <c r="M72" s="14">
        <v>-10.6781308013613</v>
      </c>
      <c r="N72" s="14">
        <v>-17.1449539031535</v>
      </c>
      <c r="O72" s="14">
        <v>-12.110620961757601</v>
      </c>
      <c r="P72" s="14">
        <v>-11.180169112352999</v>
      </c>
      <c r="Q72" s="14">
        <v>-23.6163753094059</v>
      </c>
      <c r="R72" s="14">
        <v>-15.2467028929455</v>
      </c>
      <c r="S72" s="14">
        <v>-12.581702506188099</v>
      </c>
      <c r="T72" s="14">
        <v>-11.2460780360322</v>
      </c>
      <c r="U72" s="14">
        <v>-14.3516981728036</v>
      </c>
      <c r="V72" s="14">
        <v>-14.992834610647799</v>
      </c>
      <c r="W72" s="14">
        <v>-21.1993355247793</v>
      </c>
      <c r="X72" s="14">
        <v>-15.2290249201228</v>
      </c>
      <c r="Y72" s="14">
        <v>-26.263341035297401</v>
      </c>
      <c r="Z72" s="14">
        <v>-10.835225650978099</v>
      </c>
      <c r="AA72" s="14">
        <v>-14.9300696792141</v>
      </c>
      <c r="AB72" s="14">
        <v>-19.024172532963998</v>
      </c>
      <c r="AC72" s="14">
        <v>-19.404071092385401</v>
      </c>
      <c r="AD72" s="14">
        <v>-12.5697737321848</v>
      </c>
      <c r="AE72" s="14">
        <v>-10.1463393409653</v>
      </c>
      <c r="AF72" s="14">
        <v>-11.2643098453457</v>
      </c>
      <c r="AG72" s="14">
        <v>-18.7584277830269</v>
      </c>
      <c r="AH72" s="14">
        <v>-13.760365083421201</v>
      </c>
      <c r="AI72" s="14">
        <v>-15.560880526427299</v>
      </c>
      <c r="AJ72" s="14">
        <v>-12.1040777099394</v>
      </c>
      <c r="AK72" s="14">
        <v>-17.337835002901201</v>
      </c>
      <c r="AL72" s="14">
        <v>-17.294907166746601</v>
      </c>
      <c r="AM72" s="14">
        <v>-10.8594636666335</v>
      </c>
      <c r="AN72" s="14">
        <v>-70.311663295461699</v>
      </c>
      <c r="AO72" s="14">
        <v>-20.255778096490101</v>
      </c>
      <c r="AP72" s="14">
        <v>-11.8447003513247</v>
      </c>
      <c r="AQ72" s="14">
        <v>-11.0830786207566</v>
      </c>
      <c r="AR72" s="14">
        <v>-11.301222319691799</v>
      </c>
      <c r="AS72" s="14">
        <v>-12.9202952161583</v>
      </c>
      <c r="AT72" s="14">
        <v>-21.1094158974905</v>
      </c>
      <c r="AU72" s="14">
        <v>-18.793993657178198</v>
      </c>
      <c r="AV72" s="14">
        <v>-10.237998798521</v>
      </c>
      <c r="AW72" s="14">
        <v>-17.343628511911302</v>
      </c>
      <c r="AX72" s="14">
        <v>-10.6851003544389</v>
      </c>
      <c r="AY72" s="14">
        <v>-18.7456489789603</v>
      </c>
      <c r="AZ72" s="14">
        <v>-16.4016469104915</v>
      </c>
      <c r="BA72" s="14">
        <v>-12.974503016707899</v>
      </c>
      <c r="BB72" s="14">
        <v>-11.8266204061064</v>
      </c>
      <c r="BC72" s="14">
        <v>-15.4769406304454</v>
      </c>
      <c r="BD72" s="14">
        <v>-16.638878247982898</v>
      </c>
      <c r="BE72" s="14">
        <v>-11.894969122150099</v>
      </c>
      <c r="BF72" s="14">
        <v>-23.2422940148412</v>
      </c>
      <c r="BG72" s="14">
        <v>-19.961297491054601</v>
      </c>
      <c r="BH72" s="14">
        <v>-23.834788818368398</v>
      </c>
      <c r="BI72" s="14">
        <v>-48.707263304455402</v>
      </c>
      <c r="BJ72" s="14">
        <v>-19.0901048112623</v>
      </c>
      <c r="BK72" s="14">
        <v>-10.406346668913001</v>
      </c>
      <c r="BL72" s="14">
        <v>-11.6270567710762</v>
      </c>
      <c r="BM72" s="14">
        <v>-12.781324435085301</v>
      </c>
      <c r="BN72" s="14">
        <v>-11.2886476429333</v>
      </c>
      <c r="BO72" s="14">
        <v>-12.8112323539843</v>
      </c>
      <c r="BP72" s="14">
        <v>-15.585120660021801</v>
      </c>
      <c r="BQ72" s="14">
        <v>-12.7627787006936</v>
      </c>
      <c r="BR72" s="14">
        <v>-10.0441479195659</v>
      </c>
      <c r="BS72" s="14">
        <v>-13.2393836806278</v>
      </c>
      <c r="BT72" s="14">
        <v>-13.9539178831249</v>
      </c>
      <c r="BU72" s="14">
        <v>-12.962416847153399</v>
      </c>
      <c r="BV72" s="14">
        <v>-12.473015356257401</v>
      </c>
      <c r="BW72" s="14">
        <v>-11.475996974800999</v>
      </c>
      <c r="BX72" s="14">
        <v>-10.865466429455401</v>
      </c>
      <c r="BY72" s="14">
        <v>-10.829207920791999</v>
      </c>
      <c r="BZ72" s="14">
        <v>-15.5609433013613</v>
      </c>
      <c r="CA72" s="14">
        <v>-11.5364600822907</v>
      </c>
      <c r="CB72" s="14">
        <v>-14.3770262306038</v>
      </c>
      <c r="CC72" s="14">
        <v>-17.452428836633601</v>
      </c>
      <c r="CD72" s="14">
        <v>-13.210270445293901</v>
      </c>
      <c r="CE72" s="14">
        <v>-16.4856800101327</v>
      </c>
      <c r="CF72" s="14">
        <v>-12.3762022958608</v>
      </c>
      <c r="CG72" s="14">
        <v>-28.396188390466499</v>
      </c>
      <c r="CH72" s="14">
        <v>-16.728133144923099</v>
      </c>
      <c r="CI72" s="14">
        <v>-15.530727877475201</v>
      </c>
      <c r="CJ72" s="14">
        <v>-21.090316301260501</v>
      </c>
      <c r="CK72" s="14">
        <v>-27.350864448558099</v>
      </c>
      <c r="CL72" s="14">
        <v>-11.173866026348</v>
      </c>
      <c r="CM72" s="14">
        <v>-10.1283063353568</v>
      </c>
      <c r="CN72" s="14">
        <v>-15.1256309069674</v>
      </c>
    </row>
    <row r="73" spans="2:92">
      <c r="B73" s="14">
        <v>-16.461694905909201</v>
      </c>
      <c r="C73" s="14">
        <v>-10.890139921314701</v>
      </c>
      <c r="D73" s="14">
        <v>-10.925341867253101</v>
      </c>
      <c r="E73" s="14">
        <v>-10.593606839684499</v>
      </c>
      <c r="F73" s="14">
        <v>-15.157330568671499</v>
      </c>
      <c r="G73" s="14">
        <v>-22.510740659159001</v>
      </c>
      <c r="I73" s="14">
        <v>-12.9323338620974</v>
      </c>
      <c r="K73" s="14">
        <v>-71.913274331401794</v>
      </c>
      <c r="L73" s="14">
        <v>-24.607441212871201</v>
      </c>
      <c r="M73" s="14">
        <v>-17.2530070389851</v>
      </c>
      <c r="N73" s="14">
        <v>-19.042392860600799</v>
      </c>
      <c r="O73" s="14">
        <v>-10.327030383147401</v>
      </c>
      <c r="P73" s="14">
        <v>-11.2950194921433</v>
      </c>
      <c r="Q73" s="14">
        <v>-18.111125077351399</v>
      </c>
      <c r="R73" s="14">
        <v>-17.301351717202898</v>
      </c>
      <c r="S73" s="14">
        <v>-14.7692991955445</v>
      </c>
      <c r="T73" s="14">
        <v>-11.0889064198794</v>
      </c>
      <c r="U73" s="14">
        <v>-13.4149297069879</v>
      </c>
      <c r="V73" s="14">
        <v>-30.571842379183401</v>
      </c>
      <c r="W73" s="14">
        <v>-17.724539271616798</v>
      </c>
      <c r="X73" s="14">
        <v>-10.7509400283929</v>
      </c>
      <c r="Y73" s="14">
        <v>-10.460630359897801</v>
      </c>
      <c r="Z73" s="14">
        <v>-11.324709444567899</v>
      </c>
      <c r="AA73" s="14">
        <v>-13.660988008555501</v>
      </c>
      <c r="AB73" s="14">
        <v>-14.0568077922526</v>
      </c>
      <c r="AC73" s="14">
        <v>-12.1221112938027</v>
      </c>
      <c r="AD73" s="14">
        <v>-15.252973077819201</v>
      </c>
      <c r="AE73" s="14">
        <v>-11.916963180692999</v>
      </c>
      <c r="AF73" s="14">
        <v>-10.182597665500699</v>
      </c>
      <c r="AG73" s="14">
        <v>-11.234903921752499</v>
      </c>
      <c r="AH73" s="14">
        <v>-11.083320954823</v>
      </c>
      <c r="AI73" s="14">
        <v>-10.798966830498699</v>
      </c>
      <c r="AJ73" s="14">
        <v>-10.224694732678699</v>
      </c>
      <c r="AK73" s="14">
        <v>-17.809108605059901</v>
      </c>
      <c r="AL73" s="14">
        <v>-12.961982319594901</v>
      </c>
      <c r="AM73" s="14">
        <v>-10.635882591918</v>
      </c>
      <c r="AN73" s="14">
        <v>-17.772936950197501</v>
      </c>
      <c r="AO73" s="14">
        <v>-30.915912686455599</v>
      </c>
      <c r="AP73" s="14">
        <v>-10.581642781922399</v>
      </c>
      <c r="AQ73" s="14">
        <v>-12.497157461602299</v>
      </c>
      <c r="AR73" s="14">
        <v>-11.132588970368699</v>
      </c>
      <c r="AS73" s="14">
        <v>-18.2745386536307</v>
      </c>
      <c r="AT73" s="14">
        <v>-15.102705692451501</v>
      </c>
      <c r="AU73" s="14">
        <v>-12.8234258972772</v>
      </c>
      <c r="AV73" s="14">
        <v>-11.7669878558579</v>
      </c>
      <c r="AW73" s="14">
        <v>-10.490771527964499</v>
      </c>
      <c r="AX73" s="14">
        <v>-12.358995580599601</v>
      </c>
      <c r="AY73" s="14">
        <v>-22.099561030321698</v>
      </c>
      <c r="AZ73" s="14">
        <v>-32.729719904469398</v>
      </c>
      <c r="BA73" s="14">
        <v>-14.4792311262376</v>
      </c>
      <c r="BB73" s="14">
        <v>-10.2492931918731</v>
      </c>
      <c r="BC73" s="14">
        <v>-13.5551545171936</v>
      </c>
      <c r="BD73" s="14">
        <v>-20.947043006151901</v>
      </c>
      <c r="BE73" s="14">
        <v>-17.654149334848299</v>
      </c>
      <c r="BF73" s="14">
        <v>-14.7881154937921</v>
      </c>
      <c r="BG73" s="14">
        <v>-18.057917512076401</v>
      </c>
      <c r="BH73" s="14">
        <v>-16.698363315397302</v>
      </c>
      <c r="BI73" s="14">
        <v>-13.760104037747499</v>
      </c>
      <c r="BJ73" s="14">
        <v>-10.6237430383663</v>
      </c>
      <c r="BK73" s="14">
        <v>-12.890029563558899</v>
      </c>
      <c r="BL73" s="14">
        <v>-11.965543549674001</v>
      </c>
      <c r="BM73" s="14">
        <v>-16.6186488710666</v>
      </c>
      <c r="BN73" s="14">
        <v>-10.0678953127134</v>
      </c>
      <c r="BO73" s="14">
        <v>-10.659896387182799</v>
      </c>
      <c r="BP73" s="14">
        <v>-26.069873801998</v>
      </c>
      <c r="BQ73" s="14">
        <v>-13.904888439157199</v>
      </c>
      <c r="BR73" s="14">
        <v>-17.199224483628502</v>
      </c>
      <c r="BS73" s="14">
        <v>-12.5566110097436</v>
      </c>
      <c r="BT73" s="14">
        <v>-13.2830663588415</v>
      </c>
      <c r="BU73" s="14">
        <v>-10.2007271039603</v>
      </c>
      <c r="BV73" s="14">
        <v>-15.633580510128899</v>
      </c>
      <c r="BW73" s="14">
        <v>-10.7509785971115</v>
      </c>
      <c r="BX73" s="14">
        <v>-12.611917930074201</v>
      </c>
      <c r="BY73" s="14">
        <v>-12.7267365408415</v>
      </c>
      <c r="BZ73" s="14">
        <v>-17.494730430074199</v>
      </c>
      <c r="CA73" s="14">
        <v>-13.1983113914303</v>
      </c>
      <c r="CB73" s="14">
        <v>-15.1140464932024</v>
      </c>
      <c r="CC73" s="14">
        <v>-28.311852181311799</v>
      </c>
      <c r="CD73" s="14">
        <v>-12.182942027543399</v>
      </c>
      <c r="CE73" s="14">
        <v>-11.222186064134601</v>
      </c>
      <c r="CF73" s="14">
        <v>-10.3155022840965</v>
      </c>
      <c r="CG73" s="14">
        <v>-23.265624758147599</v>
      </c>
      <c r="CH73" s="14">
        <v>-12.413120566989599</v>
      </c>
      <c r="CI73" s="14">
        <v>-12.4124961324257</v>
      </c>
      <c r="CJ73" s="14">
        <v>-26.251116693143899</v>
      </c>
      <c r="CK73" s="14">
        <v>-11.1916049893784</v>
      </c>
      <c r="CL73" s="14">
        <v>-11.8929954133978</v>
      </c>
      <c r="CM73" s="14">
        <v>-11.6632713980923</v>
      </c>
      <c r="CN73" s="14">
        <v>-23.035968533356101</v>
      </c>
    </row>
    <row r="74" spans="2:92">
      <c r="B74" s="14">
        <v>-14.533931709699999</v>
      </c>
      <c r="C74" s="14">
        <v>-15.320446270067301</v>
      </c>
      <c r="D74" s="14">
        <v>-11.0098179732507</v>
      </c>
      <c r="E74" s="14">
        <v>-13.693739499644</v>
      </c>
      <c r="F74" s="14">
        <v>-14.8549394088898</v>
      </c>
      <c r="G74" s="14">
        <v>-16.171508251352801</v>
      </c>
      <c r="I74" s="14">
        <v>-11.0348155044279</v>
      </c>
      <c r="K74" s="14">
        <v>-21.537944133896101</v>
      </c>
      <c r="L74" s="14">
        <v>-19.144492574257399</v>
      </c>
      <c r="M74" s="14">
        <v>-15.2467028929455</v>
      </c>
      <c r="N74" s="14">
        <v>-15.6219969668298</v>
      </c>
      <c r="O74" s="14">
        <v>-12.108398496488199</v>
      </c>
      <c r="P74" s="14">
        <v>-10.044019963193</v>
      </c>
      <c r="Q74" s="14">
        <v>-11.711498298267299</v>
      </c>
      <c r="R74" s="14">
        <v>-22.534663134282098</v>
      </c>
      <c r="S74" s="14">
        <v>-11.342870126856401</v>
      </c>
      <c r="T74" s="14">
        <v>-10.9378619644497</v>
      </c>
      <c r="U74" s="14">
        <v>-14.5509439902845</v>
      </c>
      <c r="V74" s="14">
        <v>-14.9504469656335</v>
      </c>
      <c r="W74" s="14">
        <v>-22.921596924639999</v>
      </c>
      <c r="X74" s="14">
        <v>-11.3916166542952</v>
      </c>
      <c r="Y74" s="14">
        <v>-18.3952223626193</v>
      </c>
      <c r="Z74" s="14">
        <v>-10.1644326469179</v>
      </c>
      <c r="AA74" s="14">
        <v>-11.8710563604808</v>
      </c>
      <c r="AB74" s="14">
        <v>-15.5796070615679</v>
      </c>
      <c r="AC74" s="14">
        <v>-12.8956748790288</v>
      </c>
      <c r="AD74" s="14">
        <v>-13.3494312831653</v>
      </c>
      <c r="AE74" s="14">
        <v>-18.793993657178198</v>
      </c>
      <c r="AF74" s="14">
        <v>-11.4758178149093</v>
      </c>
      <c r="AG74" s="14">
        <v>-18.746411317072798</v>
      </c>
      <c r="AH74" s="14">
        <v>-17.718539674346101</v>
      </c>
      <c r="AI74" s="14">
        <v>-13.192038078550199</v>
      </c>
      <c r="AJ74" s="14">
        <v>-12.502901935188101</v>
      </c>
      <c r="AK74" s="14">
        <v>-12.8478375151652</v>
      </c>
      <c r="AL74" s="14">
        <v>-11.191495450510599</v>
      </c>
      <c r="AM74" s="14">
        <v>-11.826365749712901</v>
      </c>
      <c r="AN74" s="14">
        <v>-17.289493850320401</v>
      </c>
      <c r="AO74" s="14">
        <v>-30.517190565143501</v>
      </c>
      <c r="AP74" s="14">
        <v>-11.4337781366106</v>
      </c>
      <c r="AQ74" s="14">
        <v>-10.762792130537999</v>
      </c>
      <c r="AR74" s="14">
        <v>-16.788599739319402</v>
      </c>
      <c r="AS74" s="14">
        <v>-16.558210990786399</v>
      </c>
      <c r="AT74" s="14">
        <v>-12.3286357521065</v>
      </c>
      <c r="AU74" s="14">
        <v>-10.514967512376201</v>
      </c>
      <c r="AV74" s="14">
        <v>-11.018263906515999</v>
      </c>
      <c r="AW74" s="14">
        <v>-16.080619468110498</v>
      </c>
      <c r="AX74" s="14">
        <v>-15.440639057082199</v>
      </c>
      <c r="AY74" s="14">
        <v>-15.3010906559405</v>
      </c>
      <c r="AZ74" s="14">
        <v>-10.1828575846761</v>
      </c>
      <c r="BA74" s="14">
        <v>-15.458210860148499</v>
      </c>
      <c r="BB74" s="14">
        <v>-20.746173348261198</v>
      </c>
      <c r="BC74" s="14">
        <v>-10.896109299570901</v>
      </c>
      <c r="BD74" s="14">
        <v>-15.345158432372401</v>
      </c>
      <c r="BE74" s="14">
        <v>-10.776960379258</v>
      </c>
      <c r="BF74" s="14">
        <v>-36.772820574003298</v>
      </c>
      <c r="BG74" s="14">
        <v>-30.0594717111119</v>
      </c>
      <c r="BH74" s="14">
        <v>-20.547870753447199</v>
      </c>
      <c r="BI74" s="14">
        <v>-18.1292543316831</v>
      </c>
      <c r="BJ74" s="14">
        <v>-16.7272586633663</v>
      </c>
      <c r="BK74" s="14">
        <v>-12.503263821551499</v>
      </c>
      <c r="BL74" s="14">
        <v>-10.913963702334</v>
      </c>
      <c r="BM74" s="14">
        <v>-15.271109760861499</v>
      </c>
      <c r="BN74" s="14">
        <v>-10.037724047357999</v>
      </c>
      <c r="BO74" s="14">
        <v>-11.058746624154301</v>
      </c>
      <c r="BP74" s="14">
        <v>-20.0388734591711</v>
      </c>
      <c r="BQ74" s="14">
        <v>-13.215974000850499</v>
      </c>
      <c r="BR74" s="14">
        <v>-12.757595374327201</v>
      </c>
      <c r="BS74" s="14">
        <v>-15.626521694644101</v>
      </c>
      <c r="BT74" s="14">
        <v>-10.509371749324499</v>
      </c>
      <c r="BU74" s="14">
        <v>-20.4800143100247</v>
      </c>
      <c r="BV74" s="14">
        <v>-15.5429401302078</v>
      </c>
      <c r="BW74" s="14">
        <v>-15.035355783743</v>
      </c>
      <c r="BX74" s="14">
        <v>-11.1071898205445</v>
      </c>
      <c r="BY74" s="14">
        <v>-14.056215191831599</v>
      </c>
      <c r="BZ74" s="14">
        <v>-11.784015315594001</v>
      </c>
      <c r="CA74" s="14">
        <v>-11.7661839143846</v>
      </c>
      <c r="CB74" s="14">
        <v>-10.019802483559101</v>
      </c>
      <c r="CC74" s="14">
        <v>-19.3620436262376</v>
      </c>
      <c r="CD74" s="14">
        <v>-12.9866703001037</v>
      </c>
      <c r="CE74" s="14">
        <v>-11.324843504822301</v>
      </c>
      <c r="CF74" s="14">
        <v>-15.7965902244269</v>
      </c>
      <c r="CG74" s="14">
        <v>-26.619503053704399</v>
      </c>
      <c r="CH74" s="14">
        <v>-10.273902021414999</v>
      </c>
      <c r="CI74" s="14">
        <v>-11.1917930074257</v>
      </c>
      <c r="CJ74" s="14">
        <v>-23.561941788320802</v>
      </c>
      <c r="CK74" s="14">
        <v>-11.995331504388799</v>
      </c>
      <c r="CL74" s="14">
        <v>-27.943467657229601</v>
      </c>
      <c r="CM74" s="14">
        <v>-11.0408387317601</v>
      </c>
      <c r="CN74" s="14">
        <v>-11.753583754483699</v>
      </c>
    </row>
    <row r="75" spans="2:92">
      <c r="B75" s="14">
        <v>-22.0091509700367</v>
      </c>
      <c r="C75" s="14">
        <v>-15.797873800978801</v>
      </c>
      <c r="D75" s="14">
        <v>-10.8527423422551</v>
      </c>
      <c r="E75" s="14">
        <v>-11.4940172620264</v>
      </c>
      <c r="F75" s="14">
        <v>-14.667650883261199</v>
      </c>
      <c r="G75" s="14">
        <v>-10.110217619155399</v>
      </c>
      <c r="I75" s="14">
        <v>-13.8569262175421</v>
      </c>
      <c r="K75" s="14">
        <v>-22.933865518407199</v>
      </c>
      <c r="L75" s="14">
        <v>-14.9566348236386</v>
      </c>
      <c r="M75" s="14">
        <v>-11.4153871441831</v>
      </c>
      <c r="N75" s="14">
        <v>-14.703634603405201</v>
      </c>
      <c r="O75" s="14">
        <v>-12.1931997947953</v>
      </c>
      <c r="P75" s="14">
        <v>-11.6879457351532</v>
      </c>
      <c r="Q75" s="14">
        <v>-18.334719214108901</v>
      </c>
      <c r="R75" s="14">
        <v>-12.339979115099</v>
      </c>
      <c r="S75" s="14">
        <v>-11.0346728032178</v>
      </c>
      <c r="T75" s="14">
        <v>-12.7568465123523</v>
      </c>
      <c r="U75" s="14">
        <v>-11.233594670740599</v>
      </c>
      <c r="V75" s="14">
        <v>-16.5639119795147</v>
      </c>
      <c r="W75" s="14">
        <v>-19.857742158655</v>
      </c>
      <c r="X75" s="14">
        <v>-12.823704144940599</v>
      </c>
      <c r="Y75" s="14">
        <v>-32.5541916858853</v>
      </c>
      <c r="Z75" s="14">
        <v>-10.720390607771099</v>
      </c>
      <c r="AA75" s="14">
        <v>-15.7030043806152</v>
      </c>
      <c r="AB75" s="14">
        <v>-14.008314165649701</v>
      </c>
      <c r="AC75" s="14">
        <v>-13.524149604142799</v>
      </c>
      <c r="AD75" s="14">
        <v>-12.805486760556199</v>
      </c>
      <c r="AE75" s="14">
        <v>-10.575398360148499</v>
      </c>
      <c r="AF75" s="14">
        <v>-17.9479616302051</v>
      </c>
      <c r="AG75" s="14">
        <v>-34.603893438636199</v>
      </c>
      <c r="AH75" s="14">
        <v>-18.618954377132699</v>
      </c>
      <c r="AI75" s="14">
        <v>-15.9658139392703</v>
      </c>
      <c r="AJ75" s="14">
        <v>-10.351634975776999</v>
      </c>
      <c r="AK75" s="14">
        <v>-12.1105122890585</v>
      </c>
      <c r="AL75" s="14">
        <v>-17.252624465808601</v>
      </c>
      <c r="AM75" s="14">
        <v>-10.5996184041059</v>
      </c>
      <c r="AN75" s="14">
        <v>-10.297692632983001</v>
      </c>
      <c r="AO75" s="14">
        <v>-20.594300749048799</v>
      </c>
      <c r="AP75" s="14">
        <v>-21.0240832101221</v>
      </c>
      <c r="AQ75" s="14">
        <v>-11.0528739861624</v>
      </c>
      <c r="AR75" s="14">
        <v>-16.5773082702351</v>
      </c>
      <c r="AS75" s="14">
        <v>-14.2920984755606</v>
      </c>
      <c r="AT75" s="14">
        <v>-15.7429786512402</v>
      </c>
      <c r="AU75" s="14">
        <v>-11.5966796875</v>
      </c>
      <c r="AV75" s="14">
        <v>-12.3169703246376</v>
      </c>
      <c r="AW75" s="14">
        <v>-19.742729419825199</v>
      </c>
      <c r="AX75" s="14">
        <v>-11.9842458101487</v>
      </c>
      <c r="AY75" s="14">
        <v>-15.065410349628699</v>
      </c>
      <c r="AZ75" s="14">
        <v>-15.6702260949255</v>
      </c>
      <c r="BA75" s="14">
        <v>-12.5091854888613</v>
      </c>
      <c r="BB75" s="14">
        <v>-17.531268499879602</v>
      </c>
      <c r="BC75" s="14">
        <v>-17.664294338225599</v>
      </c>
      <c r="BD75" s="14">
        <v>-13.4664942475963</v>
      </c>
      <c r="BE75" s="14">
        <v>-11.569248836719799</v>
      </c>
      <c r="BF75" s="14">
        <v>-11.536906012169</v>
      </c>
      <c r="BG75" s="14">
        <v>-36.023963930933398</v>
      </c>
      <c r="BH75" s="14">
        <v>-19.195135694904501</v>
      </c>
      <c r="BI75" s="14">
        <v>-19.138449489480099</v>
      </c>
      <c r="BJ75" s="14">
        <v>-10.9923712097772</v>
      </c>
      <c r="BK75" s="14">
        <v>-23.930738798542102</v>
      </c>
      <c r="BL75" s="14">
        <v>-26.692474674896101</v>
      </c>
      <c r="BM75" s="14">
        <v>-12.430787993397001</v>
      </c>
      <c r="BN75" s="14">
        <v>-12.0560765127828</v>
      </c>
      <c r="BO75" s="14">
        <v>-11.5180177463864</v>
      </c>
      <c r="BP75" s="14">
        <v>-13.705720178848001</v>
      </c>
      <c r="BQ75" s="14">
        <v>-11.6387399688049</v>
      </c>
      <c r="BR75" s="14">
        <v>-11.5733617709562</v>
      </c>
      <c r="BS75" s="14">
        <v>-16.218884446881901</v>
      </c>
      <c r="BT75" s="14">
        <v>-14.0446638413096</v>
      </c>
      <c r="BU75" s="14">
        <v>-10.9379834467821</v>
      </c>
      <c r="BV75" s="14">
        <v>-18.322720242266399</v>
      </c>
      <c r="BW75" s="14">
        <v>-10.8596091243407</v>
      </c>
      <c r="BX75" s="14">
        <v>-24.293200804455399</v>
      </c>
      <c r="BY75" s="14">
        <v>-18.437451655321698</v>
      </c>
      <c r="BZ75" s="14">
        <v>-11.5422919245049</v>
      </c>
      <c r="CA75" s="14">
        <v>-10.279563120471099</v>
      </c>
      <c r="CB75" s="14">
        <v>-13.8632056850492</v>
      </c>
      <c r="CC75" s="14">
        <v>-18.068823483910801</v>
      </c>
      <c r="CD75" s="14">
        <v>-13.6151260817992</v>
      </c>
      <c r="CE75" s="14">
        <v>-15.7967670297301</v>
      </c>
      <c r="CF75" s="14">
        <v>-10.937959786811399</v>
      </c>
      <c r="CG75" s="14">
        <v>-16.859945688157701</v>
      </c>
      <c r="CH75" s="14">
        <v>-14.9875182989766</v>
      </c>
      <c r="CI75" s="14">
        <v>-11.4576887376237</v>
      </c>
      <c r="CJ75" s="14">
        <v>-27.514124135280301</v>
      </c>
      <c r="CK75" s="14">
        <v>-18.9992968440833</v>
      </c>
      <c r="CL75" s="14">
        <v>-10.0075782470595</v>
      </c>
      <c r="CM75" s="14">
        <v>-11.8263954277298</v>
      </c>
      <c r="CN75" s="14">
        <v>-26.625566800611601</v>
      </c>
    </row>
    <row r="76" spans="2:92">
      <c r="B76" s="14">
        <v>-21.175259535554201</v>
      </c>
      <c r="C76" s="14">
        <v>-16.528991333314998</v>
      </c>
      <c r="D76" s="14">
        <v>-22.062653914227599</v>
      </c>
      <c r="E76" s="14">
        <v>-11.6814769125537</v>
      </c>
      <c r="F76" s="14">
        <v>-17.0119696084131</v>
      </c>
      <c r="G76" s="14">
        <v>-20.8669012273219</v>
      </c>
      <c r="I76" s="14">
        <v>-13.723993331460401</v>
      </c>
      <c r="K76" s="14">
        <v>-43.649677131100702</v>
      </c>
      <c r="L76" s="14">
        <v>-17.669979888613799</v>
      </c>
      <c r="M76" s="14">
        <v>-26.511012917698</v>
      </c>
      <c r="N76" s="14">
        <v>-19.647062359914699</v>
      </c>
      <c r="O76" s="14">
        <v>-12.2757245669395</v>
      </c>
      <c r="P76" s="14">
        <v>-18.202351997236299</v>
      </c>
      <c r="Q76" s="14">
        <v>-10.696260055692999</v>
      </c>
      <c r="R76" s="14">
        <v>-10.780863242574201</v>
      </c>
      <c r="S76" s="14">
        <v>-16.316328898514801</v>
      </c>
      <c r="T76" s="14">
        <v>-12.0921205589986</v>
      </c>
      <c r="U76" s="14">
        <v>-25.3501239592788</v>
      </c>
      <c r="V76" s="14">
        <v>-17.4703099116368</v>
      </c>
      <c r="W76" s="14">
        <v>-25.381201028130999</v>
      </c>
      <c r="X76" s="14">
        <v>-12.5820059723042</v>
      </c>
      <c r="Y76" s="14">
        <v>-11.645103294023601</v>
      </c>
      <c r="Z76" s="14">
        <v>-31.3877122150246</v>
      </c>
      <c r="AA76" s="14">
        <v>-17.6491380376142</v>
      </c>
      <c r="AB76" s="14">
        <v>-19.543889826948298</v>
      </c>
      <c r="AC76" s="14">
        <v>-23.924194946552198</v>
      </c>
      <c r="AD76" s="14">
        <v>-14.2860633575454</v>
      </c>
      <c r="AE76" s="14">
        <v>-10.4666228341584</v>
      </c>
      <c r="AF76" s="14">
        <v>-15.264831965509901</v>
      </c>
      <c r="AG76" s="14">
        <v>-14.4986279012744</v>
      </c>
      <c r="AH76" s="14">
        <v>-12.4127035382249</v>
      </c>
      <c r="AI76" s="14">
        <v>-17.210698142337701</v>
      </c>
      <c r="AJ76" s="14">
        <v>-13.046857865066</v>
      </c>
      <c r="AK76" s="14">
        <v>-10.744708058838199</v>
      </c>
      <c r="AL76" s="14">
        <v>-19.7604338014735</v>
      </c>
      <c r="AM76" s="14">
        <v>-12.2735721965034</v>
      </c>
      <c r="AN76" s="14">
        <v>-17.344028905361899</v>
      </c>
      <c r="AO76" s="14">
        <v>-17.772180158083501</v>
      </c>
      <c r="AP76" s="14">
        <v>-15.5309619317339</v>
      </c>
      <c r="AQ76" s="14">
        <v>-11.5604823181576</v>
      </c>
      <c r="AR76" s="14">
        <v>-11.422155374729901</v>
      </c>
      <c r="AS76" s="14">
        <v>-12.884038451028999</v>
      </c>
      <c r="AT76" s="14">
        <v>-11.833404565539601</v>
      </c>
      <c r="AU76" s="14">
        <v>-23.1087561881188</v>
      </c>
      <c r="AV76" s="14">
        <v>-20.4570642396931</v>
      </c>
      <c r="AW76" s="14">
        <v>-16.3767320639814</v>
      </c>
      <c r="AX76" s="14">
        <v>-12.401438499713199</v>
      </c>
      <c r="AY76" s="14">
        <v>-13.6755008508663</v>
      </c>
      <c r="AZ76" s="14">
        <v>-11.1619208352957</v>
      </c>
      <c r="BA76" s="14">
        <v>-13.53650990099</v>
      </c>
      <c r="BB76" s="14">
        <v>-17.8093884189298</v>
      </c>
      <c r="BC76" s="14">
        <v>-22.504981013015598</v>
      </c>
      <c r="BD76" s="14">
        <v>-11.7372790377256</v>
      </c>
      <c r="BE76" s="14">
        <v>-13.9975947125114</v>
      </c>
      <c r="BF76" s="14">
        <v>-23.212422112913</v>
      </c>
      <c r="BG76" s="14">
        <v>-86.387256542253994</v>
      </c>
      <c r="BH76" s="14">
        <v>-20.204566932272201</v>
      </c>
      <c r="BI76" s="14">
        <v>-25.737498066212801</v>
      </c>
      <c r="BJ76" s="14">
        <v>-27.767974551361299</v>
      </c>
      <c r="BK76" s="14">
        <v>-12.714786758031201</v>
      </c>
      <c r="BL76" s="14">
        <v>-15.041370964283599</v>
      </c>
      <c r="BM76" s="14">
        <v>-14.841977255985499</v>
      </c>
      <c r="BN76" s="14">
        <v>-12.382384165668601</v>
      </c>
      <c r="BO76" s="14">
        <v>-14.497277359637501</v>
      </c>
      <c r="BP76" s="14">
        <v>-17.947967055796902</v>
      </c>
      <c r="BQ76" s="14">
        <v>-17.778522423576401</v>
      </c>
      <c r="BR76" s="14">
        <v>-12.5700442118598</v>
      </c>
      <c r="BS76" s="14">
        <v>-15.0341862498433</v>
      </c>
      <c r="BT76" s="14">
        <v>-16.0148253769961</v>
      </c>
      <c r="BU76" s="14">
        <v>-13.6392423422029</v>
      </c>
      <c r="BV76" s="14">
        <v>-14.1227692520084</v>
      </c>
      <c r="BW76" s="14">
        <v>-11.3371170396011</v>
      </c>
      <c r="BX76" s="14">
        <v>-13.542552985767299</v>
      </c>
      <c r="BY76" s="14">
        <v>-15.004979501856401</v>
      </c>
      <c r="BZ76" s="14">
        <v>-11.620852026608899</v>
      </c>
      <c r="CA76" s="14">
        <v>-13.065448083082</v>
      </c>
      <c r="CB76" s="14">
        <v>-14.413138647790401</v>
      </c>
      <c r="CC76" s="14">
        <v>-36.3612411045792</v>
      </c>
      <c r="CD76" s="14">
        <v>-10.629865234174</v>
      </c>
      <c r="CE76" s="14">
        <v>-14.1046743445352</v>
      </c>
      <c r="CF76" s="14">
        <v>-10.7022804528271</v>
      </c>
      <c r="CG76" s="14">
        <v>-16.986878086865001</v>
      </c>
      <c r="CH76" s="14">
        <v>-12.926890101998399</v>
      </c>
      <c r="CI76" s="14">
        <v>-10.708346225247499</v>
      </c>
      <c r="CJ76" s="14">
        <v>-29.157833934120401</v>
      </c>
      <c r="CK76" s="14">
        <v>-12.8896760883504</v>
      </c>
      <c r="CL76" s="14">
        <v>-16.002283867673899</v>
      </c>
      <c r="CM76" s="14">
        <v>-11.222131275076899</v>
      </c>
      <c r="CN76" s="14">
        <v>-17.5186991797544</v>
      </c>
    </row>
    <row r="77" spans="2:92">
      <c r="B77" s="14">
        <v>-21.840078662188901</v>
      </c>
      <c r="C77" s="14">
        <v>-15.151377967486299</v>
      </c>
      <c r="D77" s="14">
        <v>-27.386596994529999</v>
      </c>
      <c r="E77" s="14">
        <v>-16.576346976105501</v>
      </c>
      <c r="F77" s="14">
        <v>-14.4437894339432</v>
      </c>
      <c r="G77" s="14">
        <v>-12.751032900030999</v>
      </c>
      <c r="I77" s="14">
        <v>-18.473861819531301</v>
      </c>
      <c r="K77" s="14">
        <v>-28.717265344992398</v>
      </c>
      <c r="L77" s="14">
        <v>-23.235660968440499</v>
      </c>
      <c r="M77" s="14">
        <v>-17.6035059560643</v>
      </c>
      <c r="N77" s="14">
        <v>-17.652450111492399</v>
      </c>
      <c r="O77" s="14">
        <v>-10.8938991313003</v>
      </c>
      <c r="P77" s="14">
        <v>-11.893304392456001</v>
      </c>
      <c r="Q77" s="14">
        <v>-21.229356822400899</v>
      </c>
      <c r="R77" s="14">
        <v>-12.364151454207899</v>
      </c>
      <c r="S77" s="14">
        <v>-10.5995706992574</v>
      </c>
      <c r="T77" s="14">
        <v>-12.4365747004741</v>
      </c>
      <c r="U77" s="14">
        <v>-13.1069029897098</v>
      </c>
      <c r="V77" s="14">
        <v>-13.7537804430553</v>
      </c>
      <c r="W77" s="14">
        <v>-21.719088434924199</v>
      </c>
      <c r="X77" s="14">
        <v>-10.3943913527196</v>
      </c>
      <c r="Y77" s="14">
        <v>-12.195004728554499</v>
      </c>
      <c r="Z77" s="14">
        <v>-10.176495794514899</v>
      </c>
      <c r="AA77" s="14">
        <v>-11.272389611237401</v>
      </c>
      <c r="AB77" s="14">
        <v>-17.869917622262999</v>
      </c>
      <c r="AC77" s="14">
        <v>-12.502822588909201</v>
      </c>
      <c r="AD77" s="14">
        <v>-17.235153800504499</v>
      </c>
      <c r="AE77" s="14">
        <v>-12.2493328434405</v>
      </c>
      <c r="AF77" s="14">
        <v>-13.494208052603099</v>
      </c>
      <c r="AG77" s="14">
        <v>-13.217035004697401</v>
      </c>
      <c r="AH77" s="14">
        <v>-10.5332451352456</v>
      </c>
      <c r="AI77" s="14">
        <v>-20.002603506389502</v>
      </c>
      <c r="AJ77" s="14">
        <v>-11.916697756588301</v>
      </c>
      <c r="AK77" s="14">
        <v>-11.059035477719201</v>
      </c>
      <c r="AL77" s="14">
        <v>-20.370832595229899</v>
      </c>
      <c r="AM77" s="14">
        <v>-10.3639443448576</v>
      </c>
      <c r="AN77" s="14">
        <v>-17.9240472103386</v>
      </c>
      <c r="AO77" s="14">
        <v>-28.462437620327599</v>
      </c>
      <c r="AP77" s="14">
        <v>-16.105039885295799</v>
      </c>
      <c r="AQ77" s="14">
        <v>-15.9417133870017</v>
      </c>
      <c r="AR77" s="14">
        <v>-13.0600012316853</v>
      </c>
      <c r="AS77" s="14">
        <v>-15.8451295812542</v>
      </c>
      <c r="AT77" s="14">
        <v>-13.6581917787801</v>
      </c>
      <c r="AU77" s="14">
        <v>-15.137927366955401</v>
      </c>
      <c r="AV77" s="14">
        <v>-11.5494308690403</v>
      </c>
      <c r="AW77" s="14">
        <v>-12.128438563515401</v>
      </c>
      <c r="AX77" s="14">
        <v>-10.5342273720913</v>
      </c>
      <c r="AY77" s="14">
        <v>-15.851011370668299</v>
      </c>
      <c r="AZ77" s="14">
        <v>-10.702706275936601</v>
      </c>
      <c r="BA77" s="14">
        <v>-23.326307240098998</v>
      </c>
      <c r="BB77" s="14">
        <v>-25.260441594415099</v>
      </c>
      <c r="BC77" s="14">
        <v>-13.083839434513299</v>
      </c>
      <c r="BD77" s="14">
        <v>-15.157488644019899</v>
      </c>
      <c r="BE77" s="14">
        <v>-13.3632804538931</v>
      </c>
      <c r="BF77" s="14">
        <v>-11.8330246341218</v>
      </c>
      <c r="BG77" s="14">
        <v>-24.131223688667099</v>
      </c>
      <c r="BH77" s="14">
        <v>-20.107281185576301</v>
      </c>
      <c r="BI77" s="14">
        <v>-15.663675742574201</v>
      </c>
      <c r="BJ77" s="14">
        <v>-11.826316909034601</v>
      </c>
      <c r="BK77" s="14">
        <v>-14.527677262887</v>
      </c>
      <c r="BL77" s="14">
        <v>-11.1013869590452</v>
      </c>
      <c r="BM77" s="14">
        <v>-22.492527274531898</v>
      </c>
      <c r="BN77" s="14">
        <v>-12.0016761330648</v>
      </c>
      <c r="BO77" s="14">
        <v>-13.469902028004</v>
      </c>
      <c r="BP77" s="14">
        <v>-13.2947926449083</v>
      </c>
      <c r="BQ77" s="14">
        <v>-18.068612682505002</v>
      </c>
      <c r="BR77" s="14">
        <v>-12.999153272326099</v>
      </c>
      <c r="BS77" s="14">
        <v>-10.683161183187</v>
      </c>
      <c r="BT77" s="14">
        <v>-10.0018926516059</v>
      </c>
      <c r="BU77" s="14">
        <v>-11.040715887995001</v>
      </c>
      <c r="BV77" s="14">
        <v>-11.034751752497501</v>
      </c>
      <c r="BW77" s="14">
        <v>-11.469956155629401</v>
      </c>
      <c r="BX77" s="14">
        <v>-11.391214805074201</v>
      </c>
      <c r="BY77" s="14">
        <v>-22.238551980198</v>
      </c>
      <c r="BZ77" s="14">
        <v>-10.043606899752399</v>
      </c>
      <c r="CA77" s="14">
        <v>-13.023116094429099</v>
      </c>
      <c r="CB77" s="14">
        <v>-13.2046000284999</v>
      </c>
      <c r="CC77" s="14">
        <v>-26.988416615098998</v>
      </c>
      <c r="CD77" s="14">
        <v>-13.657466730052301</v>
      </c>
      <c r="CE77" s="14">
        <v>-10.799103023995601</v>
      </c>
      <c r="CF77" s="14">
        <v>-11.451619724111399</v>
      </c>
      <c r="CG77" s="14">
        <v>-12.4001982219157</v>
      </c>
      <c r="CH77" s="14">
        <v>-11.2528539313758</v>
      </c>
      <c r="CI77" s="14">
        <v>-11.3247408725247</v>
      </c>
      <c r="CJ77" s="14">
        <v>-21.066148864804099</v>
      </c>
      <c r="CK77" s="14">
        <v>-12.6057056290545</v>
      </c>
      <c r="CL77" s="14">
        <v>-13.6696554422237</v>
      </c>
      <c r="CM77" s="14">
        <v>-37.642477658227499</v>
      </c>
      <c r="CN77" s="14">
        <v>-11.644846984731601</v>
      </c>
    </row>
    <row r="78" spans="2:92">
      <c r="B78" s="14">
        <v>-23.520011541620001</v>
      </c>
      <c r="C78" s="14">
        <v>-15.4415836908613</v>
      </c>
      <c r="D78" s="14">
        <v>-12.835020470587899</v>
      </c>
      <c r="E78" s="14">
        <v>-12.732927494650101</v>
      </c>
      <c r="F78" s="14">
        <v>-20.179240278111099</v>
      </c>
      <c r="G78" s="14">
        <v>-16.2499826336952</v>
      </c>
      <c r="I78" s="14">
        <v>-11.1073284516948</v>
      </c>
      <c r="K78" s="14">
        <v>-26.372345657742599</v>
      </c>
      <c r="L78" s="14">
        <v>-16.672870900371201</v>
      </c>
      <c r="M78" s="14">
        <v>-12.702564201732599</v>
      </c>
      <c r="N78" s="14">
        <v>-18.643930961725701</v>
      </c>
      <c r="O78" s="14">
        <v>-12.748089344537499</v>
      </c>
      <c r="P78" s="14">
        <v>-15.368053175981199</v>
      </c>
      <c r="Q78" s="14">
        <v>-12.321849860767299</v>
      </c>
      <c r="R78" s="14">
        <v>-14.134775293935601</v>
      </c>
      <c r="S78" s="14">
        <v>-11.7598429764851</v>
      </c>
      <c r="T78" s="14">
        <v>-13.4639016931767</v>
      </c>
      <c r="U78" s="14">
        <v>-10.7196652541041</v>
      </c>
      <c r="V78" s="14">
        <v>-13.802092866022299</v>
      </c>
      <c r="W78" s="14">
        <v>-28.4451282040291</v>
      </c>
      <c r="X78" s="14">
        <v>-10.998674439698201</v>
      </c>
      <c r="Y78" s="14">
        <v>-35.871839203521802</v>
      </c>
      <c r="Z78" s="14">
        <v>-14.618147951829499</v>
      </c>
      <c r="AA78" s="14">
        <v>-11.4181223968588</v>
      </c>
      <c r="AB78" s="14">
        <v>-21.526044909994901</v>
      </c>
      <c r="AC78" s="14">
        <v>-13.2884601602545</v>
      </c>
      <c r="AD78" s="14">
        <v>-12.0924045889029</v>
      </c>
      <c r="AE78" s="14">
        <v>-12.3339360303217</v>
      </c>
      <c r="AF78" s="14">
        <v>-22.758257058584299</v>
      </c>
      <c r="AG78" s="14">
        <v>-19.0787649107878</v>
      </c>
      <c r="AH78" s="14">
        <v>-13.657569145867299</v>
      </c>
      <c r="AI78" s="14">
        <v>-12.055946839903401</v>
      </c>
      <c r="AJ78" s="14">
        <v>-16.563730119132</v>
      </c>
      <c r="AK78" s="14">
        <v>-21.773397596973599</v>
      </c>
      <c r="AL78" s="14">
        <v>-15.0589988610518</v>
      </c>
      <c r="AM78" s="14">
        <v>-14.624325359866599</v>
      </c>
      <c r="AN78" s="14">
        <v>-13.524744091636499</v>
      </c>
      <c r="AO78" s="14">
        <v>-26.812727536423601</v>
      </c>
      <c r="AP78" s="14">
        <v>-11.778203768362999</v>
      </c>
      <c r="AQ78" s="14">
        <v>-12.2191665707733</v>
      </c>
      <c r="AR78" s="14">
        <v>-14.208185298550299</v>
      </c>
      <c r="AS78" s="14">
        <v>-10.841449081511101</v>
      </c>
      <c r="AT78" s="14">
        <v>-10.1471904734842</v>
      </c>
      <c r="AU78" s="14">
        <v>-13.131623220915801</v>
      </c>
      <c r="AV78" s="14">
        <v>-10.2686683792643</v>
      </c>
      <c r="AW78" s="14">
        <v>-17.331542342356901</v>
      </c>
      <c r="AX78" s="14">
        <v>-10.328197186973799</v>
      </c>
      <c r="AY78" s="14">
        <v>-15.270875232054401</v>
      </c>
      <c r="AZ78" s="14">
        <v>-10.2374975309435</v>
      </c>
      <c r="BA78" s="14">
        <v>-10.8533802599009</v>
      </c>
      <c r="BB78" s="14">
        <v>-15.9117877126089</v>
      </c>
      <c r="BC78" s="14">
        <v>-11.2164076697734</v>
      </c>
      <c r="BD78" s="14">
        <v>-12.7950292246598</v>
      </c>
      <c r="BE78" s="14">
        <v>-14.0768187591506</v>
      </c>
      <c r="BF78" s="14">
        <v>-10.521548283696299</v>
      </c>
      <c r="BG78" s="14">
        <v>-18.529016203401699</v>
      </c>
      <c r="BH78" s="14">
        <v>-27.2807230200921</v>
      </c>
      <c r="BI78" s="14">
        <v>-72.927947091584102</v>
      </c>
      <c r="BJ78" s="14">
        <v>-16.703086324257399</v>
      </c>
      <c r="BK78" s="14">
        <v>-20.854798667415299</v>
      </c>
      <c r="BL78" s="14">
        <v>-10.448718694722301</v>
      </c>
      <c r="BM78" s="14">
        <v>-12.787295597695</v>
      </c>
      <c r="BN78" s="14">
        <v>-15.8450553412801</v>
      </c>
      <c r="BO78" s="14">
        <v>-17.6759222413272</v>
      </c>
      <c r="BP78" s="14">
        <v>-11.687330359012201</v>
      </c>
      <c r="BQ78" s="14">
        <v>-11.3789594396545</v>
      </c>
      <c r="BR78" s="14">
        <v>-10.600234590570899</v>
      </c>
      <c r="BS78" s="14">
        <v>-18.6238964750805</v>
      </c>
      <c r="BT78" s="14">
        <v>-14.0447389236653</v>
      </c>
      <c r="BU78" s="14">
        <v>-13.0228476949257</v>
      </c>
      <c r="BV78" s="14">
        <v>-10.5936254173193</v>
      </c>
      <c r="BW78" s="14">
        <v>-11.0288019044692</v>
      </c>
      <c r="BX78" s="14">
        <v>-16.793732595915799</v>
      </c>
      <c r="BY78" s="14">
        <v>-17.9600479579207</v>
      </c>
      <c r="BZ78" s="14">
        <v>-10.2792872060643</v>
      </c>
      <c r="CA78" s="14">
        <v>-30.560084094688101</v>
      </c>
      <c r="CB78" s="14">
        <v>-11.6514789684388</v>
      </c>
      <c r="CC78" s="14">
        <v>-22.4138014387376</v>
      </c>
      <c r="CD78" s="14">
        <v>-12.557606273893301</v>
      </c>
      <c r="CE78" s="14">
        <v>-10.484895510546901</v>
      </c>
      <c r="CF78" s="14">
        <v>-12.9926014806667</v>
      </c>
      <c r="CG78" s="14">
        <v>-18.243873476332901</v>
      </c>
      <c r="CH78" s="14">
        <v>-11.3496091295262</v>
      </c>
      <c r="CI78" s="14">
        <v>-11.222008431311799</v>
      </c>
      <c r="CJ78" s="14">
        <v>-12.4910159238313</v>
      </c>
      <c r="CK78" s="14">
        <v>-10.369784943465399</v>
      </c>
      <c r="CL78" s="14">
        <v>-10.484963555982899</v>
      </c>
      <c r="CM78" s="14">
        <v>-10.2733505014548</v>
      </c>
      <c r="CN78" s="14">
        <v>-12.7084436676608</v>
      </c>
    </row>
    <row r="79" spans="2:92">
      <c r="B79" s="14">
        <v>-14.6911253309564</v>
      </c>
      <c r="C79" s="14">
        <v>-21.539270142516401</v>
      </c>
      <c r="D79" s="14">
        <v>-12.5634514730899</v>
      </c>
      <c r="E79" s="14">
        <v>-25.683253269141598</v>
      </c>
      <c r="F79" s="14">
        <v>-14.9395744363832</v>
      </c>
      <c r="G79" s="14">
        <v>-21.005884881899298</v>
      </c>
      <c r="I79" s="14">
        <v>-16.135183615603999</v>
      </c>
      <c r="K79" s="14">
        <v>-34.705876561896602</v>
      </c>
      <c r="L79" s="14">
        <v>-18.757735148514801</v>
      </c>
      <c r="M79" s="14">
        <v>-17.579333616955399</v>
      </c>
      <c r="N79" s="14">
        <v>-18.897711944822699</v>
      </c>
      <c r="O79" s="14">
        <v>-10.174537710236599</v>
      </c>
      <c r="P79" s="14">
        <v>-12.763510514637399</v>
      </c>
      <c r="Q79" s="14">
        <v>-13.409605120668299</v>
      </c>
      <c r="R79" s="14">
        <v>-24.686001314975201</v>
      </c>
      <c r="S79" s="14">
        <v>-10.2732441212871</v>
      </c>
      <c r="T79" s="14">
        <v>-22.135699327464199</v>
      </c>
      <c r="U79" s="14">
        <v>-17.475896130540701</v>
      </c>
      <c r="V79" s="14">
        <v>-10.9799576157891</v>
      </c>
      <c r="W79" s="14">
        <v>-10.750849489731801</v>
      </c>
      <c r="X79" s="14">
        <v>-21.852213871974801</v>
      </c>
      <c r="Y79" s="14">
        <v>-31.3153400263568</v>
      </c>
      <c r="Z79" s="14">
        <v>-16.1470592948362</v>
      </c>
      <c r="AA79" s="14">
        <v>-10.374067921456</v>
      </c>
      <c r="AB79" s="14">
        <v>-10.1649513737996</v>
      </c>
      <c r="AC79" s="14">
        <v>-11.7775762691717</v>
      </c>
      <c r="AD79" s="14">
        <v>-14.6849556054859</v>
      </c>
      <c r="AE79" s="14">
        <v>-10.611656868811799</v>
      </c>
      <c r="AF79" s="14">
        <v>-10.2672007839241</v>
      </c>
      <c r="AG79" s="14">
        <v>-15.0360110644357</v>
      </c>
      <c r="AH79" s="14">
        <v>-16.165517176393099</v>
      </c>
      <c r="AI79" s="14">
        <v>-10.8775450783561</v>
      </c>
      <c r="AJ79" s="14">
        <v>-12.8836737481763</v>
      </c>
      <c r="AK79" s="14">
        <v>-17.754731718372899</v>
      </c>
      <c r="AL79" s="14">
        <v>-20.328379861769001</v>
      </c>
      <c r="AM79" s="14">
        <v>-11.5906809000821</v>
      </c>
      <c r="AN79" s="14">
        <v>-10.333969553152199</v>
      </c>
      <c r="AO79" s="14">
        <v>-22.739618982866499</v>
      </c>
      <c r="AP79" s="14">
        <v>-14.6788844614323</v>
      </c>
      <c r="AQ79" s="14">
        <v>-12.255460444338</v>
      </c>
      <c r="AR79" s="14">
        <v>-10.5639184401922</v>
      </c>
      <c r="AS79" s="14">
        <v>-11.288645844168199</v>
      </c>
      <c r="AT79" s="14">
        <v>-13.9120322896971</v>
      </c>
      <c r="AU79" s="14">
        <v>-15.5669863861386</v>
      </c>
      <c r="AV79" s="14">
        <v>-10.697219455332901</v>
      </c>
      <c r="AW79" s="14">
        <v>-17.192545625333601</v>
      </c>
      <c r="AX79" s="14">
        <v>-10.920584375093901</v>
      </c>
      <c r="AY79" s="14">
        <v>-14.751169941212799</v>
      </c>
      <c r="AZ79" s="14">
        <v>-10.279733425257501</v>
      </c>
      <c r="BA79" s="14">
        <v>-15.4763401144801</v>
      </c>
      <c r="BB79" s="14">
        <v>-28.958777045591098</v>
      </c>
      <c r="BC79" s="14">
        <v>-11.965756661877201</v>
      </c>
      <c r="BD79" s="14">
        <v>-15.345363731401999</v>
      </c>
      <c r="BE79" s="14">
        <v>-16.849964133533501</v>
      </c>
      <c r="BF79" s="14">
        <v>-18.644088993125699</v>
      </c>
      <c r="BG79" s="14">
        <v>-23.382093378804399</v>
      </c>
      <c r="BH79" s="14">
        <v>-24.469606261031501</v>
      </c>
      <c r="BI79" s="14">
        <v>-17.210705445544502</v>
      </c>
      <c r="BJ79" s="14">
        <v>-11.0648882271039</v>
      </c>
      <c r="BK79" s="14">
        <v>-15.3434970343187</v>
      </c>
      <c r="BL79" s="14">
        <v>-27.731903386637899</v>
      </c>
      <c r="BM79" s="14">
        <v>-13.439990968820901</v>
      </c>
      <c r="BN79" s="14">
        <v>-19.609912297560602</v>
      </c>
      <c r="BO79" s="14">
        <v>-11.372944968631399</v>
      </c>
      <c r="BP79" s="14">
        <v>-18.3891134219602</v>
      </c>
      <c r="BQ79" s="14">
        <v>-20.232042580157898</v>
      </c>
      <c r="BR79" s="14">
        <v>-10.309953778554499</v>
      </c>
      <c r="BS79" s="14">
        <v>-15.3062596667917</v>
      </c>
      <c r="BT79" s="14">
        <v>-10.9928237093267</v>
      </c>
      <c r="BU79" s="14">
        <v>-12.478970064975201</v>
      </c>
      <c r="BV79" s="14">
        <v>-41.945139814797002</v>
      </c>
      <c r="BW79" s="14">
        <v>-12.4428497582559</v>
      </c>
      <c r="BX79" s="14">
        <v>-10.7023031404702</v>
      </c>
      <c r="BY79" s="14">
        <v>-14.920376314975201</v>
      </c>
      <c r="BZ79" s="14">
        <v>-43.703589108910798</v>
      </c>
      <c r="CA79" s="14">
        <v>-20.280820137323399</v>
      </c>
      <c r="CB79" s="14">
        <v>-12.1893143215806</v>
      </c>
      <c r="CC79" s="14">
        <v>-19.283483524133601</v>
      </c>
      <c r="CD79" s="14">
        <v>-11.0166196557003</v>
      </c>
      <c r="CE79" s="14">
        <v>-11.796246223003999</v>
      </c>
      <c r="CF79" s="14">
        <v>-10.3819953390881</v>
      </c>
      <c r="CG79" s="14">
        <v>-23.7611147479472</v>
      </c>
      <c r="CH79" s="14">
        <v>-15.446742878793099</v>
      </c>
      <c r="CI79" s="14">
        <v>-11.252223855198</v>
      </c>
      <c r="CJ79" s="14">
        <v>-19.754797289189099</v>
      </c>
      <c r="CK79" s="14">
        <v>-11.940973824281301</v>
      </c>
      <c r="CL79" s="14">
        <v>-10.2311585924587</v>
      </c>
      <c r="CM79" s="14">
        <v>-11.264417671350699</v>
      </c>
      <c r="CN79" s="14">
        <v>-14.0379310899246</v>
      </c>
    </row>
    <row r="80" spans="2:92">
      <c r="B80" s="14">
        <v>-41.927199892371902</v>
      </c>
      <c r="C80" s="14">
        <v>-18.2228201356785</v>
      </c>
      <c r="E80" s="14">
        <v>-13.9112925143914</v>
      </c>
      <c r="F80" s="14">
        <v>-17.314466747887899</v>
      </c>
      <c r="G80" s="14">
        <v>-16.745604952838899</v>
      </c>
      <c r="I80" s="14">
        <v>-19.9847996628746</v>
      </c>
      <c r="K80" s="14">
        <v>-45.390038748399498</v>
      </c>
      <c r="L80" s="14">
        <v>-20.2322478341584</v>
      </c>
      <c r="M80" s="14">
        <v>-21.2656153310643</v>
      </c>
      <c r="N80" s="14">
        <v>-12.6611020432619</v>
      </c>
      <c r="O80" s="14">
        <v>-10.380901953749699</v>
      </c>
      <c r="P80" s="14">
        <v>-17.181255834961</v>
      </c>
      <c r="Q80" s="14">
        <v>-14.8539023824257</v>
      </c>
      <c r="R80" s="14">
        <v>-16.0202177444306</v>
      </c>
      <c r="S80" s="14">
        <v>-10.2792872060643</v>
      </c>
      <c r="T80" s="14">
        <v>-12.285511781388699</v>
      </c>
      <c r="U80" s="14">
        <v>-13.71729128744</v>
      </c>
      <c r="V80" s="14">
        <v>-12.0012715851081</v>
      </c>
      <c r="W80" s="14">
        <v>-35.4429103987556</v>
      </c>
      <c r="X80" s="14">
        <v>-16.455679241985901</v>
      </c>
      <c r="Y80" s="14">
        <v>-11.1616516917962</v>
      </c>
      <c r="Z80" s="14">
        <v>-15.8811454959742</v>
      </c>
      <c r="AA80" s="14">
        <v>-11.871817369621301</v>
      </c>
      <c r="AB80" s="14">
        <v>-10.974708080292</v>
      </c>
      <c r="AC80" s="14">
        <v>-10.055400666861299</v>
      </c>
      <c r="AD80" s="14">
        <v>-10.188880592589101</v>
      </c>
      <c r="AE80" s="14">
        <v>-16.582224628712801</v>
      </c>
      <c r="AF80" s="14">
        <v>-13.1557953381269</v>
      </c>
      <c r="AG80" s="14">
        <v>-11.494623267949599</v>
      </c>
      <c r="AH80" s="14">
        <v>-11.367253532343099</v>
      </c>
      <c r="AI80" s="14">
        <v>-15.579066829092801</v>
      </c>
      <c r="AJ80" s="14">
        <v>-29.290596497725499</v>
      </c>
      <c r="AK80" s="14">
        <v>-14.038243643968</v>
      </c>
      <c r="AL80" s="14">
        <v>-12.9498914269148</v>
      </c>
      <c r="AM80" s="14">
        <v>-12.6240540761367</v>
      </c>
      <c r="AN80" s="14">
        <v>-21.797738198564801</v>
      </c>
      <c r="AO80" s="14">
        <v>-16.841683929801601</v>
      </c>
      <c r="AP80" s="14">
        <v>-20.915378152080901</v>
      </c>
      <c r="AQ80" s="14">
        <v>-10.3639623215584</v>
      </c>
      <c r="AR80" s="14">
        <v>-14.8849414418865</v>
      </c>
      <c r="AS80" s="14">
        <v>-10.865538310087199</v>
      </c>
      <c r="AT80" s="14">
        <v>-15.392526159571</v>
      </c>
      <c r="AU80" s="14">
        <v>-19.053846302598998</v>
      </c>
      <c r="AV80" s="14">
        <v>-16.855406697243101</v>
      </c>
      <c r="AW80" s="14">
        <v>-16.9870859333402</v>
      </c>
      <c r="AX80" s="14">
        <v>-11.083873286899401</v>
      </c>
      <c r="AY80" s="14">
        <v>-10.2369856126237</v>
      </c>
      <c r="AZ80" s="14">
        <v>-19.628503801005699</v>
      </c>
      <c r="BA80" s="14">
        <v>-13.572768409653399</v>
      </c>
      <c r="BB80" s="14">
        <v>-11.693621204468499</v>
      </c>
      <c r="BC80" s="14">
        <v>-14.2923938229521</v>
      </c>
      <c r="BD80" s="14">
        <v>-15.931887711470999</v>
      </c>
      <c r="BE80" s="14">
        <v>-13.701417828910699</v>
      </c>
      <c r="BF80" s="14">
        <v>-27.9742982386819</v>
      </c>
      <c r="BG80" s="14">
        <v>-15.2598127770686</v>
      </c>
      <c r="BH80" s="14">
        <v>-13.799295550743</v>
      </c>
      <c r="BI80" s="14">
        <v>-15.869140625</v>
      </c>
      <c r="BJ80" s="14">
        <v>-11.4637318224009</v>
      </c>
      <c r="BK80" s="14">
        <v>-13.850870063620301</v>
      </c>
      <c r="BL80" s="14">
        <v>-13.512497710733101</v>
      </c>
      <c r="BM80" s="14">
        <v>-16.775808163409</v>
      </c>
      <c r="BN80" s="14">
        <v>-10.841398809147799</v>
      </c>
      <c r="BO80" s="14">
        <v>-14.684606346057</v>
      </c>
      <c r="BP80" s="14">
        <v>-14.3765030229087</v>
      </c>
      <c r="BQ80" s="14">
        <v>-21.259378087097499</v>
      </c>
      <c r="BR80" s="14">
        <v>-24.680305977916799</v>
      </c>
      <c r="BS80" s="14">
        <v>-12.194040418118</v>
      </c>
      <c r="BT80" s="14">
        <v>-12.171167602136199</v>
      </c>
      <c r="BU80" s="14">
        <v>-10.9742419554455</v>
      </c>
      <c r="BV80" s="14">
        <v>-15.5127058527623</v>
      </c>
      <c r="BW80" s="14">
        <v>-10.9079991146713</v>
      </c>
      <c r="BX80" s="14">
        <v>-13.409605120668299</v>
      </c>
      <c r="BY80" s="14">
        <v>-30.807646194306901</v>
      </c>
      <c r="BZ80" s="14">
        <v>-12.605874845297</v>
      </c>
      <c r="CA80" s="14">
        <v>-16.8543650093088</v>
      </c>
      <c r="CB80" s="14">
        <v>-19.066416197857301</v>
      </c>
      <c r="CC80" s="14">
        <v>-20.159730816831601</v>
      </c>
      <c r="CD80" s="14">
        <v>-22.716035790035001</v>
      </c>
      <c r="CE80" s="14">
        <v>-11.028756035114499</v>
      </c>
      <c r="CF80" s="14">
        <v>-13.6271318644594</v>
      </c>
      <c r="CG80" s="14">
        <v>-27.9489755672756</v>
      </c>
      <c r="CH80" s="14">
        <v>-12.9872905235188</v>
      </c>
      <c r="CI80" s="14">
        <v>-12.364151454207899</v>
      </c>
      <c r="CJ80" s="14">
        <v>-19.458690493018199</v>
      </c>
      <c r="CK80" s="14">
        <v>-11.3305639761866</v>
      </c>
      <c r="CL80" s="14">
        <v>-10.1223554837522</v>
      </c>
      <c r="CM80" s="14">
        <v>-10.394247657055301</v>
      </c>
      <c r="CN80" s="14">
        <v>-16.847970921324301</v>
      </c>
    </row>
    <row r="81" spans="2:92">
      <c r="B81" s="14">
        <v>-13.9355960917516</v>
      </c>
      <c r="C81" s="14">
        <v>-11.8768448442022</v>
      </c>
      <c r="E81" s="14">
        <v>-12.781279811126099</v>
      </c>
      <c r="F81" s="14">
        <v>-13.0248742293481</v>
      </c>
      <c r="G81" s="14">
        <v>-14.449210851595801</v>
      </c>
      <c r="I81" s="14">
        <v>-16.165500634930101</v>
      </c>
      <c r="K81" s="14">
        <v>-18.746144263538099</v>
      </c>
      <c r="L81" s="14">
        <v>-16.8179049350247</v>
      </c>
      <c r="M81" s="14">
        <v>-14.0380859375</v>
      </c>
      <c r="N81" s="14">
        <v>-16.256805798544601</v>
      </c>
      <c r="O81" s="14">
        <v>-12.7086429649073</v>
      </c>
      <c r="P81" s="14">
        <v>-19.211840959262901</v>
      </c>
      <c r="Q81" s="14">
        <v>-11.8867477568069</v>
      </c>
      <c r="R81" s="14">
        <v>-37.733021349009903</v>
      </c>
      <c r="S81" s="14">
        <v>-13.6513285117574</v>
      </c>
      <c r="T81" s="14">
        <v>-12.7870733231144</v>
      </c>
      <c r="U81" s="14">
        <v>-34.885938745719201</v>
      </c>
      <c r="V81" s="14">
        <v>-20.727481646553699</v>
      </c>
      <c r="W81" s="14">
        <v>-11.5364591838915</v>
      </c>
      <c r="X81" s="14">
        <v>-13.283021942500399</v>
      </c>
      <c r="Y81" s="14">
        <v>-17.089907615651999</v>
      </c>
      <c r="Z81" s="14">
        <v>-10.327555922894801</v>
      </c>
      <c r="AA81" s="14">
        <v>-11.520388261303999</v>
      </c>
      <c r="AB81" s="14">
        <v>-11.9416293399624</v>
      </c>
      <c r="AC81" s="14">
        <v>-21.531197337805001</v>
      </c>
      <c r="AD81" s="14">
        <v>-16.461598714047</v>
      </c>
      <c r="AE81" s="14">
        <v>-23.3625657487623</v>
      </c>
      <c r="AF81" s="14">
        <v>-17.204662150672601</v>
      </c>
      <c r="AG81" s="14">
        <v>-18.184380209078</v>
      </c>
      <c r="AH81" s="14">
        <v>-30.046404897111799</v>
      </c>
      <c r="AI81" s="14">
        <v>-19.6581700845814</v>
      </c>
      <c r="AJ81" s="14">
        <v>-13.318754417368799</v>
      </c>
      <c r="AK81" s="14">
        <v>-12.817536893532001</v>
      </c>
      <c r="AL81" s="14">
        <v>-17.784373418073901</v>
      </c>
      <c r="AM81" s="14">
        <v>-11.119327102436699</v>
      </c>
      <c r="AN81" s="14">
        <v>-10.883893950181101</v>
      </c>
      <c r="AO81" s="14">
        <v>-16.128524727907699</v>
      </c>
      <c r="AP81" s="14">
        <v>-10.666240935378701</v>
      </c>
      <c r="AQ81" s="14">
        <v>-10.406262716188801</v>
      </c>
      <c r="AR81" s="14">
        <v>-10.630655571130699</v>
      </c>
      <c r="AS81" s="14">
        <v>-10.243123127206299</v>
      </c>
      <c r="AT81" s="14">
        <v>-18.045316575680399</v>
      </c>
      <c r="AU81" s="14">
        <v>-13.7661471225247</v>
      </c>
      <c r="AV81" s="14">
        <v>-14.286984416420299</v>
      </c>
      <c r="AW81" s="14">
        <v>-17.549091087478299</v>
      </c>
      <c r="AX81" s="14">
        <v>-16.7702982908766</v>
      </c>
      <c r="AY81" s="14">
        <v>-17.410127243192999</v>
      </c>
      <c r="AZ81" s="14">
        <v>-12.2860215850689</v>
      </c>
      <c r="BA81" s="14">
        <v>-17.107973004331601</v>
      </c>
      <c r="BB81" s="14">
        <v>-30.554125020049401</v>
      </c>
      <c r="BC81" s="14">
        <v>-10.473089531504201</v>
      </c>
      <c r="BD81" s="14">
        <v>-18.167516381943301</v>
      </c>
      <c r="BE81" s="14">
        <v>-12.0755953033136</v>
      </c>
      <c r="BF81" s="14">
        <v>-11.845133207282201</v>
      </c>
      <c r="BG81" s="14">
        <v>-13.428619259844499</v>
      </c>
      <c r="BH81" s="14">
        <v>-27.371884106252999</v>
      </c>
      <c r="BI81" s="14">
        <v>-13.699673189975201</v>
      </c>
      <c r="BJ81" s="14">
        <v>-12.3339360303217</v>
      </c>
      <c r="BK81" s="14">
        <v>-20.262576359246999</v>
      </c>
      <c r="BL81" s="14">
        <v>-12.0621392341397</v>
      </c>
      <c r="BM81" s="14">
        <v>-14.7573725055789</v>
      </c>
      <c r="BN81" s="14">
        <v>-11.427617144380401</v>
      </c>
      <c r="BO81" s="14">
        <v>-16.11681743826</v>
      </c>
      <c r="BP81" s="14">
        <v>-11.953226151180001</v>
      </c>
      <c r="BQ81" s="14">
        <v>-20.129304591539601</v>
      </c>
      <c r="BR81" s="14">
        <v>-19.8096459101831</v>
      </c>
      <c r="BS81" s="14">
        <v>-12.538084784833501</v>
      </c>
      <c r="BT81" s="14">
        <v>-12.4130511639266</v>
      </c>
      <c r="BU81" s="14">
        <v>-10.823164836014801</v>
      </c>
      <c r="BV81" s="14">
        <v>-26.438594881557801</v>
      </c>
      <c r="BW81" s="14">
        <v>-16.709294798246301</v>
      </c>
      <c r="BX81" s="14">
        <v>-10.2067701887376</v>
      </c>
      <c r="BY81" s="14">
        <v>-11.258266939975201</v>
      </c>
      <c r="BZ81" s="14">
        <v>-11.4999903310643</v>
      </c>
      <c r="CA81" s="14">
        <v>-25.919035277561399</v>
      </c>
      <c r="CB81" s="14">
        <v>-14.419281500473099</v>
      </c>
      <c r="CC81" s="14">
        <v>-18.256159112004902</v>
      </c>
      <c r="CD81" s="14">
        <v>-13.6091160434018</v>
      </c>
      <c r="CE81" s="14">
        <v>-11.590737919221599</v>
      </c>
      <c r="CF81" s="14">
        <v>-11.9471471659879</v>
      </c>
      <c r="CG81" s="14">
        <v>-20.594569011774901</v>
      </c>
      <c r="CH81" s="14">
        <v>-10.2797839868933</v>
      </c>
      <c r="CI81" s="14">
        <v>-16.352587407178198</v>
      </c>
      <c r="CJ81" s="14">
        <v>-18.098987157576101</v>
      </c>
      <c r="CK81" s="14">
        <v>-13.7175768226502</v>
      </c>
      <c r="CL81" s="14">
        <v>-12.7753363591866</v>
      </c>
      <c r="CM81" s="14">
        <v>-10.926046716034699</v>
      </c>
      <c r="CN81" s="14">
        <v>-13.6995703955547</v>
      </c>
    </row>
    <row r="82" spans="2:92">
      <c r="B82" s="14">
        <v>-25.3027055906743</v>
      </c>
      <c r="C82" s="14">
        <v>-20.850328902295001</v>
      </c>
      <c r="E82" s="14">
        <v>-12.297801558089001</v>
      </c>
      <c r="F82" s="14">
        <v>-12.0028067276053</v>
      </c>
      <c r="G82" s="14">
        <v>-10.212968298615399</v>
      </c>
      <c r="I82" s="14">
        <v>-25.4658056014779</v>
      </c>
      <c r="K82" s="14">
        <v>-38.0114166358902</v>
      </c>
      <c r="L82" s="14">
        <v>-21.1930983137376</v>
      </c>
      <c r="M82" s="14">
        <v>-22.6555248298267</v>
      </c>
      <c r="N82" s="14">
        <v>-12.6609646812233</v>
      </c>
      <c r="O82" s="14">
        <v>-13.2406264919866</v>
      </c>
      <c r="P82" s="14">
        <v>-12.829992703705701</v>
      </c>
      <c r="Q82" s="14">
        <v>-13.1437093904702</v>
      </c>
      <c r="R82" s="14">
        <v>-14.3281540068069</v>
      </c>
      <c r="S82" s="14">
        <v>-12.182858910890999</v>
      </c>
      <c r="T82" s="14">
        <v>-11.590581796299601</v>
      </c>
      <c r="U82" s="14">
        <v>-14.3939885952</v>
      </c>
      <c r="V82" s="14">
        <v>-12.128151845809301</v>
      </c>
      <c r="W82" s="14">
        <v>-20.679664911107</v>
      </c>
      <c r="X82" s="14">
        <v>-15.440448761641701</v>
      </c>
      <c r="Y82" s="14">
        <v>-32.530005489134901</v>
      </c>
      <c r="Z82" s="14">
        <v>-21.966536267479601</v>
      </c>
      <c r="AA82" s="14">
        <v>-16.5308983948681</v>
      </c>
      <c r="AB82" s="14">
        <v>-10.2675927863946</v>
      </c>
      <c r="AC82" s="14">
        <v>-12.400102331131601</v>
      </c>
      <c r="AD82" s="14">
        <v>-10.9986756579593</v>
      </c>
      <c r="AF82" s="14">
        <v>-11.9592645569571</v>
      </c>
      <c r="AG82" s="14">
        <v>-10.5578905738634</v>
      </c>
      <c r="AH82" s="14">
        <v>-15.5551079567607</v>
      </c>
      <c r="AI82" s="14">
        <v>-14.0260132182819</v>
      </c>
      <c r="AJ82" s="14">
        <v>-12.5814088483286</v>
      </c>
      <c r="AK82" s="14">
        <v>-13.7119007515355</v>
      </c>
      <c r="AL82" s="14">
        <v>-18.183287860255501</v>
      </c>
      <c r="AM82" s="14">
        <v>-14.2919414992475</v>
      </c>
      <c r="AN82" s="14">
        <v>-10.2192245884081</v>
      </c>
      <c r="AO82" s="14">
        <v>-22.835949701823001</v>
      </c>
      <c r="AP82" s="14">
        <v>-19.2475169541155</v>
      </c>
      <c r="AQ82" s="14">
        <v>-11.318749935991899</v>
      </c>
      <c r="AR82" s="14">
        <v>-13.271342298218</v>
      </c>
      <c r="AS82" s="14">
        <v>-11.2462646686381</v>
      </c>
      <c r="AT82" s="14">
        <v>-11.2166926779599</v>
      </c>
      <c r="AU82" s="14">
        <v>-10.9802850402227</v>
      </c>
      <c r="AV82" s="14">
        <v>-15.973083832185401</v>
      </c>
      <c r="AW82" s="14">
        <v>-18.322609687608999</v>
      </c>
      <c r="AX82" s="14">
        <v>-10.4550862644431</v>
      </c>
      <c r="AY82" s="14">
        <v>-13.2585280012376</v>
      </c>
      <c r="AZ82" s="14">
        <v>-11.977739309723701</v>
      </c>
      <c r="BA82" s="14">
        <v>-10.750647818688099</v>
      </c>
      <c r="BB82" s="14">
        <v>-15.6337461692272</v>
      </c>
      <c r="BC82" s="14">
        <v>-13.960027042375501</v>
      </c>
      <c r="BD82" s="14">
        <v>-12.8377429383437</v>
      </c>
      <c r="BE82" s="14">
        <v>-11.1149642908711</v>
      </c>
      <c r="BF82" s="14">
        <v>-14.540349017925699</v>
      </c>
      <c r="BG82" s="14">
        <v>-24.004718282469401</v>
      </c>
      <c r="BH82" s="14">
        <v>-45.088499892010603</v>
      </c>
      <c r="BI82" s="14">
        <v>-20.208075495049499</v>
      </c>
      <c r="BJ82" s="14">
        <v>-12.3822807085396</v>
      </c>
      <c r="BK82" s="14">
        <v>-13.790417593559299</v>
      </c>
      <c r="BL82" s="14">
        <v>-15.1078872003034</v>
      </c>
      <c r="BM82" s="14">
        <v>-19.869933237415601</v>
      </c>
      <c r="BN82" s="14">
        <v>-12.4790735221042</v>
      </c>
      <c r="BO82" s="14">
        <v>-11.983303172806</v>
      </c>
      <c r="BP82" s="14">
        <v>-40.8573053503628</v>
      </c>
      <c r="BQ82" s="14">
        <v>-11.8744785228737</v>
      </c>
      <c r="BR82" s="14">
        <v>-13.1260011008373</v>
      </c>
      <c r="BS82" s="14">
        <v>-15.094794771637799</v>
      </c>
      <c r="BT82" s="14">
        <v>-12.9810165452788</v>
      </c>
      <c r="BU82" s="14">
        <v>-14.1166460396039</v>
      </c>
      <c r="BV82" s="14">
        <v>-18.999562234180299</v>
      </c>
      <c r="BW82" s="14">
        <v>-11.911069625888</v>
      </c>
      <c r="BX82" s="14">
        <v>-14.134775293935601</v>
      </c>
      <c r="BY82" s="14">
        <v>-10.8050355816831</v>
      </c>
      <c r="BZ82" s="14">
        <v>-11.348913211633599</v>
      </c>
      <c r="CA82" s="14">
        <v>-14.999183064747101</v>
      </c>
      <c r="CB82" s="14">
        <v>-16.8243267389477</v>
      </c>
      <c r="CC82" s="14">
        <v>-34.415367806311799</v>
      </c>
      <c r="CD82" s="14">
        <v>-19.2775105377379</v>
      </c>
      <c r="CE82" s="14">
        <v>-14.2376393150172</v>
      </c>
      <c r="CF82" s="14">
        <v>-12.9623876773265</v>
      </c>
      <c r="CG82" s="14">
        <v>-27.827994192060501</v>
      </c>
      <c r="CH82" s="14">
        <v>-10.165265131516</v>
      </c>
      <c r="CI82" s="14">
        <v>-10.956112701113801</v>
      </c>
      <c r="CJ82" s="14">
        <v>-26.3840612898078</v>
      </c>
      <c r="CK82" s="14">
        <v>-12.7628427548866</v>
      </c>
      <c r="CL82" s="14">
        <v>-16.0325084857988</v>
      </c>
      <c r="CM82" s="14">
        <v>-14.044201208819601</v>
      </c>
      <c r="CN82" s="14">
        <v>-15.004866642530599</v>
      </c>
    </row>
    <row r="83" spans="2:92">
      <c r="B83" s="14">
        <v>-20.220563862347699</v>
      </c>
      <c r="C83" s="14">
        <v>-13.4358712458301</v>
      </c>
      <c r="E83" s="14">
        <v>-14.382791234269501</v>
      </c>
      <c r="F83" s="14">
        <v>-10.226974092832</v>
      </c>
      <c r="G83" s="14">
        <v>-11.8143894122302</v>
      </c>
      <c r="I83" s="14">
        <v>-15.706219670357999</v>
      </c>
      <c r="K83" s="14">
        <v>-25.369458776465301</v>
      </c>
      <c r="L83" s="14">
        <v>-17.639764464727701</v>
      </c>
      <c r="M83" s="14">
        <v>-13.8567933941831</v>
      </c>
      <c r="N83" s="14">
        <v>-14.2386029150612</v>
      </c>
      <c r="O83" s="14">
        <v>-12.5049519655668</v>
      </c>
      <c r="P83" s="14">
        <v>-15.7307950167669</v>
      </c>
      <c r="Q83" s="14">
        <v>-14.5577912283415</v>
      </c>
      <c r="R83" s="14">
        <v>-21.652372756806901</v>
      </c>
      <c r="S83" s="14">
        <v>-12.829468982054401</v>
      </c>
      <c r="T83" s="14">
        <v>-11.0708918887787</v>
      </c>
      <c r="U83" s="14">
        <v>-11.493398688314899</v>
      </c>
      <c r="V83" s="14">
        <v>-13.5059707896388</v>
      </c>
      <c r="W83" s="14">
        <v>-18.123442442532799</v>
      </c>
      <c r="X83" s="14">
        <v>-21.4474067753473</v>
      </c>
      <c r="Y83" s="14">
        <v>-17.247034447427598</v>
      </c>
      <c r="Z83" s="14">
        <v>-13.451795748227401</v>
      </c>
      <c r="AA83" s="14">
        <v>-11.877704258674299</v>
      </c>
      <c r="AB83" s="14">
        <v>-12.3282370078071</v>
      </c>
      <c r="AC83" s="14">
        <v>-19.736428571697701</v>
      </c>
      <c r="AD83" s="14">
        <v>-11.6634519619882</v>
      </c>
      <c r="AF83" s="14">
        <v>-12.0317816073324</v>
      </c>
      <c r="AG83" s="14">
        <v>-17.0785343666426</v>
      </c>
      <c r="AH83" s="14">
        <v>-10.013564046636599</v>
      </c>
      <c r="AI83" s="14">
        <v>-18.256179090492498</v>
      </c>
      <c r="AJ83" s="14">
        <v>-13.7357057715175</v>
      </c>
      <c r="AK83" s="14">
        <v>-12.1830583098736</v>
      </c>
      <c r="AL83" s="14">
        <v>-18.600161524245799</v>
      </c>
      <c r="AM83" s="14">
        <v>-13.0229061901567</v>
      </c>
      <c r="AN83" s="14">
        <v>-13.808695430143</v>
      </c>
      <c r="AO83" s="14">
        <v>-24.389369558098799</v>
      </c>
      <c r="AP83" s="14">
        <v>-10.424648413337501</v>
      </c>
      <c r="AQ83" s="14">
        <v>-15.3796933158072</v>
      </c>
      <c r="AR83" s="14">
        <v>-13.742674655911101</v>
      </c>
      <c r="AS83" s="14">
        <v>-11.228113933436999</v>
      </c>
      <c r="AT83" s="14">
        <v>-12.5461094284032</v>
      </c>
      <c r="AU83" s="14">
        <v>-11.258266939975201</v>
      </c>
      <c r="AV83" s="14">
        <v>-12.093255538500401</v>
      </c>
      <c r="AW83" s="14">
        <v>-14.4852522958561</v>
      </c>
      <c r="AX83" s="14">
        <v>-11.34978471995</v>
      </c>
      <c r="AY83" s="14">
        <v>-12.744865795173199</v>
      </c>
      <c r="AZ83" s="14">
        <v>-11.8447660712537</v>
      </c>
      <c r="BA83" s="14">
        <v>-11.0225866336633</v>
      </c>
      <c r="BB83" s="14">
        <v>-14.5943055246158</v>
      </c>
      <c r="BC83" s="14">
        <v>-11.6334504249383</v>
      </c>
      <c r="BD83" s="14">
        <v>-22.772188394916501</v>
      </c>
      <c r="BE83" s="14">
        <v>-13.525902680630701</v>
      </c>
      <c r="BF83" s="14">
        <v>-15.241287109135</v>
      </c>
      <c r="BG83" s="14">
        <v>-12.389813314962799</v>
      </c>
      <c r="BH83" s="14">
        <v>-24.072080845317899</v>
      </c>
      <c r="BI83" s="14">
        <v>-11.318697787747499</v>
      </c>
      <c r="BJ83" s="14">
        <v>-16.3767597462871</v>
      </c>
      <c r="BK83" s="14">
        <v>-10.1344078539377</v>
      </c>
      <c r="BL83" s="14">
        <v>-13.7058794452808</v>
      </c>
      <c r="BM83" s="14">
        <v>-12.563734294970599</v>
      </c>
      <c r="BN83" s="14">
        <v>-10.817300908704899</v>
      </c>
      <c r="BO83" s="14">
        <v>-11.264229217712201</v>
      </c>
      <c r="BP83" s="14">
        <v>-19.8696672093483</v>
      </c>
      <c r="BQ83" s="14">
        <v>-14.466917513061</v>
      </c>
      <c r="BR83" s="14">
        <v>-11.645440994425501</v>
      </c>
      <c r="BS83" s="14">
        <v>-10.791963740208599</v>
      </c>
      <c r="BT83" s="14">
        <v>-29.206710895350501</v>
      </c>
      <c r="BU83" s="14">
        <v>-19.301612778465302</v>
      </c>
      <c r="BV83" s="14">
        <v>-22.456220866924099</v>
      </c>
      <c r="BW83" s="14">
        <v>-18.860685087869101</v>
      </c>
      <c r="BX83" s="14">
        <v>-19.797145730198</v>
      </c>
      <c r="BY83" s="14">
        <v>-10.986328125</v>
      </c>
      <c r="BZ83" s="14">
        <v>-23.598246055074199</v>
      </c>
      <c r="CA83" s="14">
        <v>-15.1019610238505</v>
      </c>
      <c r="CB83" s="14">
        <v>-22.9097596216825</v>
      </c>
      <c r="CC83" s="14">
        <v>-33.158406172648498</v>
      </c>
      <c r="CD83" s="14">
        <v>-12.3159099207514</v>
      </c>
      <c r="CE83" s="14">
        <v>-11.4397489583029</v>
      </c>
      <c r="CF83" s="14">
        <v>-10.774780940585201</v>
      </c>
      <c r="CG83" s="14">
        <v>-16.412720590128799</v>
      </c>
      <c r="CH83" s="14">
        <v>-11.1200562819913</v>
      </c>
      <c r="CI83" s="14">
        <v>-15.500512453589099</v>
      </c>
      <c r="CJ83" s="14">
        <v>-16.225641226679699</v>
      </c>
      <c r="CK83" s="14">
        <v>-10.9499511649668</v>
      </c>
      <c r="CL83" s="14">
        <v>-10.569543757267001</v>
      </c>
      <c r="CM83" s="14">
        <v>-13.4882842672457</v>
      </c>
      <c r="CN83" s="14">
        <v>-12.4909598419174</v>
      </c>
    </row>
    <row r="84" spans="2:92">
      <c r="B84" s="14">
        <v>-21.519693023537101</v>
      </c>
      <c r="C84" s="14">
        <v>-12.9102954831029</v>
      </c>
      <c r="E84" s="14">
        <v>-15.530926728093601</v>
      </c>
      <c r="F84" s="14">
        <v>-14.0873280283006</v>
      </c>
      <c r="G84" s="14">
        <v>-17.597705439974</v>
      </c>
      <c r="I84" s="14">
        <v>-12.932443015199</v>
      </c>
      <c r="K84" s="14">
        <v>-16.177669438316599</v>
      </c>
      <c r="L84" s="14">
        <v>-21.591941909034599</v>
      </c>
      <c r="M84" s="14">
        <v>-14.714911432549499</v>
      </c>
      <c r="N84" s="14">
        <v>-18.426518733068701</v>
      </c>
      <c r="O84" s="14">
        <v>-11.037849765852901</v>
      </c>
      <c r="P84" s="14">
        <v>-10.430818560795499</v>
      </c>
      <c r="Q84" s="14">
        <v>-11.143448329207899</v>
      </c>
      <c r="R84" s="14">
        <v>-21.108495126856401</v>
      </c>
      <c r="S84" s="14">
        <v>-12.756951964727699</v>
      </c>
      <c r="T84" s="14">
        <v>-11.8323271687395</v>
      </c>
      <c r="U84" s="14">
        <v>-23.778973304425399</v>
      </c>
      <c r="V84" s="14">
        <v>-12.9076465406145</v>
      </c>
      <c r="W84" s="14">
        <v>-22.0574700483422</v>
      </c>
      <c r="X84" s="14">
        <v>-15.210922449335399</v>
      </c>
      <c r="Y84" s="14">
        <v>-15.3011515090618</v>
      </c>
      <c r="Z84" s="14">
        <v>-10.8774553601968</v>
      </c>
      <c r="AA84" s="14">
        <v>-16.451953728423199</v>
      </c>
      <c r="AB84" s="14">
        <v>-12.298108890410999</v>
      </c>
      <c r="AC84" s="14">
        <v>-11.656857728991101</v>
      </c>
      <c r="AD84" s="14">
        <v>-12.0502103319303</v>
      </c>
      <c r="AF84" s="14">
        <v>-12.2130741176006</v>
      </c>
      <c r="AG84" s="14">
        <v>-23.4117879644288</v>
      </c>
      <c r="AH84" s="14">
        <v>-10.273411015602999</v>
      </c>
      <c r="AI84" s="14">
        <v>-19.924084812410801</v>
      </c>
      <c r="AJ84" s="14">
        <v>-11.8623817457008</v>
      </c>
      <c r="AK84" s="14">
        <v>-13.760285309549801</v>
      </c>
      <c r="AL84" s="14">
        <v>-21.162386961659699</v>
      </c>
      <c r="AM84" s="14">
        <v>-10.9501116420365</v>
      </c>
      <c r="AN84" s="14">
        <v>-17.072097454988899</v>
      </c>
      <c r="AO84" s="14">
        <v>-27.108821337081402</v>
      </c>
      <c r="AP84" s="14">
        <v>-13.035170435451301</v>
      </c>
      <c r="AQ84" s="14">
        <v>-11.197902026764799</v>
      </c>
      <c r="AR84" s="14">
        <v>-15.724950501664599</v>
      </c>
      <c r="AS84" s="14">
        <v>-11.9109826233802</v>
      </c>
      <c r="AT84" s="14">
        <v>-11.3435974582817</v>
      </c>
      <c r="AU84" s="14">
        <v>-10.4484935798267</v>
      </c>
      <c r="AV84" s="14">
        <v>-16.970263428720401</v>
      </c>
      <c r="AW84" s="14">
        <v>-19.1263330424039</v>
      </c>
      <c r="AX84" s="14">
        <v>-11.911697387116901</v>
      </c>
      <c r="AY84" s="14">
        <v>-15.524684792698</v>
      </c>
      <c r="AZ84" s="14">
        <v>-22.1363710032767</v>
      </c>
      <c r="BA84" s="14">
        <v>-12.7327796256188</v>
      </c>
      <c r="BB84" s="14">
        <v>-30.820130063556999</v>
      </c>
      <c r="BC84" s="14">
        <v>-14.733734600220499</v>
      </c>
      <c r="BD84" s="14">
        <v>-12.7708041001049</v>
      </c>
      <c r="BE84" s="14">
        <v>-11.259779634012601</v>
      </c>
      <c r="BF84" s="14">
        <v>-16.190141033583501</v>
      </c>
      <c r="BG84" s="14">
        <v>-19.550336394612501</v>
      </c>
      <c r="BH84" s="14">
        <v>-25.304588395783</v>
      </c>
      <c r="BI84" s="14">
        <v>-34.0769550587871</v>
      </c>
      <c r="BJ84" s="14">
        <v>-12.442711556311799</v>
      </c>
      <c r="BK84" s="14">
        <v>-17.6217632808752</v>
      </c>
      <c r="BL84" s="14">
        <v>-13.796510608557</v>
      </c>
      <c r="BM84" s="14">
        <v>-14.249753384291701</v>
      </c>
      <c r="BN84" s="14">
        <v>-11.512203929521601</v>
      </c>
      <c r="BO84" s="14">
        <v>-10.146240822792899</v>
      </c>
      <c r="BP84" s="14">
        <v>-13.971615971015799</v>
      </c>
      <c r="BQ84" s="14">
        <v>-27.471663690682099</v>
      </c>
      <c r="BR84" s="14">
        <v>-12.6730009203277</v>
      </c>
      <c r="BS84" s="14">
        <v>-18.436668297286399</v>
      </c>
      <c r="BT84" s="14">
        <v>-11.820646592298001</v>
      </c>
      <c r="BU84" s="14">
        <v>-11.2340946008663</v>
      </c>
      <c r="BV84" s="14">
        <v>-12.8597763170424</v>
      </c>
      <c r="BW84" s="14">
        <v>-19.712830275233099</v>
      </c>
      <c r="BX84" s="14">
        <v>-18.4918394183168</v>
      </c>
      <c r="BY84" s="14">
        <v>-13.6029838335396</v>
      </c>
      <c r="BZ84" s="14">
        <v>-11.4214302289603</v>
      </c>
      <c r="CA84" s="14">
        <v>-17.785024338794599</v>
      </c>
      <c r="CB84" s="14">
        <v>-16.776209237535301</v>
      </c>
      <c r="CC84" s="14">
        <v>-22.184164217202898</v>
      </c>
      <c r="CD84" s="14">
        <v>-10.4606538533844</v>
      </c>
      <c r="CE84" s="14">
        <v>-11.3429490747776</v>
      </c>
      <c r="CF84" s="14">
        <v>-11.0829886357179</v>
      </c>
      <c r="CG84" s="14">
        <v>-42.180421805389798</v>
      </c>
      <c r="CH84" s="14">
        <v>-10.769477634896599</v>
      </c>
      <c r="CI84" s="14">
        <v>-16.443233678836599</v>
      </c>
      <c r="CJ84" s="14">
        <v>-21.235351425392299</v>
      </c>
      <c r="CK84" s="14">
        <v>-17.077599645285801</v>
      </c>
      <c r="CL84" s="14">
        <v>-14.9085039114733</v>
      </c>
      <c r="CM84" s="14">
        <v>-11.911165783446</v>
      </c>
      <c r="CN84" s="14">
        <v>-14.019794207636499</v>
      </c>
    </row>
    <row r="85" spans="2:92">
      <c r="B85" s="14">
        <v>-18.0811841693857</v>
      </c>
      <c r="C85" s="14">
        <v>-15.0369120014229</v>
      </c>
      <c r="E85" s="14">
        <v>-13.4642039605792</v>
      </c>
      <c r="F85" s="14">
        <v>-19.9250335729939</v>
      </c>
      <c r="G85" s="14">
        <v>-39.104993095035503</v>
      </c>
      <c r="I85" s="14">
        <v>-14.074639187964401</v>
      </c>
      <c r="K85" s="14">
        <v>-24.970431886875701</v>
      </c>
      <c r="L85" s="14">
        <v>-16.860206528465302</v>
      </c>
      <c r="M85" s="14">
        <v>-14.352326345915801</v>
      </c>
      <c r="N85" s="14">
        <v>-17.422870799588001</v>
      </c>
      <c r="O85" s="14">
        <v>-11.3045269043884</v>
      </c>
      <c r="P85" s="14">
        <v>-15.543409531798799</v>
      </c>
      <c r="Q85" s="14">
        <v>-13.179967899133599</v>
      </c>
      <c r="R85" s="14">
        <v>-14.533618889232599</v>
      </c>
      <c r="S85" s="14">
        <v>-11.8021445699257</v>
      </c>
      <c r="T85" s="14">
        <v>-12.110324755929501</v>
      </c>
      <c r="U85" s="14">
        <v>-14.1039468457195</v>
      </c>
      <c r="V85" s="14">
        <v>-12.460653805151001</v>
      </c>
      <c r="W85" s="14">
        <v>-19.797361284743499</v>
      </c>
      <c r="X85" s="14">
        <v>-11.37345134461</v>
      </c>
      <c r="Y85" s="14">
        <v>-15.2346769740062</v>
      </c>
      <c r="Z85" s="14">
        <v>-17.023270555708301</v>
      </c>
      <c r="AA85" s="14">
        <v>-10.8802753814141</v>
      </c>
      <c r="AB85" s="14">
        <v>-12.134917657754199</v>
      </c>
      <c r="AC85" s="14">
        <v>-12.521012760417101</v>
      </c>
      <c r="AD85" s="14">
        <v>-15.936004876405899</v>
      </c>
      <c r="AF85" s="14">
        <v>-10.7143890857663</v>
      </c>
      <c r="AG85" s="14">
        <v>-10.9146184568355</v>
      </c>
      <c r="AH85" s="14">
        <v>-18.7156467248812</v>
      </c>
      <c r="AI85" s="14">
        <v>-11.9351259647408</v>
      </c>
      <c r="AJ85" s="14">
        <v>-12.5995544372708</v>
      </c>
      <c r="AK85" s="14">
        <v>-30.445171683472701</v>
      </c>
      <c r="AL85" s="14">
        <v>-10.786424568536599</v>
      </c>
      <c r="AM85" s="14">
        <v>-10.944074804322801</v>
      </c>
      <c r="AN85" s="14">
        <v>-14.521900949794199</v>
      </c>
      <c r="AO85" s="14">
        <v>-16.273535624659299</v>
      </c>
      <c r="AP85" s="14">
        <v>-11.258513577796201</v>
      </c>
      <c r="AQ85" s="14">
        <v>-15.9598282556108</v>
      </c>
      <c r="AR85" s="14">
        <v>-20.9217971627053</v>
      </c>
      <c r="AS85" s="14">
        <v>-15.6878881592936</v>
      </c>
      <c r="AT85" s="14">
        <v>-25.418104393380499</v>
      </c>
      <c r="AU85" s="14">
        <v>-13.627156172648499</v>
      </c>
      <c r="AV85" s="14">
        <v>-20.028146648579799</v>
      </c>
      <c r="AW85" s="14">
        <v>-18.2682167341816</v>
      </c>
      <c r="AX85" s="14">
        <v>-12.038586464586199</v>
      </c>
      <c r="AY85" s="14">
        <v>-18.274288366336599</v>
      </c>
      <c r="AZ85" s="14">
        <v>-11.9234899888489</v>
      </c>
      <c r="BA85" s="14">
        <v>-13.1678817295792</v>
      </c>
      <c r="BB85" s="14">
        <v>-12.165067712326</v>
      </c>
      <c r="BC85" s="14">
        <v>-41.268805793248603</v>
      </c>
      <c r="BD85" s="14">
        <v>-15.3153236144005</v>
      </c>
      <c r="BE85" s="14">
        <v>-13.266432680170199</v>
      </c>
      <c r="BF85" s="14">
        <v>-20.4322297219557</v>
      </c>
      <c r="BG85" s="14">
        <v>-43.904530336938798</v>
      </c>
      <c r="BH85" s="14">
        <v>-18.258412677374501</v>
      </c>
      <c r="BI85" s="14">
        <v>-10.877552599009899</v>
      </c>
      <c r="BJ85" s="14">
        <v>-11.741713722153399</v>
      </c>
      <c r="BK85" s="14">
        <v>-22.504582433887201</v>
      </c>
      <c r="BL85" s="14">
        <v>-12.013793045083601</v>
      </c>
      <c r="BM85" s="14">
        <v>-20.667528180012201</v>
      </c>
      <c r="BN85" s="14">
        <v>-10.406320676961201</v>
      </c>
      <c r="BO85" s="14">
        <v>-20.751855713773399</v>
      </c>
      <c r="BP85" s="14">
        <v>-13.1497579285874</v>
      </c>
      <c r="BQ85" s="14">
        <v>-16.219351076997398</v>
      </c>
      <c r="BR85" s="14">
        <v>-18.860919389619902</v>
      </c>
      <c r="BS85" s="14">
        <v>-14.8408446641852</v>
      </c>
      <c r="BT85" s="14">
        <v>-11.7118837605137</v>
      </c>
      <c r="BU85" s="14">
        <v>-15.143970451732599</v>
      </c>
      <c r="BV85" s="14">
        <v>-20.673500252514799</v>
      </c>
      <c r="BW85" s="14">
        <v>-11.204098940727199</v>
      </c>
      <c r="BX85" s="14">
        <v>-13.4700359684405</v>
      </c>
      <c r="BY85" s="14">
        <v>-12.007609452351399</v>
      </c>
      <c r="BZ85" s="14">
        <v>-12.7750812190594</v>
      </c>
      <c r="CA85" s="14">
        <v>-24.837303566689801</v>
      </c>
      <c r="CB85" s="14">
        <v>-33.086368137504799</v>
      </c>
      <c r="CC85" s="14">
        <v>-24.269028465346501</v>
      </c>
      <c r="CD85" s="14">
        <v>-16.860297656361201</v>
      </c>
      <c r="CE85" s="14">
        <v>-13.343248294201899</v>
      </c>
      <c r="CF85" s="14">
        <v>-10.5209862889643</v>
      </c>
      <c r="CG85" s="14">
        <v>-22.993692080591298</v>
      </c>
      <c r="CH85" s="14">
        <v>-14.461734615088901</v>
      </c>
      <c r="CI85" s="14">
        <v>-12.5152285736386</v>
      </c>
      <c r="CJ85" s="14">
        <v>-41.872467418493301</v>
      </c>
      <c r="CK85" s="14">
        <v>-12.297504545054901</v>
      </c>
      <c r="CL85" s="14">
        <v>-13.2829095092796</v>
      </c>
      <c r="CM85" s="14">
        <v>-11.1556421453606</v>
      </c>
      <c r="CN85" s="14">
        <v>-10.406097542190601</v>
      </c>
    </row>
    <row r="86" spans="2:92">
      <c r="B86" s="14">
        <v>-27.713874072469</v>
      </c>
      <c r="C86" s="14">
        <v>-13.7804482700331</v>
      </c>
      <c r="E86" s="14">
        <v>-22.873482737134299</v>
      </c>
      <c r="F86" s="14">
        <v>-12.2447031308982</v>
      </c>
      <c r="G86" s="14">
        <v>-17.301658119754801</v>
      </c>
      <c r="I86" s="14">
        <v>-14.255973244500799</v>
      </c>
      <c r="K86" s="14">
        <v>-20.891322363097</v>
      </c>
      <c r="L86" s="14">
        <v>-18.552270266089099</v>
      </c>
      <c r="M86" s="14">
        <v>-13.3854327815594</v>
      </c>
      <c r="N86" s="14">
        <v>-65.236066336436295</v>
      </c>
      <c r="O86" s="14">
        <v>-11.095414396812499</v>
      </c>
      <c r="P86" s="14">
        <v>-12.7817008379648</v>
      </c>
      <c r="Q86" s="14">
        <v>-10.7143893100247</v>
      </c>
      <c r="R86" s="14">
        <v>-13.669457766089099</v>
      </c>
      <c r="S86" s="14">
        <v>-11.657110535272199</v>
      </c>
      <c r="T86" s="14">
        <v>-11.1373897146928</v>
      </c>
      <c r="U86" s="14">
        <v>-12.8586979757251</v>
      </c>
      <c r="V86" s="14">
        <v>-10.1522159239983</v>
      </c>
      <c r="W86" s="14">
        <v>-31.375909207921101</v>
      </c>
      <c r="X86" s="14">
        <v>-11.6696081088845</v>
      </c>
      <c r="Y86" s="14">
        <v>-15.9115151216849</v>
      </c>
      <c r="Z86" s="14">
        <v>-13.1375695495072</v>
      </c>
      <c r="AA86" s="14">
        <v>-12.022646829717401</v>
      </c>
      <c r="AB86" s="14">
        <v>-10.6362443613013</v>
      </c>
      <c r="AC86" s="14">
        <v>-10.091698771689099</v>
      </c>
      <c r="AD86" s="14">
        <v>-12.3341993116704</v>
      </c>
      <c r="AF86" s="14">
        <v>-17.253006741547701</v>
      </c>
      <c r="AG86" s="14">
        <v>-19.278278200679299</v>
      </c>
      <c r="AH86" s="14">
        <v>-19.011729588201501</v>
      </c>
      <c r="AI86" s="14">
        <v>-16.5037150173419</v>
      </c>
      <c r="AJ86" s="14">
        <v>-10.714052795374901</v>
      </c>
      <c r="AK86" s="14">
        <v>-16.890539779023001</v>
      </c>
      <c r="AL86" s="14">
        <v>-10.25466617002</v>
      </c>
      <c r="AM86" s="14">
        <v>-21.9122986632451</v>
      </c>
      <c r="AN86" s="14">
        <v>-12.793486645978099</v>
      </c>
      <c r="AO86" s="14">
        <v>-19.651718351212502</v>
      </c>
      <c r="AP86" s="14">
        <v>-18.2261903259398</v>
      </c>
      <c r="AQ86" s="14">
        <v>-11.0891199073185</v>
      </c>
      <c r="AR86" s="14">
        <v>-12.9994277516707</v>
      </c>
      <c r="AS86" s="14">
        <v>-20.0630765882627</v>
      </c>
      <c r="AT86" s="14">
        <v>-15.815534356408699</v>
      </c>
      <c r="AU86" s="14">
        <v>-12.321849860767299</v>
      </c>
      <c r="AV86" s="14">
        <v>-15.900364820302</v>
      </c>
      <c r="AW86" s="14">
        <v>-14.279786260001</v>
      </c>
      <c r="AX86" s="14">
        <v>-12.7396392587285</v>
      </c>
      <c r="AY86" s="14">
        <v>-16.491578357054401</v>
      </c>
      <c r="AZ86" s="14">
        <v>-12.902398286848699</v>
      </c>
      <c r="BA86" s="14">
        <v>-13.131623220915801</v>
      </c>
      <c r="BB86" s="14">
        <v>-22.377804271124599</v>
      </c>
      <c r="BC86" s="14">
        <v>-15.9121563049162</v>
      </c>
      <c r="BD86" s="14">
        <v>-15.9139068813626</v>
      </c>
      <c r="BE86" s="14">
        <v>-13.9502272040503</v>
      </c>
      <c r="BF86" s="14">
        <v>-12.3525133567725</v>
      </c>
      <c r="BG86" s="14">
        <v>-32.501621299989601</v>
      </c>
      <c r="BH86" s="14">
        <v>-23.3346811975536</v>
      </c>
      <c r="BI86" s="14">
        <v>-18.008392636138598</v>
      </c>
      <c r="BJ86" s="14">
        <v>-13.790319461633599</v>
      </c>
      <c r="BK86" s="14">
        <v>-27.236376028310701</v>
      </c>
      <c r="BL86" s="14">
        <v>-11.772062099803399</v>
      </c>
      <c r="BM86" s="14">
        <v>-16.207764448451101</v>
      </c>
      <c r="BN86" s="14">
        <v>-12.9081476813551</v>
      </c>
      <c r="BO86" s="14">
        <v>-16.962824954265201</v>
      </c>
      <c r="BP86" s="14">
        <v>-13.2162319850764</v>
      </c>
      <c r="BQ86" s="14">
        <v>-12.0919907430159</v>
      </c>
      <c r="BR86" s="14">
        <v>-14.3224246051546</v>
      </c>
      <c r="BS86" s="14">
        <v>-14.3633196669517</v>
      </c>
      <c r="BT86" s="14">
        <v>-11.204315853264401</v>
      </c>
      <c r="BU86" s="14">
        <v>-10.780863242574201</v>
      </c>
      <c r="BV86" s="14">
        <v>-21.090478993880801</v>
      </c>
      <c r="BW86" s="14">
        <v>-10.2915614208869</v>
      </c>
      <c r="BX86" s="14">
        <v>-16.286113474628699</v>
      </c>
      <c r="BY86" s="14">
        <v>-11.7779722308168</v>
      </c>
      <c r="BZ86" s="14">
        <v>-10.2007271039603</v>
      </c>
      <c r="CA86" s="14">
        <v>-14.3525360628859</v>
      </c>
      <c r="CB86" s="14">
        <v>-16.220033699832602</v>
      </c>
      <c r="CC86" s="14">
        <v>-17.0958868347772</v>
      </c>
      <c r="CD86" s="14">
        <v>-15.1077810400453</v>
      </c>
      <c r="CE86" s="14">
        <v>-13.8387720353438</v>
      </c>
      <c r="CF86" s="14">
        <v>-10.6357948523468</v>
      </c>
      <c r="CG86" s="14">
        <v>-25.193316634021699</v>
      </c>
      <c r="CH86" s="14">
        <v>-18.341279797271799</v>
      </c>
      <c r="CI86" s="14">
        <v>-11.4697749071782</v>
      </c>
      <c r="CJ86" s="14">
        <v>-24.377765859594899</v>
      </c>
      <c r="CK86" s="14">
        <v>-30.281762445694</v>
      </c>
      <c r="CL86" s="14">
        <v>-16.479653086679299</v>
      </c>
      <c r="CM86" s="14">
        <v>-16.515855809900501</v>
      </c>
      <c r="CN86" s="14">
        <v>-11.246084972982599</v>
      </c>
    </row>
    <row r="87" spans="2:92">
      <c r="B87" s="14">
        <v>-17.936067141546999</v>
      </c>
      <c r="C87" s="14">
        <v>-20.433685620417201</v>
      </c>
      <c r="E87" s="14">
        <v>-13.55498030241</v>
      </c>
      <c r="F87" s="14">
        <v>-17.701059412326</v>
      </c>
      <c r="G87" s="14">
        <v>-15.4161044159522</v>
      </c>
      <c r="I87" s="14">
        <v>-13.476346236090199</v>
      </c>
      <c r="K87" s="14">
        <v>-34.712048342666499</v>
      </c>
      <c r="L87" s="14">
        <v>-19.144492574257399</v>
      </c>
      <c r="M87" s="14">
        <v>-15.760365099009899</v>
      </c>
      <c r="N87" s="14">
        <v>-19.5138285029246</v>
      </c>
      <c r="O87" s="14">
        <v>-10.555075173069399</v>
      </c>
      <c r="P87" s="14">
        <v>-13.790993368385299</v>
      </c>
      <c r="Q87" s="14">
        <v>-18.171555925123702</v>
      </c>
      <c r="R87" s="14">
        <v>-12.914072168935601</v>
      </c>
      <c r="S87" s="14">
        <v>-13.349174272896001</v>
      </c>
      <c r="T87" s="14">
        <v>-14.146867543988799</v>
      </c>
      <c r="U87" s="14">
        <v>-16.744825787445802</v>
      </c>
      <c r="V87" s="14">
        <v>-16.993024329544198</v>
      </c>
      <c r="W87" s="14">
        <v>-25.097287143320301</v>
      </c>
      <c r="X87" s="14">
        <v>-13.210582206831999</v>
      </c>
      <c r="Y87" s="14">
        <v>-14.563904806338501</v>
      </c>
      <c r="Z87" s="14">
        <v>-13.8385261271675</v>
      </c>
      <c r="AA87" s="14">
        <v>-12.753255025279501</v>
      </c>
      <c r="AB87" s="14">
        <v>-15.005463978785601</v>
      </c>
      <c r="AC87" s="14">
        <v>-19.132077451951599</v>
      </c>
      <c r="AD87" s="14">
        <v>-15.2291198723638</v>
      </c>
      <c r="AF87" s="14">
        <v>-16.733301533327602</v>
      </c>
      <c r="AG87" s="14">
        <v>-12.4493906786136</v>
      </c>
      <c r="AH87" s="14">
        <v>-10.9624189212202</v>
      </c>
      <c r="AI87" s="14">
        <v>-10.400199752993901</v>
      </c>
      <c r="AJ87" s="14">
        <v>-12.980332741715801</v>
      </c>
      <c r="AK87" s="14">
        <v>-17.0356118807549</v>
      </c>
      <c r="AL87" s="14">
        <v>-15.7539583335587</v>
      </c>
      <c r="AM87" s="14">
        <v>-15.639559059122</v>
      </c>
      <c r="AN87" s="14">
        <v>-10.9262544604402</v>
      </c>
      <c r="AO87" s="14">
        <v>-14.9744054404911</v>
      </c>
      <c r="AP87" s="14">
        <v>-12.6363192900169</v>
      </c>
      <c r="AQ87" s="14">
        <v>-19.410439853294701</v>
      </c>
      <c r="AR87" s="14">
        <v>-16.117527511502001</v>
      </c>
      <c r="AS87" s="14">
        <v>-12.2976643704159</v>
      </c>
      <c r="AT87" s="14">
        <v>-26.0224592965134</v>
      </c>
      <c r="AU87" s="14">
        <v>-14.1649907178217</v>
      </c>
      <c r="AV87" s="14">
        <v>-11.495056087417399</v>
      </c>
      <c r="AW87" s="14">
        <v>-19.899851930891899</v>
      </c>
      <c r="AX87" s="14">
        <v>-13.4888247425793</v>
      </c>
      <c r="AY87" s="14">
        <v>-14.316067837252399</v>
      </c>
      <c r="AZ87" s="14">
        <v>-10.515424125770201</v>
      </c>
      <c r="BA87" s="14">
        <v>-13.403562035890999</v>
      </c>
      <c r="BB87" s="14">
        <v>-21.815864751157001</v>
      </c>
      <c r="BC87" s="14">
        <v>-16.2261881064526</v>
      </c>
      <c r="BD87" s="14">
        <v>-12.698430151406299</v>
      </c>
      <c r="BE87" s="14">
        <v>-24.488573864868801</v>
      </c>
      <c r="BF87" s="14">
        <v>-22.692276217821</v>
      </c>
      <c r="BG87" s="14">
        <v>-11.04218005005</v>
      </c>
      <c r="BH87" s="14">
        <v>-38.672301474534201</v>
      </c>
      <c r="BI87" s="14">
        <v>-19.235138845915799</v>
      </c>
      <c r="BJ87" s="14">
        <v>-16.9931543935643</v>
      </c>
      <c r="BK87" s="14">
        <v>-12.315946489240099</v>
      </c>
      <c r="BL87" s="14">
        <v>-10.1223528349581</v>
      </c>
      <c r="BM87" s="14">
        <v>-11.941285618238499</v>
      </c>
      <c r="BN87" s="14">
        <v>-10.267428137524799</v>
      </c>
      <c r="BO87" s="14">
        <v>-11.530111664561099</v>
      </c>
      <c r="BP87" s="14">
        <v>-17.9298374296466</v>
      </c>
      <c r="BQ87" s="14">
        <v>-13.004502091782699</v>
      </c>
      <c r="BR87" s="14">
        <v>-15.5552685096372</v>
      </c>
      <c r="BS87" s="14">
        <v>-15.4149953323647</v>
      </c>
      <c r="BT87" s="14">
        <v>-11.337134660552</v>
      </c>
      <c r="BU87" s="14">
        <v>-22.715955677598998</v>
      </c>
      <c r="BV87" s="14">
        <v>-13.077339152497199</v>
      </c>
      <c r="BW87" s="14">
        <v>-14.400920240753999</v>
      </c>
      <c r="BX87" s="14">
        <v>-16.691000154702898</v>
      </c>
      <c r="BY87" s="14">
        <v>-13.1678817295792</v>
      </c>
      <c r="BZ87" s="14">
        <v>-12.231203589108899</v>
      </c>
      <c r="CA87" s="14">
        <v>-12.847907303444201</v>
      </c>
      <c r="CB87" s="14">
        <v>-20.154204933107099</v>
      </c>
      <c r="CC87" s="14">
        <v>-22.341284421410801</v>
      </c>
      <c r="CD87" s="14">
        <v>-12.744940900582</v>
      </c>
      <c r="CE87" s="14">
        <v>-11.2402600549214</v>
      </c>
      <c r="CF87" s="14">
        <v>-11.6752070545759</v>
      </c>
      <c r="CG87" s="14">
        <v>-25.072451869767601</v>
      </c>
      <c r="CH87" s="14">
        <v>-10.134803758714099</v>
      </c>
      <c r="CI87" s="14">
        <v>-10.8594233446782</v>
      </c>
      <c r="CJ87" s="14">
        <v>-24.2266756664242</v>
      </c>
      <c r="CK87" s="14">
        <v>-23.930487865549601</v>
      </c>
      <c r="CL87" s="14">
        <v>-11.2100785638173</v>
      </c>
      <c r="CM87" s="14">
        <v>-11.5907569136267</v>
      </c>
      <c r="CN87" s="14">
        <v>-14.6906665627652</v>
      </c>
    </row>
    <row r="88" spans="2:92">
      <c r="B88" s="14">
        <v>-19.6284405075926</v>
      </c>
      <c r="C88" s="14">
        <v>-16.203297767884401</v>
      </c>
      <c r="E88" s="14">
        <v>-20.9033681919115</v>
      </c>
      <c r="F88" s="14">
        <v>-16.487037163823199</v>
      </c>
      <c r="G88" s="14">
        <v>-19.313855796945099</v>
      </c>
      <c r="I88" s="14">
        <v>-13.131889976520901</v>
      </c>
      <c r="K88" s="14">
        <v>-21.181335834104001</v>
      </c>
      <c r="L88" s="14">
        <v>-14.7753422803217</v>
      </c>
      <c r="M88" s="14">
        <v>-18.945070776608901</v>
      </c>
      <c r="N88" s="14">
        <v>-22.4389868822295</v>
      </c>
      <c r="O88" s="14">
        <v>-10.417857200706599</v>
      </c>
      <c r="P88" s="14">
        <v>-17.017904479968799</v>
      </c>
      <c r="Q88" s="14">
        <v>-10.315545714727699</v>
      </c>
      <c r="R88" s="14">
        <v>-12.0378248762376</v>
      </c>
      <c r="S88" s="14">
        <v>-10.611656868811799</v>
      </c>
      <c r="T88" s="14">
        <v>-11.3851793725969</v>
      </c>
      <c r="U88" s="14">
        <v>-10.4299728278357</v>
      </c>
      <c r="V88" s="14">
        <v>-21.906058088835501</v>
      </c>
      <c r="W88" s="14">
        <v>-28.517683112774598</v>
      </c>
      <c r="X88" s="14">
        <v>-10.1466260202264</v>
      </c>
      <c r="Y88" s="14">
        <v>-10.629842758721701</v>
      </c>
      <c r="Z88" s="14">
        <v>-10.412067471247999</v>
      </c>
      <c r="AA88" s="14">
        <v>-13.4482259483331</v>
      </c>
      <c r="AB88" s="14">
        <v>-10.4186781756269</v>
      </c>
      <c r="AC88" s="14">
        <v>-10.792657009682999</v>
      </c>
      <c r="AD88" s="14">
        <v>-11.101447421516401</v>
      </c>
      <c r="AF88" s="14">
        <v>-11.113232688145199</v>
      </c>
      <c r="AG88" s="14">
        <v>-12.878643308630201</v>
      </c>
      <c r="AH88" s="14">
        <v>-17.3498513111488</v>
      </c>
      <c r="AI88" s="14">
        <v>-14.9808871466445</v>
      </c>
      <c r="AJ88" s="14">
        <v>-10.170285612067</v>
      </c>
      <c r="AK88" s="14">
        <v>-17.40425455391</v>
      </c>
      <c r="AL88" s="14">
        <v>-21.543219380765901</v>
      </c>
      <c r="AM88" s="14">
        <v>-13.3431777571376</v>
      </c>
      <c r="AN88" s="14">
        <v>-13.2105220947265</v>
      </c>
      <c r="AO88" s="14">
        <v>-21.434324239936299</v>
      </c>
      <c r="AP88" s="14">
        <v>-20.274836332819302</v>
      </c>
      <c r="AQ88" s="14">
        <v>-13.246487985876399</v>
      </c>
      <c r="AR88" s="14">
        <v>-16.4923626260871</v>
      </c>
      <c r="AS88" s="14">
        <v>-16.872255473286501</v>
      </c>
      <c r="AT88" s="14">
        <v>-10.4735866895697</v>
      </c>
      <c r="AU88" s="14">
        <v>-11.3549562964108</v>
      </c>
      <c r="AV88" s="14">
        <v>-11.247078524112</v>
      </c>
      <c r="AW88" s="14">
        <v>-17.4765740701515</v>
      </c>
      <c r="AX88" s="14">
        <v>-11.277173485507999</v>
      </c>
      <c r="AY88" s="14">
        <v>-14.5215327196782</v>
      </c>
      <c r="AZ88" s="14">
        <v>-10.2009692980088</v>
      </c>
      <c r="BA88" s="14">
        <v>-11.6812828743811</v>
      </c>
      <c r="BB88" s="14">
        <v>-28.553838124720698</v>
      </c>
      <c r="BC88" s="14">
        <v>-32.083604703100903</v>
      </c>
      <c r="BD88" s="14">
        <v>-17.701776916630099</v>
      </c>
      <c r="BE88" s="14">
        <v>-21.2552439590566</v>
      </c>
      <c r="BF88" s="14">
        <v>-11.307283726371599</v>
      </c>
      <c r="BG88" s="14">
        <v>-10.135578440939</v>
      </c>
      <c r="BH88" s="14">
        <v>-19.575659225505099</v>
      </c>
      <c r="BI88" s="14">
        <v>-58.59375</v>
      </c>
      <c r="BJ88" s="14">
        <v>-11.1917930074257</v>
      </c>
      <c r="BK88" s="14">
        <v>-13.4399735638283</v>
      </c>
      <c r="BL88" s="14">
        <v>-10.9381571931781</v>
      </c>
      <c r="BM88" s="14">
        <v>-10.9925494516706</v>
      </c>
      <c r="BN88" s="14">
        <v>-16.993255327348699</v>
      </c>
      <c r="BO88" s="14">
        <v>-11.1796005710786</v>
      </c>
      <c r="BP88" s="14">
        <v>-26.6681375217597</v>
      </c>
      <c r="BQ88" s="14">
        <v>-19.259105931024202</v>
      </c>
      <c r="BR88" s="14">
        <v>-11.7117509153748</v>
      </c>
      <c r="BS88" s="14">
        <v>-13.203036195764</v>
      </c>
      <c r="BT88" s="14">
        <v>-11.856937902614099</v>
      </c>
      <c r="BU88" s="14">
        <v>-10.357847308168299</v>
      </c>
      <c r="BV88" s="14">
        <v>-11.8566419192345</v>
      </c>
      <c r="BW88" s="14">
        <v>-13.047389327753899</v>
      </c>
      <c r="BX88" s="14">
        <v>-14.436929532797</v>
      </c>
      <c r="BY88" s="14">
        <v>-11.868618502475201</v>
      </c>
      <c r="BZ88" s="14">
        <v>-14.273766243811799</v>
      </c>
      <c r="CA88" s="14">
        <v>-13.1138205555549</v>
      </c>
      <c r="CB88" s="14">
        <v>-12.8423171774377</v>
      </c>
      <c r="CC88" s="14">
        <v>-18.691261215965302</v>
      </c>
      <c r="CD88" s="14">
        <v>-16.7636082999256</v>
      </c>
      <c r="CE88" s="14">
        <v>-12.3341334001248</v>
      </c>
      <c r="CF88" s="14">
        <v>-10.007324082899901</v>
      </c>
      <c r="CG88" s="14">
        <v>-26.4019765514002</v>
      </c>
      <c r="CH88" s="14">
        <v>-11.4704355509822</v>
      </c>
      <c r="CI88" s="14">
        <v>-12.9926322710396</v>
      </c>
      <c r="CJ88" s="14">
        <v>-17.156267566546099</v>
      </c>
      <c r="CK88" s="14">
        <v>-10.5994052433758</v>
      </c>
      <c r="CL88" s="14">
        <v>-22.232692780197102</v>
      </c>
      <c r="CM88" s="14">
        <v>-12.992751315513001</v>
      </c>
      <c r="CN88" s="14">
        <v>-11.1131528145647</v>
      </c>
    </row>
    <row r="89" spans="2:92">
      <c r="B89" s="14">
        <v>-16.2199172500451</v>
      </c>
      <c r="C89" s="14">
        <v>-16.741171013064399</v>
      </c>
      <c r="E89" s="14">
        <v>-11.3310349519402</v>
      </c>
      <c r="F89" s="14">
        <v>-15.5621298849338</v>
      </c>
      <c r="G89" s="14">
        <v>-15.289157687662</v>
      </c>
      <c r="I89" s="14">
        <v>-12.4732469473677</v>
      </c>
      <c r="K89" s="14">
        <v>-25.894969259491599</v>
      </c>
      <c r="L89" s="14">
        <v>-13.1195370513613</v>
      </c>
      <c r="N89" s="14">
        <v>-20.758608463933101</v>
      </c>
      <c r="P89" s="14">
        <v>-14.818197916198599</v>
      </c>
      <c r="Q89" s="14">
        <v>-15.150013536509899</v>
      </c>
      <c r="R89" s="14">
        <v>-15.059367264851399</v>
      </c>
      <c r="S89" s="14">
        <v>-11.1494914139851</v>
      </c>
      <c r="T89" s="14">
        <v>-10.835283064128999</v>
      </c>
      <c r="U89" s="14">
        <v>-17.470117370460901</v>
      </c>
      <c r="V89" s="14">
        <v>-11.7114109588698</v>
      </c>
      <c r="W89" s="14">
        <v>-13.760329455372</v>
      </c>
      <c r="X89" s="14">
        <v>-13.3072673449742</v>
      </c>
      <c r="Y89" s="14">
        <v>-13.476150751449801</v>
      </c>
      <c r="Z89" s="14">
        <v>-11.245997125710501</v>
      </c>
      <c r="AA89" s="14">
        <v>-11.8420315060386</v>
      </c>
      <c r="AB89" s="14">
        <v>-10.732934990777199</v>
      </c>
      <c r="AC89" s="14">
        <v>-29.979487727686799</v>
      </c>
      <c r="AD89" s="14">
        <v>-12.6484320694112</v>
      </c>
      <c r="AF89" s="14">
        <v>-12.1949448184173</v>
      </c>
      <c r="AG89" s="14">
        <v>-19.411341737978798</v>
      </c>
      <c r="AH89" s="14">
        <v>-17.2229494380184</v>
      </c>
      <c r="AI89" s="14">
        <v>-15.150127692186601</v>
      </c>
      <c r="AJ89" s="14">
        <v>-11.826096557759399</v>
      </c>
      <c r="AK89" s="14">
        <v>-24.136354320669</v>
      </c>
      <c r="AL89" s="14">
        <v>-14.605743887131601</v>
      </c>
      <c r="AM89" s="14">
        <v>-10.5512720221435</v>
      </c>
      <c r="AN89" s="14">
        <v>-11.9293660281473</v>
      </c>
      <c r="AO89" s="14">
        <v>-14.4667978881549</v>
      </c>
      <c r="AP89" s="14">
        <v>-12.340220719495001</v>
      </c>
      <c r="AQ89" s="14">
        <v>-11.7296976829966</v>
      </c>
      <c r="AR89" s="14">
        <v>-34.712111579546701</v>
      </c>
      <c r="AS89" s="14">
        <v>-15.609233648677099</v>
      </c>
      <c r="AT89" s="14">
        <v>-14.588865522315</v>
      </c>
      <c r="AU89" s="14">
        <v>-11.4516456528465</v>
      </c>
      <c r="AV89" s="14">
        <v>-10.394794499088899</v>
      </c>
      <c r="AW89" s="14">
        <v>-14.708843837397399</v>
      </c>
      <c r="AX89" s="14">
        <v>-10.3041033621277</v>
      </c>
      <c r="AY89" s="14">
        <v>-12.9926322710396</v>
      </c>
      <c r="AZ89" s="14">
        <v>-11.168066417757</v>
      </c>
      <c r="BA89" s="14">
        <v>-10.097994662747499</v>
      </c>
      <c r="BB89" s="14">
        <v>-11.500296949619999</v>
      </c>
      <c r="BC89" s="14">
        <v>-14.4012591797211</v>
      </c>
      <c r="BD89" s="14">
        <v>-14.269190242577</v>
      </c>
      <c r="BE89" s="14">
        <v>-11.3505128547128</v>
      </c>
      <c r="BF89" s="14">
        <v>-14.165715101080901</v>
      </c>
      <c r="BG89" s="14">
        <v>-20.408556618565299</v>
      </c>
      <c r="BH89" s="14">
        <v>-20.898234104779402</v>
      </c>
      <c r="BI89" s="14">
        <v>-38.494450030940499</v>
      </c>
      <c r="BJ89" s="14">
        <v>-14.5638343131188</v>
      </c>
      <c r="BK89" s="14">
        <v>-19.217124356039498</v>
      </c>
      <c r="BL89" s="14">
        <v>-10.418415642219101</v>
      </c>
      <c r="BM89" s="14">
        <v>-10.521187275521401</v>
      </c>
      <c r="BN89" s="14">
        <v>-10.351915250553899</v>
      </c>
      <c r="BO89" s="14">
        <v>-12.527209583346099</v>
      </c>
      <c r="BP89" s="14">
        <v>-21.5859037198693</v>
      </c>
      <c r="BQ89" s="14">
        <v>-25.1148439853471</v>
      </c>
      <c r="BR89" s="14">
        <v>-13.150072484413499</v>
      </c>
      <c r="BS89" s="14">
        <v>-14.8530295768893</v>
      </c>
      <c r="BT89" s="14">
        <v>-12.980921304244101</v>
      </c>
      <c r="BU89" s="14">
        <v>-12.8657274907178</v>
      </c>
      <c r="BV89" s="14">
        <v>-14.3584542717101</v>
      </c>
      <c r="BW89" s="14">
        <v>-12.298024159321301</v>
      </c>
      <c r="BX89" s="14">
        <v>-12.303720606435601</v>
      </c>
      <c r="BY89" s="14">
        <v>-10.3759765625</v>
      </c>
      <c r="BZ89" s="14">
        <v>-10.8533802599009</v>
      </c>
      <c r="CA89" s="14">
        <v>-12.714998137193801</v>
      </c>
      <c r="CB89" s="14">
        <v>-13.0715592687775</v>
      </c>
      <c r="CC89" s="14">
        <v>-16.9991974783415</v>
      </c>
      <c r="CD89" s="14">
        <v>-16.745444997808601</v>
      </c>
      <c r="CE89" s="14">
        <v>-14.1107253241046</v>
      </c>
      <c r="CF89" s="14">
        <v>-11.590617804389799</v>
      </c>
      <c r="CG89" s="14">
        <v>-17.869036509831702</v>
      </c>
      <c r="CH89" s="14">
        <v>-21.2722494651217</v>
      </c>
      <c r="CI89" s="14">
        <v>-14.2072923112623</v>
      </c>
      <c r="CJ89" s="14">
        <v>-24.7584802005603</v>
      </c>
      <c r="CK89" s="14">
        <v>-15.071284218163401</v>
      </c>
      <c r="CL89" s="14">
        <v>-11.028836588814</v>
      </c>
      <c r="CM89" s="14">
        <v>-14.799637463195801</v>
      </c>
      <c r="CN89" s="14">
        <v>-12.237185817206999</v>
      </c>
    </row>
    <row r="90" spans="2:92">
      <c r="B90" s="14">
        <v>-13.5428849585082</v>
      </c>
      <c r="C90" s="14">
        <v>-10.1362732651526</v>
      </c>
      <c r="E90" s="14">
        <v>-12.1107040468818</v>
      </c>
      <c r="F90" s="14">
        <v>-10.9092389018059</v>
      </c>
      <c r="G90" s="14">
        <v>-19.3259510856231</v>
      </c>
      <c r="I90" s="14">
        <v>-17.585709591474998</v>
      </c>
      <c r="K90" s="14">
        <v>-24.6864108022246</v>
      </c>
      <c r="L90" s="14">
        <v>-19.047803217821698</v>
      </c>
      <c r="N90" s="14">
        <v>-22.106523684688199</v>
      </c>
      <c r="P90" s="14">
        <v>-11.071389095433201</v>
      </c>
      <c r="Q90" s="14">
        <v>-19.911964340965302</v>
      </c>
      <c r="R90" s="14">
        <v>-17.585376701732599</v>
      </c>
      <c r="S90" s="14">
        <v>-10.8533802599009</v>
      </c>
      <c r="T90" s="14">
        <v>-10.1463689103334</v>
      </c>
      <c r="U90" s="14">
        <v>-11.952758906679501</v>
      </c>
      <c r="V90" s="14">
        <v>-12.376170535459901</v>
      </c>
      <c r="W90" s="14">
        <v>-28.191254755547401</v>
      </c>
      <c r="X90" s="14">
        <v>-11.9475192523626</v>
      </c>
      <c r="Y90" s="14">
        <v>-13.772272750644699</v>
      </c>
      <c r="Z90" s="14">
        <v>-10.164323964908601</v>
      </c>
      <c r="AA90" s="14">
        <v>-11.345460769538301</v>
      </c>
      <c r="AB90" s="14">
        <v>-14.4554207130212</v>
      </c>
      <c r="AC90" s="14">
        <v>-14.9441709675919</v>
      </c>
      <c r="AD90" s="14">
        <v>-11.252505389120101</v>
      </c>
      <c r="AF90" s="14">
        <v>-14.7753419946874</v>
      </c>
      <c r="AG90" s="14">
        <v>-10.5880502778209</v>
      </c>
      <c r="AH90" s="14">
        <v>-16.6246725081403</v>
      </c>
      <c r="AI90" s="14">
        <v>-11.397316571823399</v>
      </c>
      <c r="AJ90" s="14">
        <v>-10.393826659977901</v>
      </c>
      <c r="AK90" s="14">
        <v>-12.4549409305901</v>
      </c>
      <c r="AL90" s="14">
        <v>-12.1885760999994</v>
      </c>
      <c r="AM90" s="14">
        <v>-10.9924228900298</v>
      </c>
      <c r="AN90" s="14">
        <v>-14.0927830137925</v>
      </c>
      <c r="AO90" s="14">
        <v>-15.741859853772601</v>
      </c>
      <c r="AP90" s="14">
        <v>-15.4162842568643</v>
      </c>
      <c r="AQ90" s="14">
        <v>-14.195263684598199</v>
      </c>
      <c r="AR90" s="14">
        <v>-24.0884007521584</v>
      </c>
      <c r="AS90" s="14">
        <v>-12.962276463892</v>
      </c>
      <c r="AT90" s="14">
        <v>-16.8852686879349</v>
      </c>
      <c r="AU90" s="14">
        <v>-10.085908493192999</v>
      </c>
      <c r="AV90" s="14">
        <v>-14.317006720581899</v>
      </c>
      <c r="AW90" s="14">
        <v>-13.959502478450601</v>
      </c>
      <c r="AX90" s="14">
        <v>-13.1986074961731</v>
      </c>
      <c r="AY90" s="14">
        <v>-13.8567933941831</v>
      </c>
      <c r="AZ90" s="14">
        <v>-14.969045830494901</v>
      </c>
      <c r="BA90" s="14">
        <v>-10.2732441212871</v>
      </c>
      <c r="BB90" s="14">
        <v>-15.2469698706674</v>
      </c>
      <c r="BC90" s="14">
        <v>-23.085175110538</v>
      </c>
      <c r="BD90" s="14">
        <v>-14.215331793222999</v>
      </c>
      <c r="BE90" s="14">
        <v>-14.674194763097599</v>
      </c>
      <c r="BF90" s="14">
        <v>-24.185052579432</v>
      </c>
      <c r="BG90" s="14">
        <v>-22.487727157160201</v>
      </c>
      <c r="BH90" s="14">
        <v>-32.398826095818002</v>
      </c>
      <c r="BI90" s="14">
        <v>-21.162882889851399</v>
      </c>
      <c r="BJ90" s="14">
        <v>-11.9350924350247</v>
      </c>
      <c r="BK90" s="14">
        <v>-10.2371436216566</v>
      </c>
      <c r="BL90" s="14">
        <v>-11.953436228384399</v>
      </c>
      <c r="BM90" s="14">
        <v>-14.5217031439447</v>
      </c>
      <c r="BN90" s="14">
        <v>-11.1254830922758</v>
      </c>
      <c r="BO90" s="14">
        <v>-12.2250708417253</v>
      </c>
      <c r="BP90" s="14">
        <v>-24.547016128287702</v>
      </c>
      <c r="BQ90" s="14">
        <v>-12.907765582401</v>
      </c>
      <c r="BR90" s="14">
        <v>-11.5004968520911</v>
      </c>
      <c r="BS90" s="14">
        <v>-20.539584150821501</v>
      </c>
      <c r="BT90" s="14">
        <v>-22.7464003160791</v>
      </c>
      <c r="BU90" s="14">
        <v>-12.043867961014801</v>
      </c>
      <c r="BV90" s="14">
        <v>-14.291980339160601</v>
      </c>
      <c r="BW90" s="14">
        <v>-15.9237821358267</v>
      </c>
      <c r="BX90" s="14">
        <v>-11.9834371132425</v>
      </c>
      <c r="BY90" s="14">
        <v>-11.3307839573019</v>
      </c>
      <c r="BZ90" s="14">
        <v>-14.1226891243811</v>
      </c>
      <c r="CA90" s="14">
        <v>-14.1774044877795</v>
      </c>
      <c r="CB90" s="14">
        <v>-13.156263397750299</v>
      </c>
      <c r="CC90" s="14">
        <v>-34.493927908415799</v>
      </c>
      <c r="CD90" s="14">
        <v>-16.225753726643301</v>
      </c>
      <c r="CE90" s="14">
        <v>-10.720608711825999</v>
      </c>
      <c r="CF90" s="14">
        <v>-18.534099201672099</v>
      </c>
      <c r="CG90" s="14">
        <v>-20.491827364433501</v>
      </c>
      <c r="CH90" s="14">
        <v>-12.1169571589061</v>
      </c>
      <c r="CI90" s="14">
        <v>-11.3368270420792</v>
      </c>
      <c r="CJ90" s="14">
        <v>-15.681767954642501</v>
      </c>
      <c r="CK90" s="14">
        <v>-10.4664667791791</v>
      </c>
      <c r="CL90" s="14">
        <v>-14.026160667124801</v>
      </c>
      <c r="CM90" s="14">
        <v>-10.3579308925858</v>
      </c>
      <c r="CN90" s="14">
        <v>-19.368037886388901</v>
      </c>
    </row>
    <row r="91" spans="2:92">
      <c r="B91" s="14">
        <v>-39.685288857068898</v>
      </c>
      <c r="C91" s="14">
        <v>-12.3414169460754</v>
      </c>
      <c r="E91" s="14">
        <v>-11.8087057364204</v>
      </c>
      <c r="F91" s="14">
        <v>-12.9031526770439</v>
      </c>
      <c r="G91" s="14">
        <v>-10.6117973033148</v>
      </c>
      <c r="I91" s="14">
        <v>-12.648678217313201</v>
      </c>
      <c r="K91" s="14">
        <v>-26.722949871543101</v>
      </c>
      <c r="L91" s="14">
        <v>-26.226987933168299</v>
      </c>
      <c r="N91" s="14">
        <v>-15.3622694394132</v>
      </c>
      <c r="P91" s="14">
        <v>-11.766357215376701</v>
      </c>
      <c r="Q91" s="14">
        <v>-13.0651492883663</v>
      </c>
      <c r="R91" s="14">
        <v>-17.6155921256188</v>
      </c>
      <c r="S91" s="14">
        <v>-10.3638903929455</v>
      </c>
      <c r="T91" s="14">
        <v>-12.5877874193999</v>
      </c>
      <c r="U91" s="14">
        <v>-16.901923229440001</v>
      </c>
      <c r="V91" s="14">
        <v>-20.812322778510801</v>
      </c>
      <c r="W91" s="14">
        <v>-16.775773295331799</v>
      </c>
      <c r="X91" s="14">
        <v>-11.071342539140799</v>
      </c>
      <c r="Y91" s="14">
        <v>-10.629849386289401</v>
      </c>
      <c r="Z91" s="14">
        <v>-10.007180048364001</v>
      </c>
      <c r="AA91" s="14">
        <v>-20.175232888018499</v>
      </c>
      <c r="AB91" s="14">
        <v>-10.9323370375528</v>
      </c>
      <c r="AC91" s="14">
        <v>-10.714118228590699</v>
      </c>
      <c r="AD91" s="14">
        <v>-10.8354757862519</v>
      </c>
      <c r="AF91" s="14">
        <v>-12.140557100273901</v>
      </c>
      <c r="AG91" s="14">
        <v>-23.7621840955896</v>
      </c>
      <c r="AH91" s="14">
        <v>-10.2008644290341</v>
      </c>
      <c r="AI91" s="14">
        <v>-14.146949474851301</v>
      </c>
      <c r="AJ91" s="14">
        <v>-14.9745104626419</v>
      </c>
      <c r="AK91" s="14">
        <v>-18.2986401645298</v>
      </c>
      <c r="AL91" s="14">
        <v>-20.545930913749199</v>
      </c>
      <c r="AM91" s="14">
        <v>-17.150324006365398</v>
      </c>
      <c r="AN91" s="14">
        <v>-17.283520729265199</v>
      </c>
      <c r="AO91" s="14">
        <v>-19.355503076569899</v>
      </c>
      <c r="AP91" s="14">
        <v>-12.527506013339901</v>
      </c>
      <c r="AQ91" s="14">
        <v>-18.395240572052401</v>
      </c>
      <c r="AR91" s="14">
        <v>-15.573812197283701</v>
      </c>
      <c r="AS91" s="14">
        <v>-10.7684917154301</v>
      </c>
      <c r="AT91" s="14">
        <v>-16.171875181487898</v>
      </c>
      <c r="AU91" s="14">
        <v>-21.114538211633601</v>
      </c>
      <c r="AV91" s="14">
        <v>-11.7366063123327</v>
      </c>
      <c r="AW91" s="14">
        <v>-17.790810441564499</v>
      </c>
      <c r="AX91" s="14">
        <v>-12.141318905799</v>
      </c>
      <c r="AY91" s="14">
        <v>-19.283483524133601</v>
      </c>
      <c r="AZ91" s="14">
        <v>-14.135230661144799</v>
      </c>
      <c r="BA91" s="14">
        <v>-12.914072168935601</v>
      </c>
      <c r="BB91" s="14">
        <v>-42.1750743719548</v>
      </c>
      <c r="BC91" s="14">
        <v>-17.936487344362</v>
      </c>
      <c r="BD91" s="14">
        <v>-15.146209254492399</v>
      </c>
      <c r="BE91" s="14">
        <v>-18.294435227916299</v>
      </c>
      <c r="BF91" s="14">
        <v>-11.6394592245342</v>
      </c>
      <c r="BG91" s="14">
        <v>-11.8755403996674</v>
      </c>
      <c r="BH91" s="14">
        <v>-26.1934359107163</v>
      </c>
      <c r="BI91" s="14">
        <v>-31.708065826113799</v>
      </c>
      <c r="BJ91" s="14">
        <v>-15.9114422184405</v>
      </c>
      <c r="BK91" s="14">
        <v>-16.781772833587599</v>
      </c>
      <c r="BL91" s="14">
        <v>-11.0772070657451</v>
      </c>
      <c r="BM91" s="14">
        <v>-13.7904711235955</v>
      </c>
      <c r="BN91" s="14">
        <v>-10.1645733140983</v>
      </c>
      <c r="BO91" s="14">
        <v>-12.793116383001699</v>
      </c>
      <c r="BP91" s="14">
        <v>-18.461629757619399</v>
      </c>
      <c r="BQ91" s="14">
        <v>-16.116743452406499</v>
      </c>
      <c r="BR91" s="14">
        <v>-12.4249931466025</v>
      </c>
      <c r="BS91" s="14">
        <v>-20.128520563173002</v>
      </c>
      <c r="BT91" s="14">
        <v>-13.258820458162001</v>
      </c>
      <c r="BU91" s="14">
        <v>-11.487904161509899</v>
      </c>
      <c r="BV91" s="14">
        <v>-12.0439586937692</v>
      </c>
      <c r="BW91" s="14">
        <v>-14.4975370978092</v>
      </c>
      <c r="BX91" s="14">
        <v>-14.9022470606435</v>
      </c>
      <c r="BY91" s="14">
        <v>-12.8052966429455</v>
      </c>
      <c r="BZ91" s="14">
        <v>-13.3431311881188</v>
      </c>
      <c r="CA91" s="14">
        <v>-11.893075778633699</v>
      </c>
      <c r="CB91" s="14">
        <v>-18.867100144770198</v>
      </c>
      <c r="CC91" s="14">
        <v>-18.3165899597772</v>
      </c>
      <c r="CD91" s="14">
        <v>-15.820873055001799</v>
      </c>
      <c r="CE91" s="14">
        <v>-13.3432430310071</v>
      </c>
      <c r="CF91" s="14">
        <v>-11.7356401711125</v>
      </c>
      <c r="CG91" s="14">
        <v>-17.005019616034701</v>
      </c>
      <c r="CH91" s="14">
        <v>-11.355635893523001</v>
      </c>
      <c r="CI91" s="14">
        <v>-12.1042988087871</v>
      </c>
      <c r="CJ91" s="14">
        <v>-19.6037267066284</v>
      </c>
      <c r="CK91" s="14">
        <v>-13.028751646347899</v>
      </c>
      <c r="CL91" s="14">
        <v>-23.1149532763962</v>
      </c>
      <c r="CM91" s="14">
        <v>-11.892873159571</v>
      </c>
      <c r="CN91" s="14">
        <v>-14.001775778349099</v>
      </c>
    </row>
    <row r="92" spans="2:92">
      <c r="B92" s="14">
        <v>-16.358908199921402</v>
      </c>
      <c r="C92" s="14">
        <v>-13.216993619212399</v>
      </c>
      <c r="E92" s="14">
        <v>-10.3462314538302</v>
      </c>
      <c r="F92" s="14">
        <v>-18.970710709890302</v>
      </c>
      <c r="G92" s="14">
        <v>-26.0882030754846</v>
      </c>
      <c r="I92" s="14">
        <v>-14.733386893180599</v>
      </c>
      <c r="K92" s="14">
        <v>-22.565174948939202</v>
      </c>
      <c r="L92" s="14">
        <v>-16.9206373762376</v>
      </c>
      <c r="N92" s="14">
        <v>-14.793976560617301</v>
      </c>
      <c r="P92" s="14">
        <v>-11.7179997110829</v>
      </c>
      <c r="Q92" s="14">
        <v>-12.738822710396001</v>
      </c>
      <c r="R92" s="14">
        <v>-18.352848468440499</v>
      </c>
      <c r="S92" s="14">
        <v>-10.170511680074201</v>
      </c>
      <c r="T92" s="14">
        <v>-12.624045374659101</v>
      </c>
      <c r="U92" s="14">
        <v>-15.8081508977399</v>
      </c>
      <c r="V92" s="14">
        <v>-12.2130492836576</v>
      </c>
      <c r="W92" s="14">
        <v>-17.120243378386199</v>
      </c>
      <c r="X92" s="14">
        <v>-12.509546695962801</v>
      </c>
      <c r="Y92" s="14">
        <v>-11.5665178866613</v>
      </c>
      <c r="Z92" s="14">
        <v>-22.830602993762898</v>
      </c>
      <c r="AA92" s="14">
        <v>-18.574566923057201</v>
      </c>
      <c r="AB92" s="14">
        <v>-21.229905232731699</v>
      </c>
      <c r="AC92" s="14">
        <v>-12.309456059473201</v>
      </c>
      <c r="AD92" s="14">
        <v>-16.2985339218795</v>
      </c>
      <c r="AF92" s="14">
        <v>-18.552270041830699</v>
      </c>
      <c r="AG92" s="14">
        <v>-21.363086974016898</v>
      </c>
      <c r="AH92" s="14">
        <v>-10.5392973544865</v>
      </c>
      <c r="AI92" s="14">
        <v>-17.005355153160799</v>
      </c>
      <c r="AJ92" s="14">
        <v>-25.912471771196898</v>
      </c>
      <c r="AK92" s="14">
        <v>-11.3853076741488</v>
      </c>
      <c r="AL92" s="14">
        <v>-14.4545770283138</v>
      </c>
      <c r="AM92" s="14">
        <v>-16.890478175922901</v>
      </c>
      <c r="AN92" s="14">
        <v>-18.5163652583371</v>
      </c>
      <c r="AO92" s="14">
        <v>-19.947534497047801</v>
      </c>
      <c r="AP92" s="14">
        <v>-12.340162835108501</v>
      </c>
      <c r="AQ92" s="14">
        <v>-12.0016251092748</v>
      </c>
      <c r="AR92" s="14">
        <v>-14.0812087292563</v>
      </c>
      <c r="AS92" s="14">
        <v>-10.3999151012</v>
      </c>
      <c r="AT92" s="14">
        <v>-15.307938447826601</v>
      </c>
      <c r="AU92" s="14">
        <v>-11.729627552599</v>
      </c>
      <c r="AV92" s="14">
        <v>-18.2575139401673</v>
      </c>
      <c r="AW92" s="14">
        <v>-11.820246141951699</v>
      </c>
      <c r="AX92" s="14">
        <v>-11.005242521959</v>
      </c>
      <c r="AY92" s="14">
        <v>-13.796362546410901</v>
      </c>
      <c r="AZ92" s="14">
        <v>-10.140646013937401</v>
      </c>
      <c r="BA92" s="14">
        <v>-12.2553759282178</v>
      </c>
      <c r="BB92" s="14">
        <v>-14.443300671154301</v>
      </c>
      <c r="BC92" s="14">
        <v>-27.4541406894216</v>
      </c>
      <c r="BD92" s="14">
        <v>-11.043237874956001</v>
      </c>
      <c r="BE92" s="14">
        <v>-13.0728438130693</v>
      </c>
      <c r="BF92" s="14">
        <v>-12.165274810970899</v>
      </c>
      <c r="BG92" s="14">
        <v>-12.546428494787801</v>
      </c>
      <c r="BH92" s="14">
        <v>-27.59532967382</v>
      </c>
      <c r="BI92" s="14">
        <v>-12.950330677598901</v>
      </c>
      <c r="BJ92" s="14">
        <v>-21.416692450494999</v>
      </c>
      <c r="BK92" s="14">
        <v>-34.790173785991101</v>
      </c>
      <c r="BL92" s="14">
        <v>-11.234272879776899</v>
      </c>
      <c r="BM92" s="14">
        <v>-10.980439829235401</v>
      </c>
      <c r="BN92" s="14">
        <v>-17.766857234222901</v>
      </c>
      <c r="BO92" s="14">
        <v>-11.4938121989048</v>
      </c>
      <c r="BP92" s="14">
        <v>-10.7083514926781</v>
      </c>
      <c r="BQ92" s="14">
        <v>-13.9532747229156</v>
      </c>
      <c r="BR92" s="14">
        <v>-19.307973385338101</v>
      </c>
      <c r="BS92" s="14">
        <v>-12.266668545877</v>
      </c>
      <c r="BT92" s="14">
        <v>-11.367381915837999</v>
      </c>
      <c r="BU92" s="14">
        <v>-17.313437886757399</v>
      </c>
      <c r="BV92" s="14">
        <v>-12.5032496337029</v>
      </c>
      <c r="BW92" s="14">
        <v>-15.488614329302701</v>
      </c>
      <c r="BX92" s="14">
        <v>-21.392520111386101</v>
      </c>
      <c r="BY92" s="14">
        <v>-18.002349551361299</v>
      </c>
      <c r="BZ92" s="14">
        <v>-11.0709313118811</v>
      </c>
      <c r="CA92" s="14">
        <v>-34.590910958487903</v>
      </c>
      <c r="CB92" s="14">
        <v>-17.440823294230299</v>
      </c>
      <c r="CC92" s="14">
        <v>-24.3234162283415</v>
      </c>
      <c r="CD92" s="14">
        <v>-14.2073934532128</v>
      </c>
      <c r="CE92" s="14">
        <v>-10.3881982593192</v>
      </c>
      <c r="CF92" s="14">
        <v>-11.7598099173479</v>
      </c>
      <c r="CG92" s="14">
        <v>-21.724690308016001</v>
      </c>
      <c r="CH92" s="14">
        <v>-10.775347352097601</v>
      </c>
      <c r="CI92" s="14">
        <v>-11.3549562964108</v>
      </c>
      <c r="CJ92" s="14">
        <v>-20.3651542990807</v>
      </c>
      <c r="CK92" s="14">
        <v>-32.560001646347999</v>
      </c>
      <c r="CL92" s="14">
        <v>-12.4429322180435</v>
      </c>
      <c r="CM92" s="14">
        <v>-12.2011160747101</v>
      </c>
      <c r="CN92" s="14">
        <v>-12.2069732453679</v>
      </c>
    </row>
    <row r="93" spans="2:92">
      <c r="B93" s="14">
        <v>-14.7756423326068</v>
      </c>
      <c r="C93" s="14">
        <v>-15.6153933352163</v>
      </c>
      <c r="E93" s="14">
        <v>-11.4823694416562</v>
      </c>
      <c r="F93" s="14">
        <v>-16.414629528557199</v>
      </c>
      <c r="G93" s="14">
        <v>-18.667284026100699</v>
      </c>
      <c r="I93" s="14">
        <v>-13.0658126038165</v>
      </c>
      <c r="K93" s="14">
        <v>-23.931048604342401</v>
      </c>
      <c r="L93" s="14">
        <v>-20.189946240717799</v>
      </c>
      <c r="N93" s="14">
        <v>-18.7402652814493</v>
      </c>
      <c r="P93" s="14">
        <v>-12.382681595837999</v>
      </c>
      <c r="Q93" s="14">
        <v>-13.9957843440594</v>
      </c>
      <c r="R93" s="14">
        <v>-30.535707379331601</v>
      </c>
      <c r="S93" s="14">
        <v>-10.48475208849</v>
      </c>
      <c r="T93" s="14">
        <v>-10.4304139658782</v>
      </c>
      <c r="U93" s="14">
        <v>-25.126559417210899</v>
      </c>
      <c r="V93" s="14">
        <v>-10.9440106204977</v>
      </c>
      <c r="W93" s="14">
        <v>-12.739050344603401</v>
      </c>
      <c r="X93" s="14">
        <v>-11.4520608200447</v>
      </c>
      <c r="Y93" s="14">
        <v>-12.049969488888699</v>
      </c>
      <c r="Z93" s="14">
        <v>-10.7745007515213</v>
      </c>
      <c r="AA93" s="14">
        <v>-28.460031145401999</v>
      </c>
      <c r="AB93" s="14">
        <v>-10.8295318546639</v>
      </c>
      <c r="AC93" s="14">
        <v>-18.987052554874602</v>
      </c>
      <c r="AD93" s="14">
        <v>-11.711786832237999</v>
      </c>
      <c r="AF93" s="14">
        <v>-12.3278926528283</v>
      </c>
      <c r="AG93" s="14">
        <v>-22.3178864679805</v>
      </c>
      <c r="AH93" s="14">
        <v>-37.358520970719198</v>
      </c>
      <c r="AI93" s="14">
        <v>-23.066506850986499</v>
      </c>
      <c r="AJ93" s="14">
        <v>-13.844466167932101</v>
      </c>
      <c r="AK93" s="14">
        <v>-10.9864495771075</v>
      </c>
      <c r="AL93" s="14">
        <v>-15.476000049434401</v>
      </c>
      <c r="AM93" s="14">
        <v>-12.152692895598101</v>
      </c>
      <c r="AN93" s="14">
        <v>-13.633541711433599</v>
      </c>
      <c r="AO93" s="14">
        <v>-22.425355436548799</v>
      </c>
      <c r="AP93" s="14">
        <v>-17.682315212701699</v>
      </c>
      <c r="AQ93" s="14">
        <v>-13.1135772838941</v>
      </c>
      <c r="AR93" s="14">
        <v>-15.5617772273468</v>
      </c>
      <c r="AS93" s="14">
        <v>-10.937702042122099</v>
      </c>
      <c r="AT93" s="14">
        <v>-10.8662866117009</v>
      </c>
      <c r="AU93" s="14">
        <v>-11.1615775835396</v>
      </c>
      <c r="AV93" s="14">
        <v>-12.951024484864201</v>
      </c>
      <c r="AW93" s="14">
        <v>-13.391447895673499</v>
      </c>
      <c r="AX93" s="14">
        <v>-12.727498129190099</v>
      </c>
      <c r="AY93" s="14">
        <v>-12.074083384901</v>
      </c>
      <c r="AZ93" s="14">
        <v>-23.780212187521901</v>
      </c>
      <c r="BA93" s="14">
        <v>-13.9474396658415</v>
      </c>
      <c r="BB93" s="14">
        <v>-17.065985675507399</v>
      </c>
      <c r="BC93" s="14">
        <v>-13.2108084034068</v>
      </c>
      <c r="BD93" s="14">
        <v>-15.515723235997299</v>
      </c>
      <c r="BE93" s="14">
        <v>-24.010877346168702</v>
      </c>
      <c r="BF93" s="14">
        <v>-12.2863754783123</v>
      </c>
      <c r="BG93" s="14">
        <v>-10.141365090859599</v>
      </c>
      <c r="BH93" s="14">
        <v>-17.679435083487999</v>
      </c>
      <c r="BI93" s="14">
        <v>-40.7122621441831</v>
      </c>
      <c r="BJ93" s="14">
        <v>-11.5120765006188</v>
      </c>
      <c r="BK93" s="14">
        <v>-15.8571758729128</v>
      </c>
      <c r="BL93" s="14">
        <v>-11.681446044909499</v>
      </c>
      <c r="BM93" s="14">
        <v>-13.621319473221501</v>
      </c>
      <c r="BO93" s="14">
        <v>-10.103897165413599</v>
      </c>
      <c r="BP93" s="14">
        <v>-30.203345958563698</v>
      </c>
      <c r="BQ93" s="14">
        <v>-13.3610635095581</v>
      </c>
      <c r="BR93" s="14">
        <v>-12.799524251556401</v>
      </c>
      <c r="BS93" s="14">
        <v>-13.9406845004027</v>
      </c>
      <c r="BT93" s="14">
        <v>-12.8176883222784</v>
      </c>
      <c r="BU93" s="14">
        <v>-10.224899443069299</v>
      </c>
      <c r="BV93" s="14">
        <v>-16.902612994829799</v>
      </c>
      <c r="BW93" s="14">
        <v>-11.1254686048484</v>
      </c>
      <c r="BX93" s="14">
        <v>-18.763778233292001</v>
      </c>
      <c r="BY93" s="14">
        <v>-15.0351949257425</v>
      </c>
      <c r="BZ93" s="14">
        <v>-13.560682240099</v>
      </c>
      <c r="CA93" s="14">
        <v>-18.661307494062299</v>
      </c>
      <c r="CB93" s="14">
        <v>-14.836152583202001</v>
      </c>
      <c r="CC93" s="14">
        <v>-22.4802753712871</v>
      </c>
      <c r="CD93" s="14">
        <v>-15.1500936489458</v>
      </c>
      <c r="CE93" s="14">
        <v>-10.6419696618008</v>
      </c>
      <c r="CF93" s="14">
        <v>-13.415625193693099</v>
      </c>
      <c r="CG93" s="14">
        <v>-18.9025052741511</v>
      </c>
      <c r="CH93" s="14">
        <v>-12.153235836519601</v>
      </c>
      <c r="CI93" s="14">
        <v>-11.868618502475201</v>
      </c>
      <c r="CJ93" s="14">
        <v>-14.5940061578716</v>
      </c>
      <c r="CK93" s="14">
        <v>-15.264668571576101</v>
      </c>
      <c r="CL93" s="14">
        <v>-14.183329141086499</v>
      </c>
      <c r="CM93" s="14">
        <v>-18.135407595919801</v>
      </c>
      <c r="CN93" s="14">
        <v>-26.184651207068001</v>
      </c>
    </row>
    <row r="94" spans="2:92">
      <c r="B94" s="14">
        <v>-13.397783890897401</v>
      </c>
      <c r="C94" s="14">
        <v>-27.423466361764099</v>
      </c>
      <c r="E94" s="14">
        <v>-11.4098734342236</v>
      </c>
      <c r="F94" s="14">
        <v>-21.115581663272501</v>
      </c>
      <c r="G94" s="14">
        <v>-20.854805938643899</v>
      </c>
      <c r="I94" s="14">
        <v>-14.086998370078501</v>
      </c>
      <c r="K94" s="14">
        <v>-22.287290546150899</v>
      </c>
      <c r="L94" s="14">
        <v>-18.153426670792001</v>
      </c>
      <c r="N94" s="14">
        <v>-17.3683983385666</v>
      </c>
      <c r="P94" s="14">
        <v>-17.410666105398199</v>
      </c>
      <c r="Q94" s="14">
        <v>-10.1161239170792</v>
      </c>
      <c r="R94" s="14">
        <v>-11.179706837871199</v>
      </c>
      <c r="S94" s="14">
        <v>-10.3215887995049</v>
      </c>
      <c r="T94" s="14">
        <v>-10.611746885044999</v>
      </c>
      <c r="U94" s="14">
        <v>-14.720484532105599</v>
      </c>
      <c r="V94" s="14">
        <v>-16.370699350509</v>
      </c>
      <c r="W94" s="14">
        <v>-18.631058436858002</v>
      </c>
      <c r="X94" s="14">
        <v>-12.1350289670549</v>
      </c>
      <c r="Y94" s="14">
        <v>-14.714973490683001</v>
      </c>
      <c r="Z94" s="14">
        <v>-13.977402029952399</v>
      </c>
      <c r="AA94" s="14">
        <v>-12.463681920729201</v>
      </c>
      <c r="AB94" s="14">
        <v>-16.105153491577902</v>
      </c>
      <c r="AC94" s="14">
        <v>-10.369631937700699</v>
      </c>
      <c r="AD94" s="14">
        <v>-10.611904694474299</v>
      </c>
      <c r="AF94" s="14">
        <v>-17.543074952491502</v>
      </c>
      <c r="AG94" s="14">
        <v>-14.322799911551099</v>
      </c>
      <c r="AH94" s="14">
        <v>-11.941290891748899</v>
      </c>
      <c r="AI94" s="14">
        <v>-15.7907565993692</v>
      </c>
      <c r="AJ94" s="14">
        <v>-11.3547418977417</v>
      </c>
      <c r="AK94" s="14">
        <v>-15.718197646703</v>
      </c>
      <c r="AL94" s="14">
        <v>-13.66905630041</v>
      </c>
      <c r="AM94" s="14">
        <v>-10.164523115123901</v>
      </c>
      <c r="AN94" s="14">
        <v>-12.5155010639244</v>
      </c>
      <c r="AO94" s="14">
        <v>-16.527339400827401</v>
      </c>
      <c r="AP94" s="14">
        <v>-16.292360413115102</v>
      </c>
      <c r="AQ94" s="14">
        <v>-24.0394463890818</v>
      </c>
      <c r="AR94" s="14">
        <v>-12.9934178601107</v>
      </c>
      <c r="AT94" s="14">
        <v>-11.972101487818399</v>
      </c>
      <c r="AU94" s="14">
        <v>-11.699412128712799</v>
      </c>
      <c r="AV94" s="14">
        <v>-10.8123951636758</v>
      </c>
      <c r="AW94" s="14">
        <v>-20.347043664695001</v>
      </c>
      <c r="AX94" s="14">
        <v>-11.180688266155499</v>
      </c>
      <c r="AY94" s="14">
        <v>-13.8930519028465</v>
      </c>
      <c r="AZ94" s="14">
        <v>-10.5214260992775</v>
      </c>
      <c r="BA94" s="14">
        <v>-10.6358292079207</v>
      </c>
      <c r="BB94" s="14">
        <v>-14.636608036323899</v>
      </c>
      <c r="BC94" s="14">
        <v>-11.2952129553115</v>
      </c>
      <c r="BD94" s="14">
        <v>-15.726281214371401</v>
      </c>
      <c r="BE94" s="14">
        <v>-12.057649671734501</v>
      </c>
      <c r="BF94" s="14">
        <v>-30.747894922581899</v>
      </c>
      <c r="BG94" s="14">
        <v>-10.6308119292967</v>
      </c>
      <c r="BH94" s="14">
        <v>-19.545534729495198</v>
      </c>
      <c r="BI94" s="14">
        <v>-68.637356899752405</v>
      </c>
      <c r="BJ94" s="14">
        <v>-15.325262995049499</v>
      </c>
      <c r="BK94" s="14">
        <v>-65.948307254606405</v>
      </c>
      <c r="BL94" s="14">
        <v>-11.3068382439268</v>
      </c>
      <c r="BM94" s="14">
        <v>-17.0476875644198</v>
      </c>
      <c r="BO94" s="14">
        <v>-11.511981303283701</v>
      </c>
      <c r="BP94" s="14">
        <v>-11.6027297128916</v>
      </c>
      <c r="BQ94" s="14">
        <v>-23.042043717136298</v>
      </c>
      <c r="BR94" s="14">
        <v>-17.918185560922002</v>
      </c>
      <c r="BS94" s="14">
        <v>-13.716732169915501</v>
      </c>
      <c r="BT94" s="14">
        <v>-11.464012217196499</v>
      </c>
      <c r="BU94" s="14">
        <v>-10.4243212407178</v>
      </c>
      <c r="BV94" s="14">
        <v>-10.2068703482716</v>
      </c>
      <c r="BW94" s="14">
        <v>-11.699618298826101</v>
      </c>
      <c r="BX94" s="14">
        <v>-20.619005259900899</v>
      </c>
      <c r="BY94" s="14">
        <v>-19.325785117574199</v>
      </c>
      <c r="BZ94" s="14">
        <v>-11.2824392790841</v>
      </c>
      <c r="CA94" s="14">
        <v>-21.393029035727501</v>
      </c>
      <c r="CB94" s="14">
        <v>-14.969079258032201</v>
      </c>
      <c r="CC94" s="14">
        <v>-16.437190594059398</v>
      </c>
      <c r="CD94" s="14">
        <v>-12.1587696884345</v>
      </c>
      <c r="CE94" s="14">
        <v>-11.675466106978099</v>
      </c>
      <c r="CF94" s="14">
        <v>-10.3457368304247</v>
      </c>
      <c r="CG94" s="14">
        <v>-27.658925910225602</v>
      </c>
      <c r="CH94" s="14">
        <v>-33.902388339460302</v>
      </c>
      <c r="CI94" s="14">
        <v>-10.6297861231435</v>
      </c>
      <c r="CJ94" s="14">
        <v>-10.9742098158346</v>
      </c>
      <c r="CK94" s="14">
        <v>-10.653772324385599</v>
      </c>
      <c r="CL94" s="14">
        <v>-12.3039205811299</v>
      </c>
      <c r="CM94" s="14">
        <v>-11.9351937494702</v>
      </c>
      <c r="CN94" s="14">
        <v>-11.7114846943243</v>
      </c>
    </row>
    <row r="95" spans="2:92">
      <c r="B95" s="14">
        <v>-18.703641053713699</v>
      </c>
      <c r="C95" s="14">
        <v>-13.2402449536104</v>
      </c>
      <c r="E95" s="14">
        <v>-13.077776597134701</v>
      </c>
      <c r="F95" s="14">
        <v>-17.786329376845199</v>
      </c>
      <c r="G95" s="14">
        <v>-35.2313338048641</v>
      </c>
      <c r="I95" s="14">
        <v>-14.7275577730389</v>
      </c>
      <c r="K95" s="14">
        <v>-23.985471466244601</v>
      </c>
      <c r="L95" s="14">
        <v>-31.853099860767301</v>
      </c>
      <c r="N95" s="14">
        <v>-55.077510074079903</v>
      </c>
      <c r="P95" s="14">
        <v>-11.917562569484399</v>
      </c>
      <c r="Q95" s="14">
        <v>-17.246963954207899</v>
      </c>
      <c r="R95" s="14">
        <v>-10.913811107673199</v>
      </c>
      <c r="S95" s="14">
        <v>-14.8539023824257</v>
      </c>
      <c r="T95" s="14">
        <v>-10.9078247615414</v>
      </c>
      <c r="U95" s="14">
        <v>-11.439184617103001</v>
      </c>
      <c r="V95" s="14">
        <v>-10.454528305847701</v>
      </c>
      <c r="W95" s="14">
        <v>-11.8325478976291</v>
      </c>
      <c r="X95" s="14">
        <v>-15.295450081950801</v>
      </c>
      <c r="Y95" s="14">
        <v>-10.527092242324301</v>
      </c>
      <c r="Z95" s="14">
        <v>-10.4604359193793</v>
      </c>
      <c r="AA95" s="14">
        <v>-14.3731569792018</v>
      </c>
      <c r="AB95" s="14">
        <v>-11.9838912789155</v>
      </c>
      <c r="AC95" s="14">
        <v>-10.732210932616701</v>
      </c>
      <c r="AD95" s="14">
        <v>-15.150361984247301</v>
      </c>
      <c r="AF95" s="14">
        <v>-11.7235842624483</v>
      </c>
      <c r="AG95" s="14">
        <v>-27.708310028247599</v>
      </c>
      <c r="AH95" s="14">
        <v>-13.959725537201599</v>
      </c>
      <c r="AI95" s="14">
        <v>-22.299043470798701</v>
      </c>
      <c r="AJ95" s="14">
        <v>-16.557647227426799</v>
      </c>
      <c r="AK95" s="14">
        <v>-13.6635542605996</v>
      </c>
      <c r="AL95" s="14">
        <v>-21.682092252501199</v>
      </c>
      <c r="AM95" s="14">
        <v>-11.089165630462601</v>
      </c>
      <c r="AN95" s="14">
        <v>-10.104299190907099</v>
      </c>
      <c r="AO95" s="14">
        <v>-17.464023325773098</v>
      </c>
      <c r="AP95" s="14">
        <v>-12.6544460276361</v>
      </c>
      <c r="AQ95" s="14">
        <v>-10.0980617961196</v>
      </c>
      <c r="AR95" s="14">
        <v>-10.5398900688913</v>
      </c>
      <c r="AT95" s="14">
        <v>-10.9870167685835</v>
      </c>
      <c r="AU95" s="14">
        <v>-10.2490717821782</v>
      </c>
      <c r="AV95" s="14">
        <v>-12.2680623891862</v>
      </c>
      <c r="AW95" s="14">
        <v>-18.515979173045</v>
      </c>
      <c r="AX95" s="14">
        <v>-11.235028920592899</v>
      </c>
      <c r="AY95" s="14">
        <v>-10.641872292698</v>
      </c>
      <c r="AZ95" s="14">
        <v>-11.7843705362754</v>
      </c>
      <c r="BA95" s="14">
        <v>-10.1100808323019</v>
      </c>
      <c r="BB95" s="14">
        <v>-18.2081972919366</v>
      </c>
      <c r="BC95" s="14">
        <v>-46.211878328898401</v>
      </c>
      <c r="BD95" s="14">
        <v>-12.601487819326</v>
      </c>
      <c r="BE95" s="14">
        <v>-11.175698052091899</v>
      </c>
      <c r="BF95" s="14">
        <v>-14.383139199294</v>
      </c>
      <c r="BG95" s="14">
        <v>-15.4533607644891</v>
      </c>
      <c r="BH95" s="14">
        <v>-14.8391968823508</v>
      </c>
      <c r="BI95" s="14">
        <v>-13.9716120049504</v>
      </c>
      <c r="BJ95" s="14">
        <v>-20.2141185798267</v>
      </c>
      <c r="BK95" s="14">
        <v>-21.1932180679519</v>
      </c>
      <c r="BL95" s="14">
        <v>-10.370093626574601</v>
      </c>
      <c r="BM95" s="14">
        <v>-12.853796110176001</v>
      </c>
      <c r="BO95" s="14">
        <v>-10.925800972946901</v>
      </c>
      <c r="BP95" s="14">
        <v>-15.470300871828799</v>
      </c>
      <c r="BQ95" s="14">
        <v>-12.1947037683098</v>
      </c>
      <c r="BR95" s="14">
        <v>-12.201199150635899</v>
      </c>
      <c r="BS95" s="14">
        <v>-12.7378994025855</v>
      </c>
      <c r="BT95" s="14">
        <v>-13.6032056098389</v>
      </c>
      <c r="BU95" s="14">
        <v>-10.6660446318069</v>
      </c>
      <c r="BV95" s="14">
        <v>-13.4882524204842</v>
      </c>
      <c r="BW95" s="14">
        <v>-16.594467125056401</v>
      </c>
      <c r="BX95" s="14">
        <v>-20.7459100402227</v>
      </c>
      <c r="BY95" s="14">
        <v>-12.92615833849</v>
      </c>
      <c r="BZ95" s="14">
        <v>-13.705716274752399</v>
      </c>
      <c r="CA95" s="14">
        <v>-10.4306239708957</v>
      </c>
      <c r="CB95" s="14">
        <v>-13.059732679560801</v>
      </c>
      <c r="CC95" s="14">
        <v>-16.3767597462871</v>
      </c>
      <c r="CD95" s="14">
        <v>-17.289343657273498</v>
      </c>
      <c r="CE95" s="14">
        <v>-11.216120610779599</v>
      </c>
      <c r="CF95" s="14">
        <v>-10.829178102746701</v>
      </c>
      <c r="CG95" s="14">
        <v>-26.2267148180226</v>
      </c>
      <c r="CH95" s="14">
        <v>-13.1804818728197</v>
      </c>
      <c r="CI95" s="14">
        <v>-13.9051380724009</v>
      </c>
      <c r="CJ95" s="14">
        <v>-23.350421836856199</v>
      </c>
      <c r="CK95" s="14">
        <v>-10.0615744585635</v>
      </c>
      <c r="CL95" s="14">
        <v>-23.900666926861302</v>
      </c>
      <c r="CM95" s="14">
        <v>-15.416014380445</v>
      </c>
      <c r="CN95" s="14">
        <v>-10.3880625345796</v>
      </c>
    </row>
    <row r="96" spans="2:92">
      <c r="B96" s="14">
        <v>-15.0294103966578</v>
      </c>
      <c r="C96" s="14">
        <v>-15.8628356245232</v>
      </c>
      <c r="E96" s="14">
        <v>-11.7968135627117</v>
      </c>
      <c r="F96" s="14">
        <v>-15.0543168936229</v>
      </c>
      <c r="G96" s="14">
        <v>-16.945028574312101</v>
      </c>
      <c r="I96" s="14">
        <v>-18.250580286706199</v>
      </c>
      <c r="K96" s="14">
        <v>-26.952622191984901</v>
      </c>
      <c r="L96" s="14">
        <v>-15.579072555692999</v>
      </c>
      <c r="N96" s="14">
        <v>-12.4614005518568</v>
      </c>
      <c r="Q96" s="14">
        <v>-15.712020420791999</v>
      </c>
      <c r="R96" s="14">
        <v>-22.008914758663298</v>
      </c>
      <c r="S96" s="14">
        <v>-12.4245823019801</v>
      </c>
      <c r="T96" s="14">
        <v>-11.6994802477814</v>
      </c>
      <c r="U96" s="14">
        <v>-16.219235682469201</v>
      </c>
      <c r="V96" s="14">
        <v>-11.6994094332129</v>
      </c>
      <c r="W96" s="14">
        <v>-20.6192673506036</v>
      </c>
      <c r="X96" s="14">
        <v>-10.9988167798815</v>
      </c>
      <c r="Y96" s="14">
        <v>-10.962214228987699</v>
      </c>
      <c r="Z96" s="14">
        <v>-10.8229211502985</v>
      </c>
      <c r="AA96" s="14">
        <v>-19.884234693822499</v>
      </c>
      <c r="AB96" s="14">
        <v>-10.5880538279399</v>
      </c>
      <c r="AC96" s="14">
        <v>-15.113493083988899</v>
      </c>
      <c r="AD96" s="14">
        <v>-10.841639557572201</v>
      </c>
      <c r="AF96" s="14">
        <v>-12.472926817315599</v>
      </c>
      <c r="AG96" s="14">
        <v>-17.205350733452601</v>
      </c>
      <c r="AH96" s="14">
        <v>-10.660194587584</v>
      </c>
      <c r="AI96" s="14">
        <v>-14.872130367995</v>
      </c>
      <c r="AJ96" s="14">
        <v>-11.1794795536173</v>
      </c>
      <c r="AK96" s="14">
        <v>-14.697005142534699</v>
      </c>
      <c r="AL96" s="14">
        <v>-10.532676408526299</v>
      </c>
      <c r="AM96" s="14">
        <v>-15.3132404319597</v>
      </c>
      <c r="AN96" s="14">
        <v>-24.6681482332305</v>
      </c>
      <c r="AO96" s="14">
        <v>-19.5550405637278</v>
      </c>
      <c r="AP96" s="14">
        <v>-12.7391272326036</v>
      </c>
      <c r="AQ96" s="14">
        <v>-10.8957423932574</v>
      </c>
      <c r="AR96" s="14">
        <v>-10.545799136097299</v>
      </c>
      <c r="AT96" s="14">
        <v>-18.643899208928499</v>
      </c>
      <c r="AU96" s="14">
        <v>-11.3307839573019</v>
      </c>
      <c r="AV96" s="14">
        <v>-11.198554155018</v>
      </c>
      <c r="AW96" s="14">
        <v>-10.563291140507401</v>
      </c>
      <c r="AX96" s="14">
        <v>-12.6185655746745</v>
      </c>
      <c r="AY96" s="14">
        <v>-26.4264097308168</v>
      </c>
      <c r="AZ96" s="14">
        <v>-12.9750977497023</v>
      </c>
      <c r="BA96" s="14">
        <v>-10.1040377475247</v>
      </c>
      <c r="BB96" s="14">
        <v>-10.908013136767901</v>
      </c>
      <c r="BC96" s="14">
        <v>-13.6819759005023</v>
      </c>
      <c r="BD96" s="14">
        <v>-15.0251762857591</v>
      </c>
      <c r="BE96" s="14">
        <v>-11.972553453221201</v>
      </c>
      <c r="BF96" s="14">
        <v>-10.775357844339901</v>
      </c>
      <c r="BG96" s="14">
        <v>-11.120204808691099</v>
      </c>
      <c r="BH96" s="14">
        <v>-16.077385740436501</v>
      </c>
      <c r="BI96" s="14">
        <v>-11.09510365099</v>
      </c>
      <c r="BJ96" s="14">
        <v>-12.098255724009899</v>
      </c>
      <c r="BK96" s="14">
        <v>-15.464363719622201</v>
      </c>
      <c r="BL96" s="14">
        <v>-11.252380982373399</v>
      </c>
      <c r="BM96" s="14">
        <v>-14.6425585853877</v>
      </c>
      <c r="BO96" s="14">
        <v>-12.768958434187599</v>
      </c>
      <c r="BP96" s="14">
        <v>-18.322639489410701</v>
      </c>
      <c r="BQ96" s="14">
        <v>-11.838170087561499</v>
      </c>
      <c r="BR96" s="14">
        <v>-12.9566457091621</v>
      </c>
      <c r="BS96" s="14">
        <v>-16.327495456885199</v>
      </c>
      <c r="BT96" s="14">
        <v>-12.654456548572099</v>
      </c>
      <c r="BU96" s="14">
        <v>-10.9742419554455</v>
      </c>
      <c r="BV96" s="14">
        <v>-13.8387607643431</v>
      </c>
      <c r="BW96" s="14">
        <v>-12.6060606249595</v>
      </c>
      <c r="BX96" s="14">
        <v>-12.605874845297</v>
      </c>
      <c r="BY96" s="14">
        <v>-23.525729037747499</v>
      </c>
      <c r="BZ96" s="14">
        <v>-14.6907390934405</v>
      </c>
      <c r="CA96" s="14">
        <v>-15.1018853895734</v>
      </c>
      <c r="CB96" s="14">
        <v>-17.888334847125499</v>
      </c>
      <c r="CC96" s="14">
        <v>-17.3436533106435</v>
      </c>
      <c r="CD96" s="14">
        <v>-13.077356627980199</v>
      </c>
      <c r="CE96" s="14">
        <v>-14.1107266399032</v>
      </c>
      <c r="CF96" s="14">
        <v>-10.194657766338899</v>
      </c>
      <c r="CG96" s="14">
        <v>-21.325843644009499</v>
      </c>
      <c r="CH96" s="14">
        <v>-11.603191105243299</v>
      </c>
      <c r="CI96" s="14">
        <v>-10.0194345606435</v>
      </c>
      <c r="CJ96" s="14">
        <v>-11.651015700274201</v>
      </c>
      <c r="CK96" s="14">
        <v>-10.061576338743899</v>
      </c>
      <c r="CL96" s="14">
        <v>-13.192286223218201</v>
      </c>
      <c r="CM96" s="14">
        <v>-14.4612373799767</v>
      </c>
      <c r="CN96" s="14">
        <v>-14.412772198096899</v>
      </c>
    </row>
    <row r="97" spans="2:92">
      <c r="B97" s="14">
        <v>-18.111342136451299</v>
      </c>
      <c r="C97" s="14">
        <v>-13.439485121491501</v>
      </c>
      <c r="E97" s="14">
        <v>-14.1720332431471</v>
      </c>
      <c r="F97" s="14">
        <v>-15.537737694958899</v>
      </c>
      <c r="G97" s="14">
        <v>-16.975145511663701</v>
      </c>
      <c r="I97" s="14">
        <v>-15.9360995422446</v>
      </c>
      <c r="K97" s="14">
        <v>-31.557374794661101</v>
      </c>
      <c r="L97" s="14">
        <v>-27.5564665841584</v>
      </c>
      <c r="N97" s="14">
        <v>-35.038483936444699</v>
      </c>
      <c r="Q97" s="14">
        <v>-13.6755008508663</v>
      </c>
      <c r="R97" s="14">
        <v>-26.2511602722772</v>
      </c>
      <c r="S97" s="14">
        <v>-13.5546391553217</v>
      </c>
      <c r="T97" s="14">
        <v>-10.4848817067688</v>
      </c>
      <c r="U97" s="14">
        <v>-10.3875398248046</v>
      </c>
      <c r="V97" s="14">
        <v>-14.6907648186631</v>
      </c>
      <c r="W97" s="14">
        <v>-37.533895273048898</v>
      </c>
      <c r="X97" s="14">
        <v>-11.8811527528509</v>
      </c>
      <c r="Y97" s="14">
        <v>-21.3502974462513</v>
      </c>
      <c r="Z97" s="14">
        <v>-11.3667835227751</v>
      </c>
      <c r="AA97" s="14">
        <v>-10.7408654937253</v>
      </c>
      <c r="AB97" s="14">
        <v>-10.424759882462499</v>
      </c>
      <c r="AC97" s="14">
        <v>-40.343256286280003</v>
      </c>
      <c r="AD97" s="14">
        <v>-12.854041000841899</v>
      </c>
      <c r="AF97" s="14">
        <v>-11.058844800037599</v>
      </c>
      <c r="AG97" s="14">
        <v>-16.4802189738732</v>
      </c>
      <c r="AH97" s="14">
        <v>-15.8390906918616</v>
      </c>
      <c r="AI97" s="14">
        <v>-26.178792526448099</v>
      </c>
      <c r="AJ97" s="14">
        <v>-14.376189921349701</v>
      </c>
      <c r="AK97" s="14">
        <v>-11.022747965567399</v>
      </c>
      <c r="AL97" s="14">
        <v>-12.744492668248</v>
      </c>
      <c r="AM97" s="14">
        <v>-13.2042021409627</v>
      </c>
      <c r="AN97" s="14">
        <v>-10.6301396240549</v>
      </c>
      <c r="AO97" s="14">
        <v>-21.676122829206498</v>
      </c>
      <c r="AP97" s="14">
        <v>-15.6639097968329</v>
      </c>
      <c r="AQ97" s="14">
        <v>-14.146909415898699</v>
      </c>
      <c r="AR97" s="14">
        <v>-10.4190645611568</v>
      </c>
      <c r="AT97" s="14">
        <v>-10.141217026822201</v>
      </c>
      <c r="AU97" s="14">
        <v>-10.4605797493811</v>
      </c>
      <c r="AV97" s="14">
        <v>-10.612187044516199</v>
      </c>
      <c r="AW97" s="14">
        <v>-14.231442446855199</v>
      </c>
      <c r="AX97" s="14">
        <v>-14.3651269952612</v>
      </c>
      <c r="AY97" s="14">
        <v>-12.654219523514801</v>
      </c>
      <c r="AZ97" s="14">
        <v>-11.457975748390901</v>
      </c>
      <c r="BA97" s="14">
        <v>-16.008131574876199</v>
      </c>
      <c r="BB97" s="14">
        <v>-31.799033527270801</v>
      </c>
      <c r="BC97" s="14">
        <v>-21.8643385919538</v>
      </c>
      <c r="BD97" s="14">
        <v>-11.2355396132001</v>
      </c>
      <c r="BE97" s="14">
        <v>-12.093713686601401</v>
      </c>
      <c r="BF97" s="14">
        <v>-25.804673978415501</v>
      </c>
      <c r="BG97" s="14">
        <v>-11.766866939985499</v>
      </c>
      <c r="BH97" s="14">
        <v>-18.519225115841799</v>
      </c>
      <c r="BI97" s="14">
        <v>-12.829468982054401</v>
      </c>
      <c r="BJ97" s="14">
        <v>-11.8202738242574</v>
      </c>
      <c r="BK97" s="14">
        <v>-18.449670885114401</v>
      </c>
      <c r="BL97" s="14">
        <v>-18.522204415187201</v>
      </c>
      <c r="BM97" s="14">
        <v>-16.8060454766504</v>
      </c>
      <c r="BO97" s="14">
        <v>-10.5088402997215</v>
      </c>
      <c r="BP97" s="14">
        <v>-10.019439146406601</v>
      </c>
      <c r="BQ97" s="14">
        <v>-21.736812295228301</v>
      </c>
      <c r="BR97" s="14">
        <v>-17.9844412960244</v>
      </c>
      <c r="BS97" s="14">
        <v>-23.513013991013199</v>
      </c>
      <c r="BT97" s="14">
        <v>-11.2221867362898</v>
      </c>
      <c r="BU97" s="14">
        <v>-13.7178024443069</v>
      </c>
      <c r="BV97" s="14">
        <v>-13.6091188294186</v>
      </c>
      <c r="BW97" s="14">
        <v>-15.0656142541363</v>
      </c>
      <c r="BX97" s="14">
        <v>-14.0259997679455</v>
      </c>
      <c r="BY97" s="14">
        <v>-25.145275758044502</v>
      </c>
      <c r="BZ97" s="14">
        <v>-10.7627339882425</v>
      </c>
      <c r="CA97" s="14">
        <v>-13.3374460239841</v>
      </c>
      <c r="CB97" s="14">
        <v>-18.311037753295299</v>
      </c>
      <c r="CC97" s="14">
        <v>-23.688892326732599</v>
      </c>
      <c r="CD97" s="14">
        <v>-12.5515661933325</v>
      </c>
      <c r="CE97" s="14">
        <v>-10.563421401885</v>
      </c>
      <c r="CF97" s="14">
        <v>-10.315520434211001</v>
      </c>
      <c r="CG97" s="14">
        <v>-22.903051946351901</v>
      </c>
      <c r="CH97" s="14">
        <v>-11.7304384665178</v>
      </c>
      <c r="CI97" s="14">
        <v>-10.388062732054401</v>
      </c>
      <c r="CJ97" s="14">
        <v>-24.232722564375599</v>
      </c>
      <c r="CK97" s="14">
        <v>-10.424118181226699</v>
      </c>
      <c r="CL97" s="14">
        <v>-11.669497816148001</v>
      </c>
      <c r="CM97" s="14">
        <v>-10.611765781840701</v>
      </c>
      <c r="CN97" s="14">
        <v>-13.5607189637623</v>
      </c>
    </row>
    <row r="98" spans="2:92">
      <c r="B98" s="14">
        <v>-45.1965981341285</v>
      </c>
      <c r="C98" s="14">
        <v>-15.7478406055455</v>
      </c>
      <c r="E98" s="14">
        <v>-18.746775439717201</v>
      </c>
      <c r="F98" s="14">
        <v>-16.8915188793877</v>
      </c>
      <c r="G98" s="14">
        <v>-13.838870232044099</v>
      </c>
      <c r="I98" s="14">
        <v>-13.9903761753576</v>
      </c>
      <c r="K98" s="14">
        <v>-22.426226897727201</v>
      </c>
      <c r="L98" s="14">
        <v>-27.828405399133601</v>
      </c>
      <c r="N98" s="14">
        <v>-21.145407289950398</v>
      </c>
      <c r="Q98" s="14">
        <v>-15.276918316831599</v>
      </c>
      <c r="R98" s="14">
        <v>-27.689414449257399</v>
      </c>
      <c r="S98" s="14">
        <v>-10.2067701887376</v>
      </c>
      <c r="T98" s="14">
        <v>-10.079967525339701</v>
      </c>
      <c r="U98" s="14">
        <v>-13.995387347163</v>
      </c>
      <c r="V98" s="14">
        <v>-15.9901276305803</v>
      </c>
      <c r="W98" s="14">
        <v>-19.894054850741799</v>
      </c>
      <c r="X98" s="14">
        <v>-15.3378137728343</v>
      </c>
      <c r="Y98" s="14">
        <v>-11.5363054753059</v>
      </c>
      <c r="Z98" s="14">
        <v>-23.3924586192121</v>
      </c>
      <c r="AA98" s="14">
        <v>-12.4147581436349</v>
      </c>
      <c r="AB98" s="14">
        <v>-12.660564918617901</v>
      </c>
      <c r="AC98" s="14">
        <v>-11.8622525566643</v>
      </c>
      <c r="AD98" s="14">
        <v>-12.1831348855369</v>
      </c>
      <c r="AF98" s="14">
        <v>-14.3946277859164</v>
      </c>
      <c r="AG98" s="14">
        <v>-15.984693687787299</v>
      </c>
      <c r="AH98" s="14">
        <v>-11.3249428683063</v>
      </c>
      <c r="AI98" s="14">
        <v>-20.256538007799001</v>
      </c>
      <c r="AJ98" s="14">
        <v>-12.055663052003</v>
      </c>
      <c r="AK98" s="14">
        <v>-23.6105388744833</v>
      </c>
      <c r="AL98" s="14">
        <v>-10.569010487199799</v>
      </c>
      <c r="AM98" s="14">
        <v>-10.031561620068199</v>
      </c>
      <c r="AN98" s="14">
        <v>-11.512360037808101</v>
      </c>
      <c r="AO98" s="14">
        <v>-24.032914323374399</v>
      </c>
      <c r="AP98" s="14">
        <v>-15.1321334367116</v>
      </c>
      <c r="AQ98" s="14">
        <v>-16.171345213890401</v>
      </c>
      <c r="AR98" s="14">
        <v>-11.0835779441031</v>
      </c>
      <c r="AT98" s="14">
        <v>-12.5219680395676</v>
      </c>
      <c r="AU98" s="14">
        <v>-10.1463393409653</v>
      </c>
      <c r="AV98" s="14">
        <v>-14.1355529195912</v>
      </c>
      <c r="AW98" s="14">
        <v>-21.5133532595529</v>
      </c>
      <c r="AX98" s="14">
        <v>-11.2952948884134</v>
      </c>
      <c r="AY98" s="14">
        <v>-13.5969407487623</v>
      </c>
      <c r="AZ98" s="14">
        <v>-10.9806289021586</v>
      </c>
      <c r="BA98" s="14">
        <v>-14.4611018719059</v>
      </c>
      <c r="BB98" s="14">
        <v>-15.9781416274192</v>
      </c>
      <c r="BC98" s="14">
        <v>-22.408154976028701</v>
      </c>
      <c r="BD98" s="14">
        <v>-10.613720542560401</v>
      </c>
      <c r="BE98" s="14">
        <v>-12.0098495267078</v>
      </c>
      <c r="BF98" s="14">
        <v>-16.371463448375</v>
      </c>
      <c r="BG98" s="14">
        <v>-12.673318845584401</v>
      </c>
      <c r="BH98" s="14">
        <v>-24.609586870477901</v>
      </c>
      <c r="BI98" s="14">
        <v>-12.9865891862623</v>
      </c>
      <c r="BJ98" s="14">
        <v>-10.9440265315594</v>
      </c>
      <c r="BK98" s="14">
        <v>-16.9812445288254</v>
      </c>
      <c r="BL98" s="14">
        <v>-14.2618130280212</v>
      </c>
      <c r="BM98" s="14">
        <v>-14.588152060088101</v>
      </c>
      <c r="BO98" s="14">
        <v>-10.230861720806301</v>
      </c>
      <c r="BP98" s="14">
        <v>-11.7115039994863</v>
      </c>
      <c r="BQ98" s="14">
        <v>-10.6718824625836</v>
      </c>
      <c r="BR98" s="14">
        <v>-15.1623929536633</v>
      </c>
      <c r="BS98" s="14">
        <v>-20.980720562343599</v>
      </c>
      <c r="BT98" s="14">
        <v>-17.440489107530901</v>
      </c>
      <c r="BU98" s="14">
        <v>-11.3368270420792</v>
      </c>
      <c r="BV98" s="14">
        <v>-18.600710390451098</v>
      </c>
      <c r="BW98" s="14">
        <v>-13.3072102546958</v>
      </c>
      <c r="BX98" s="14">
        <v>-10.1100808323019</v>
      </c>
      <c r="BZ98" s="14">
        <v>-13.4216912902227</v>
      </c>
      <c r="CA98" s="14">
        <v>-10.533385162639201</v>
      </c>
      <c r="CB98" s="14">
        <v>-18.855131104745201</v>
      </c>
      <c r="CC98" s="14">
        <v>-20.546488242574199</v>
      </c>
      <c r="CD98" s="14">
        <v>-14.1832111000494</v>
      </c>
      <c r="CE98" s="14">
        <v>-15.6879651877663</v>
      </c>
      <c r="CF98" s="14">
        <v>-15.5307013005218</v>
      </c>
      <c r="CG98" s="14">
        <v>-18.370747569559601</v>
      </c>
      <c r="CH98" s="14">
        <v>-22.335755315899601</v>
      </c>
      <c r="CI98" s="14">
        <v>-12.394366878094001</v>
      </c>
      <c r="CJ98" s="14">
        <v>-21.875921680213501</v>
      </c>
      <c r="CK98" s="14">
        <v>-10.8411117128406</v>
      </c>
      <c r="CL98" s="14">
        <v>-10.744931129388901</v>
      </c>
      <c r="CM98" s="14">
        <v>-10.7507592645781</v>
      </c>
      <c r="CN98" s="14">
        <v>-14.2375460060197</v>
      </c>
    </row>
    <row r="99" spans="2:92">
      <c r="B99" s="14">
        <v>-29.8772441579416</v>
      </c>
      <c r="C99" s="14">
        <v>-13.820089726610099</v>
      </c>
      <c r="F99" s="14">
        <v>-12.3471215348748</v>
      </c>
      <c r="G99" s="14">
        <v>-14.624453014836501</v>
      </c>
      <c r="I99" s="14">
        <v>-21.574499451011899</v>
      </c>
      <c r="K99" s="14">
        <v>-21.120955684753099</v>
      </c>
      <c r="L99" s="14">
        <v>-12.4306253867574</v>
      </c>
      <c r="N99" s="14">
        <v>-15.047777172888001</v>
      </c>
      <c r="Q99" s="14">
        <v>-13.4760790532178</v>
      </c>
      <c r="S99" s="14">
        <v>-11.083017481435601</v>
      </c>
      <c r="T99" s="14">
        <v>-10.092048835446301</v>
      </c>
      <c r="U99" s="14">
        <v>-12.6234772740137</v>
      </c>
      <c r="V99" s="14">
        <v>-14.4128737844937</v>
      </c>
      <c r="W99" s="14">
        <v>-11.2463767882737</v>
      </c>
      <c r="X99" s="14">
        <v>-13.6577905058189</v>
      </c>
      <c r="Y99" s="14">
        <v>-21.048128144736101</v>
      </c>
      <c r="Z99" s="14">
        <v>-15.1195618233119</v>
      </c>
      <c r="AA99" s="14">
        <v>-21.376493493580199</v>
      </c>
      <c r="AB99" s="14">
        <v>-13.3858582318851</v>
      </c>
      <c r="AC99" s="14">
        <v>-12.103982039470999</v>
      </c>
      <c r="AD99" s="14">
        <v>-13.0534795856746</v>
      </c>
      <c r="AF99" s="14">
        <v>-20.3833248143128</v>
      </c>
      <c r="AG99" s="14">
        <v>-17.646588145151402</v>
      </c>
      <c r="AH99" s="14">
        <v>-10.913943313922299</v>
      </c>
      <c r="AI99" s="14">
        <v>-12.521403217175401</v>
      </c>
      <c r="AJ99" s="14">
        <v>-28.402161315504401</v>
      </c>
      <c r="AK99" s="14">
        <v>-17.5009149068573</v>
      </c>
      <c r="AL99" s="14">
        <v>-21.319615797757201</v>
      </c>
      <c r="AM99" s="14">
        <v>-10.134317913705299</v>
      </c>
      <c r="AN99" s="14">
        <v>-14.5039153052078</v>
      </c>
      <c r="AO99" s="14">
        <v>-15.0526763188216</v>
      </c>
      <c r="AP99" s="14">
        <v>-22.093764583365498</v>
      </c>
      <c r="AQ99" s="14">
        <v>-14.7149653790092</v>
      </c>
      <c r="AR99" s="14">
        <v>-10.346363022593099</v>
      </c>
      <c r="AT99" s="14">
        <v>-12.298412590651999</v>
      </c>
      <c r="AU99" s="14">
        <v>-11.3307839573019</v>
      </c>
      <c r="AV99" s="14">
        <v>-10.7996740430413</v>
      </c>
      <c r="AW99" s="14">
        <v>-18.8543965342874</v>
      </c>
      <c r="AX99" s="14">
        <v>-10.9085688683759</v>
      </c>
      <c r="AY99" s="14">
        <v>-18.364934637994999</v>
      </c>
      <c r="AZ99" s="14">
        <v>-11.814528205916799</v>
      </c>
      <c r="BA99" s="14">
        <v>-17.017326732673201</v>
      </c>
      <c r="BB99" s="14">
        <v>-21.084551808070099</v>
      </c>
      <c r="BC99" s="14">
        <v>-15.8998910073716</v>
      </c>
      <c r="BD99" s="14">
        <v>-14.0469723617999</v>
      </c>
      <c r="BE99" s="14">
        <v>-12.976895753714899</v>
      </c>
      <c r="BF99" s="14">
        <v>-24.734950890553701</v>
      </c>
      <c r="BG99" s="14">
        <v>-14.806526702492301</v>
      </c>
      <c r="BH99" s="14">
        <v>-20.126589384121601</v>
      </c>
      <c r="BI99" s="14">
        <v>-29.049108524133601</v>
      </c>
      <c r="BJ99" s="14">
        <v>-12.20703125</v>
      </c>
      <c r="BK99" s="14">
        <v>-12.328014363011899</v>
      </c>
      <c r="BL99" s="14">
        <v>-13.415815908488501</v>
      </c>
      <c r="BM99" s="14">
        <v>-13.9113656531731</v>
      </c>
      <c r="BO99" s="14">
        <v>-13.536423559220999</v>
      </c>
      <c r="BP99" s="14">
        <v>-40.337596465274501</v>
      </c>
      <c r="BQ99" s="14">
        <v>-37.303723791393701</v>
      </c>
      <c r="BR99" s="14">
        <v>-18.727736453783599</v>
      </c>
      <c r="BS99" s="14">
        <v>-17.554200035605099</v>
      </c>
      <c r="BT99" s="14">
        <v>-15.5369253424726</v>
      </c>
      <c r="BU99" s="14">
        <v>-11.929049350247499</v>
      </c>
      <c r="BV99" s="14">
        <v>-13.313032420631099</v>
      </c>
      <c r="BW99" s="14">
        <v>-14.636521250868499</v>
      </c>
      <c r="BX99" s="14">
        <v>-13.427734375</v>
      </c>
      <c r="BZ99" s="14">
        <v>-11.8021445699257</v>
      </c>
      <c r="CA99" s="14">
        <v>-12.5399470237844</v>
      </c>
      <c r="CB99" s="14">
        <v>-12.153019586408901</v>
      </c>
      <c r="CC99" s="14">
        <v>-27.042804378094001</v>
      </c>
      <c r="CD99" s="14">
        <v>-11.010587586383</v>
      </c>
      <c r="CE99" s="14">
        <v>-13.149881423518799</v>
      </c>
      <c r="CF99" s="14">
        <v>-11.53018598429</v>
      </c>
      <c r="CG99" s="14">
        <v>-19.101945484056699</v>
      </c>
      <c r="CH99" s="14">
        <v>-11.887362082512</v>
      </c>
      <c r="CI99" s="14">
        <v>-11.010500464108899</v>
      </c>
      <c r="CJ99" s="14">
        <v>-17.5974198368929</v>
      </c>
      <c r="CK99" s="14">
        <v>-10.937821751261501</v>
      </c>
      <c r="CL99" s="14">
        <v>-18.1718639321242</v>
      </c>
      <c r="CM99" s="14">
        <v>-15.283057650331999</v>
      </c>
      <c r="CN99" s="14">
        <v>-14.672654924280399</v>
      </c>
    </row>
    <row r="100" spans="2:92">
      <c r="B100" s="14">
        <v>-13.095588155443499</v>
      </c>
      <c r="C100" s="14">
        <v>-20.503788234413101</v>
      </c>
      <c r="F100" s="14">
        <v>-15.6589725532867</v>
      </c>
      <c r="G100" s="14">
        <v>-24.124127569897102</v>
      </c>
      <c r="I100" s="14">
        <v>-16.7276647723195</v>
      </c>
      <c r="K100" s="14">
        <v>-22.528971038575801</v>
      </c>
      <c r="L100" s="14">
        <v>-20.353109529702898</v>
      </c>
      <c r="N100" s="14">
        <v>-29.678281070316999</v>
      </c>
      <c r="Q100" s="14">
        <v>-21.458994043935601</v>
      </c>
      <c r="S100" s="14">
        <v>-14.195206141707899</v>
      </c>
      <c r="T100" s="14">
        <v>-10.3700142561253</v>
      </c>
      <c r="U100" s="14">
        <v>-12.4121260602791</v>
      </c>
      <c r="V100" s="14">
        <v>-15.748390261912601</v>
      </c>
      <c r="W100" s="14">
        <v>-14.521736146428401</v>
      </c>
      <c r="X100" s="14">
        <v>-14.938994877853499</v>
      </c>
      <c r="Y100" s="14">
        <v>-10.200773496934</v>
      </c>
      <c r="Z100" s="14">
        <v>-15.8930668908075</v>
      </c>
      <c r="AA100" s="14">
        <v>-10.214794037935899</v>
      </c>
      <c r="AB100" s="14">
        <v>-11.6998698614281</v>
      </c>
      <c r="AC100" s="14">
        <v>-13.288432747525199</v>
      </c>
      <c r="AD100" s="14">
        <v>-10.0560351396578</v>
      </c>
      <c r="AF100" s="14">
        <v>-12.545443579696</v>
      </c>
      <c r="AG100" s="14">
        <v>-22.021680699192999</v>
      </c>
      <c r="AH100" s="14">
        <v>-17.561327419081199</v>
      </c>
      <c r="AI100" s="14">
        <v>-10.061896616509699</v>
      </c>
      <c r="AJ100" s="14">
        <v>-38.5847029179278</v>
      </c>
      <c r="AK100" s="14">
        <v>-13.542716130389399</v>
      </c>
      <c r="AL100" s="14">
        <v>-21.325588035649901</v>
      </c>
      <c r="AM100" s="14">
        <v>-11.548384417875299</v>
      </c>
      <c r="AN100" s="14">
        <v>-35.745343567958599</v>
      </c>
      <c r="AO100" s="14">
        <v>-20.280048771682001</v>
      </c>
      <c r="AP100" s="14">
        <v>-10.624090344685699</v>
      </c>
      <c r="AQ100" s="14">
        <v>-14.140878918628699</v>
      </c>
      <c r="AR100" s="14">
        <v>-11.3978545225179</v>
      </c>
      <c r="AT100" s="14">
        <v>-12.165356399596</v>
      </c>
      <c r="AU100" s="14">
        <v>-12.5756594214108</v>
      </c>
      <c r="AV100" s="14">
        <v>-10.708849080289401</v>
      </c>
      <c r="AW100" s="14">
        <v>-16.829968612705802</v>
      </c>
      <c r="AX100" s="14">
        <v>-34.779154161165401</v>
      </c>
      <c r="AY100" s="14">
        <v>-23.948744972153399</v>
      </c>
      <c r="AZ100" s="14">
        <v>-10.769024630849501</v>
      </c>
      <c r="BA100" s="14">
        <v>-14.4067141089108</v>
      </c>
      <c r="BB100" s="14">
        <v>-13.6456017411779</v>
      </c>
      <c r="BC100" s="14">
        <v>-11.6877249727688</v>
      </c>
      <c r="BD100" s="14">
        <v>-13.6407192906458</v>
      </c>
      <c r="BE100" s="14">
        <v>-15.4597103854252</v>
      </c>
      <c r="BF100" s="14">
        <v>-15.6039170029805</v>
      </c>
      <c r="BG100" s="14">
        <v>-11.404227708469801</v>
      </c>
      <c r="BH100" s="14">
        <v>-23.340113255105301</v>
      </c>
      <c r="BI100" s="14">
        <v>-12.569616336633599</v>
      </c>
      <c r="BJ100" s="14">
        <v>-12.8898998298267</v>
      </c>
      <c r="BK100" s="14">
        <v>-12.1225328480563</v>
      </c>
      <c r="BL100" s="14">
        <v>-11.3734209568286</v>
      </c>
      <c r="BM100" s="14">
        <v>-24.2510915246366</v>
      </c>
      <c r="BO100" s="14">
        <v>-10.744495146280901</v>
      </c>
      <c r="BP100" s="14">
        <v>-13.929314563484599</v>
      </c>
      <c r="BQ100" s="14">
        <v>-22.075186210915099</v>
      </c>
      <c r="BR100" s="14">
        <v>-24.4202975585942</v>
      </c>
      <c r="BS100" s="14">
        <v>-11.0036294874403</v>
      </c>
      <c r="BT100" s="14">
        <v>-12.9686982359183</v>
      </c>
      <c r="BU100" s="14">
        <v>-10.079865408415801</v>
      </c>
      <c r="BV100" s="14">
        <v>-19.9543613805501</v>
      </c>
      <c r="BW100" s="14">
        <v>-13.6635664768897</v>
      </c>
      <c r="BX100" s="14">
        <v>-14.267723159034601</v>
      </c>
      <c r="BZ100" s="14">
        <v>-11.360999381188099</v>
      </c>
      <c r="CA100" s="14">
        <v>-14.437185709059101</v>
      </c>
      <c r="CB100" s="14">
        <v>-15.676459335831501</v>
      </c>
      <c r="CC100" s="14">
        <v>-22.2204227258663</v>
      </c>
      <c r="CD100" s="14">
        <v>-12.086231641593301</v>
      </c>
      <c r="CE100" s="14">
        <v>-19.410523831720202</v>
      </c>
      <c r="CF100" s="14">
        <v>-10.315509414498599</v>
      </c>
      <c r="CG100" s="14">
        <v>-37.460689739218402</v>
      </c>
      <c r="CH100" s="14">
        <v>-10.533630191817499</v>
      </c>
      <c r="CI100" s="14">
        <v>-19.065932472153399</v>
      </c>
      <c r="CJ100" s="14">
        <v>-11.373048508479201</v>
      </c>
      <c r="CK100" s="14">
        <v>-10.8773288575336</v>
      </c>
      <c r="CL100" s="14">
        <v>-10.170679474932699</v>
      </c>
      <c r="CM100" s="14">
        <v>-10.9622634324893</v>
      </c>
      <c r="CN100" s="14">
        <v>-17.688182438472001</v>
      </c>
    </row>
    <row r="101" spans="2:92">
      <c r="B101" s="14">
        <v>-14.407007777104701</v>
      </c>
      <c r="C101" s="14">
        <v>-12.3579189724072</v>
      </c>
      <c r="F101" s="14">
        <v>-15.151375795286899</v>
      </c>
      <c r="G101" s="14">
        <v>-13.1015865318516</v>
      </c>
      <c r="K101" s="14">
        <v>-20.6193835481217</v>
      </c>
      <c r="L101" s="14">
        <v>-49.245097849628699</v>
      </c>
      <c r="N101" s="14">
        <v>-11.470351202238399</v>
      </c>
      <c r="Q101" s="14">
        <v>-11.693369043935601</v>
      </c>
      <c r="S101" s="14">
        <v>-10.0738223236386</v>
      </c>
      <c r="T101" s="14">
        <v>-12.1406355525941</v>
      </c>
      <c r="U101" s="14">
        <v>-16.624108997061999</v>
      </c>
      <c r="V101" s="14">
        <v>-16.503838860499101</v>
      </c>
      <c r="W101" s="14">
        <v>-18.2321833224564</v>
      </c>
      <c r="X101" s="14">
        <v>-11.361314490561201</v>
      </c>
      <c r="Y101" s="14">
        <v>-13.9414610492225</v>
      </c>
      <c r="Z101" s="14">
        <v>-17.971916355143801</v>
      </c>
      <c r="AA101" s="14">
        <v>-26.519282808062702</v>
      </c>
      <c r="AB101" s="14">
        <v>-13.2770973064037</v>
      </c>
      <c r="AC101" s="14">
        <v>-13.796073189824</v>
      </c>
      <c r="AD101" s="14">
        <v>-10.986705417443501</v>
      </c>
      <c r="AF101" s="14">
        <v>-11.3609990577839</v>
      </c>
      <c r="AG101" s="14">
        <v>-10.1834004663133</v>
      </c>
      <c r="AH101" s="14">
        <v>-12.932318327155899</v>
      </c>
      <c r="AI101" s="14">
        <v>-14.9749090377453</v>
      </c>
      <c r="AJ101" s="14">
        <v>-14.2190243143506</v>
      </c>
      <c r="AK101" s="14">
        <v>-15.174339956650799</v>
      </c>
      <c r="AL101" s="14">
        <v>-16.466990382889499</v>
      </c>
      <c r="AM101" s="14">
        <v>-10.085952790552399</v>
      </c>
      <c r="AN101" s="14">
        <v>-22.269098811188499</v>
      </c>
      <c r="AO101" s="14">
        <v>-15.566407938591601</v>
      </c>
      <c r="AP101" s="14">
        <v>-14.805791758466601</v>
      </c>
      <c r="AQ101" s="14">
        <v>-17.845302474576599</v>
      </c>
      <c r="AR101" s="14">
        <v>-10.9990558314602</v>
      </c>
      <c r="AT101" s="14">
        <v>-10.823783841483101</v>
      </c>
      <c r="AU101" s="14">
        <v>-13.349174272896001</v>
      </c>
      <c r="AV101" s="14">
        <v>-11.802749622981599</v>
      </c>
      <c r="AW101" s="14">
        <v>-20.232222458711501</v>
      </c>
      <c r="AX101" s="14">
        <v>-10.745382025112001</v>
      </c>
      <c r="AY101" s="14">
        <v>-14.449015702351399</v>
      </c>
      <c r="AZ101" s="14">
        <v>-10.8415426026327</v>
      </c>
      <c r="BA101" s="14">
        <v>-13.5062944771039</v>
      </c>
      <c r="BB101" s="14">
        <v>-16.715396931622699</v>
      </c>
      <c r="BC101" s="14">
        <v>-20.4081860859425</v>
      </c>
      <c r="BD101" s="14">
        <v>-16.209775788037</v>
      </c>
      <c r="BE101" s="14">
        <v>-11.4778557114112</v>
      </c>
      <c r="BF101" s="14">
        <v>-13.760813485269299</v>
      </c>
      <c r="BG101" s="14">
        <v>-15.320197709895799</v>
      </c>
      <c r="BH101" s="14">
        <v>-22.4533004491974</v>
      </c>
      <c r="BI101" s="14">
        <v>-15.500512453589</v>
      </c>
      <c r="BJ101" s="14">
        <v>-10.9198541924504</v>
      </c>
      <c r="BK101" s="14">
        <v>-17.253136772717301</v>
      </c>
      <c r="BL101" s="14">
        <v>-13.929473582038201</v>
      </c>
      <c r="BM101" s="14">
        <v>-14.6908719930979</v>
      </c>
      <c r="BO101" s="14">
        <v>-20.8485273590769</v>
      </c>
      <c r="BP101" s="14">
        <v>-13.083282818612201</v>
      </c>
      <c r="BQ101" s="14">
        <v>-13.4154346303369</v>
      </c>
      <c r="BR101" s="14">
        <v>-20.552828821633501</v>
      </c>
      <c r="BS101" s="14">
        <v>-10.919020717159</v>
      </c>
      <c r="BT101" s="14">
        <v>-15.035236681214901</v>
      </c>
      <c r="BU101" s="14">
        <v>-10.508924427599</v>
      </c>
      <c r="BV101" s="14">
        <v>-13.796441495690599</v>
      </c>
      <c r="BW101" s="14">
        <v>-14.6304849629082</v>
      </c>
      <c r="BX101" s="14">
        <v>-10.394105816831599</v>
      </c>
      <c r="BZ101" s="14">
        <v>-17.150274597772199</v>
      </c>
      <c r="CA101" s="14">
        <v>-11.4096699285545</v>
      </c>
      <c r="CB101" s="14">
        <v>-10.400686127971699</v>
      </c>
      <c r="CC101" s="14">
        <v>-43.443736463490097</v>
      </c>
      <c r="CD101" s="14">
        <v>-15.2709483346522</v>
      </c>
      <c r="CE101" s="14">
        <v>-10.394226870310799</v>
      </c>
      <c r="CF101" s="14">
        <v>-19.362000195606399</v>
      </c>
      <c r="CG101" s="14">
        <v>-23.7610595111762</v>
      </c>
      <c r="CH101" s="14">
        <v>-10.7691995035266</v>
      </c>
      <c r="CI101" s="14">
        <v>-12.8113397277227</v>
      </c>
      <c r="CJ101" s="14">
        <v>-23.4773326093088</v>
      </c>
      <c r="CK101" s="14">
        <v>-11.245979591110199</v>
      </c>
      <c r="CM101" s="14">
        <v>-10.031652438977099</v>
      </c>
      <c r="CN101" s="14">
        <v>-21.567841418638999</v>
      </c>
    </row>
    <row r="102" spans="2:92">
      <c r="B102" s="14">
        <v>-15.017298690738601</v>
      </c>
      <c r="C102" s="14">
        <v>-16.5639391815922</v>
      </c>
      <c r="F102" s="14">
        <v>-15.1275042360248</v>
      </c>
      <c r="G102" s="14">
        <v>-15.4705231839674</v>
      </c>
      <c r="K102" s="14">
        <v>-21.4835251718725</v>
      </c>
      <c r="L102" s="14">
        <v>-14.9082901454207</v>
      </c>
      <c r="N102" s="14">
        <v>-17.7791940401898</v>
      </c>
      <c r="Q102" s="14">
        <v>-20.377281868811799</v>
      </c>
      <c r="S102" s="14">
        <v>-11.5966796875</v>
      </c>
      <c r="T102" s="14">
        <v>-10.3458825496476</v>
      </c>
      <c r="U102" s="14">
        <v>-23.434635336335901</v>
      </c>
      <c r="V102" s="14">
        <v>-13.0291339931271</v>
      </c>
      <c r="W102" s="14">
        <v>-22.607448999904701</v>
      </c>
      <c r="X102" s="14">
        <v>-11.107538056704399</v>
      </c>
      <c r="Y102" s="14">
        <v>-22.480362734679002</v>
      </c>
      <c r="Z102" s="14">
        <v>-10.6173723016199</v>
      </c>
      <c r="AA102" s="14">
        <v>-10.8975417494824</v>
      </c>
      <c r="AB102" s="14">
        <v>-16.721622308733</v>
      </c>
      <c r="AC102" s="14">
        <v>-13.070936521003601</v>
      </c>
      <c r="AD102" s="14">
        <v>-13.0898818855374</v>
      </c>
      <c r="AF102" s="14">
        <v>-12.593788458565999</v>
      </c>
      <c r="AG102" s="14">
        <v>-21.387210057131501</v>
      </c>
      <c r="AH102" s="14">
        <v>-12.757112901879299</v>
      </c>
      <c r="AI102" s="14">
        <v>-11.7479166510863</v>
      </c>
      <c r="AJ102" s="14">
        <v>-25.900340877230999</v>
      </c>
      <c r="AK102" s="14">
        <v>-11.645191135775899</v>
      </c>
      <c r="AL102" s="14">
        <v>-16.2495149009195</v>
      </c>
      <c r="AM102" s="14">
        <v>-23.833996214914301</v>
      </c>
      <c r="AN102" s="14">
        <v>-12.3100509107033</v>
      </c>
      <c r="AO102" s="14">
        <v>-22.1051297881104</v>
      </c>
      <c r="AP102" s="14">
        <v>-12.491260088238899</v>
      </c>
      <c r="AQ102" s="14">
        <v>-11.131426895405101</v>
      </c>
      <c r="AR102" s="14">
        <v>-13.204924344356099</v>
      </c>
      <c r="AT102" s="14">
        <v>-13.1868775915665</v>
      </c>
      <c r="AU102" s="14">
        <v>-10.031520730198</v>
      </c>
      <c r="AV102" s="14">
        <v>-11.113845816908601</v>
      </c>
      <c r="AW102" s="14">
        <v>-23.0241233004304</v>
      </c>
      <c r="AX102" s="14">
        <v>-11.053383063093699</v>
      </c>
      <c r="AY102" s="14">
        <v>-12.962416847153399</v>
      </c>
      <c r="AZ102" s="14">
        <v>-11.838666836656399</v>
      </c>
      <c r="BA102" s="14">
        <v>-10.3215887995049</v>
      </c>
      <c r="BB102" s="14">
        <v>-19.7309024765594</v>
      </c>
      <c r="BC102" s="14">
        <v>-137.27628058433399</v>
      </c>
      <c r="BD102" s="14">
        <v>-12.928336100059999</v>
      </c>
      <c r="BE102" s="14">
        <v>-16.136242164220299</v>
      </c>
      <c r="BF102" s="14">
        <v>-26.463347815527399</v>
      </c>
      <c r="BG102" s="14">
        <v>-10.7031964196008</v>
      </c>
      <c r="BH102" s="14">
        <v>-18.458906748999102</v>
      </c>
      <c r="BI102" s="14">
        <v>-16.624526222153399</v>
      </c>
      <c r="BJ102" s="14">
        <v>-11.1132329053217</v>
      </c>
      <c r="BK102" s="14">
        <v>-16.056594344055402</v>
      </c>
      <c r="BL102" s="14">
        <v>-11.197997751893</v>
      </c>
      <c r="BM102" s="14">
        <v>-12.1226766636543</v>
      </c>
      <c r="BO102" s="14">
        <v>-12.587605008854201</v>
      </c>
      <c r="BP102" s="14">
        <v>-13.512341961734901</v>
      </c>
      <c r="BQ102" s="14">
        <v>-17.844985261314999</v>
      </c>
      <c r="BR102" s="14">
        <v>-10.1223830152618</v>
      </c>
      <c r="BS102" s="14">
        <v>-11.886053393485399</v>
      </c>
      <c r="BT102" s="14">
        <v>-10.533092009466699</v>
      </c>
      <c r="BU102" s="14">
        <v>-12.5998317605198</v>
      </c>
      <c r="BV102" s="14">
        <v>-10.055790872146</v>
      </c>
      <c r="BW102" s="14">
        <v>-12.1105480636776</v>
      </c>
      <c r="BX102" s="14">
        <v>-13.2887434251237</v>
      </c>
      <c r="BZ102" s="14">
        <v>-15.0774965191831</v>
      </c>
      <c r="CA102" s="14">
        <v>-11.0168806315656</v>
      </c>
      <c r="CB102" s="14">
        <v>-13.3859820217052</v>
      </c>
      <c r="CC102" s="14">
        <v>-25.495774675123702</v>
      </c>
      <c r="CD102" s="14">
        <v>-16.0323710081502</v>
      </c>
      <c r="CE102" s="14">
        <v>-11.584711939827301</v>
      </c>
      <c r="CF102" s="14">
        <v>-12.013612023480199</v>
      </c>
      <c r="CG102" s="14">
        <v>-22.3048172405014</v>
      </c>
      <c r="CH102" s="14">
        <v>-11.7360700699991</v>
      </c>
      <c r="CI102" s="14">
        <v>-10.5935276144801</v>
      </c>
      <c r="CJ102" s="14">
        <v>-16.968943922713699</v>
      </c>
      <c r="CK102" s="14">
        <v>-13.494052252570199</v>
      </c>
      <c r="CM102" s="14">
        <v>-11.1919209169131</v>
      </c>
      <c r="CN102" s="14">
        <v>-10.811226357034901</v>
      </c>
    </row>
    <row r="103" spans="2:92">
      <c r="B103" s="14">
        <v>-21.181277083966702</v>
      </c>
      <c r="C103" s="14">
        <v>-17.615522914694601</v>
      </c>
      <c r="F103" s="14">
        <v>-17.097418461106098</v>
      </c>
      <c r="G103" s="14">
        <v>-16.1654469283285</v>
      </c>
      <c r="K103" s="14">
        <v>-50.538887374225901</v>
      </c>
      <c r="L103" s="14">
        <v>-24.698087484529701</v>
      </c>
      <c r="N103" s="14">
        <v>-16.425532870902298</v>
      </c>
      <c r="Q103" s="14">
        <v>-12.4547977258663</v>
      </c>
      <c r="S103" s="14">
        <v>-21.320003094059398</v>
      </c>
      <c r="T103" s="14">
        <v>-13.0652694547825</v>
      </c>
      <c r="U103" s="14">
        <v>-13.0890684985192</v>
      </c>
      <c r="V103" s="14">
        <v>-15.7424010436335</v>
      </c>
      <c r="W103" s="14">
        <v>-20.244625067170901</v>
      </c>
      <c r="X103" s="14">
        <v>-12.666711934920301</v>
      </c>
      <c r="Y103" s="14">
        <v>-16.352658502903999</v>
      </c>
      <c r="Z103" s="14">
        <v>-12.1825446491333</v>
      </c>
      <c r="AA103" s="14">
        <v>-13.115703123732899</v>
      </c>
      <c r="AB103" s="14">
        <v>-14.050576925256699</v>
      </c>
      <c r="AC103" s="14">
        <v>-26.474434593859701</v>
      </c>
      <c r="AD103" s="14">
        <v>-12.950681087332001</v>
      </c>
      <c r="AF103" s="14">
        <v>-10.7869061621084</v>
      </c>
      <c r="AG103" s="14">
        <v>-15.3985128489259</v>
      </c>
      <c r="AH103" s="14">
        <v>-13.4157988382709</v>
      </c>
      <c r="AI103" s="14">
        <v>-11.868756678889801</v>
      </c>
      <c r="AJ103" s="14">
        <v>-12.539074947245799</v>
      </c>
      <c r="AK103" s="14">
        <v>-10.666204150993</v>
      </c>
      <c r="AL103" s="14">
        <v>-12.5329044079092</v>
      </c>
      <c r="AM103" s="14">
        <v>-11.1011995518496</v>
      </c>
      <c r="AN103" s="14">
        <v>-13.820829469612599</v>
      </c>
      <c r="AO103" s="14">
        <v>-22.552335415051701</v>
      </c>
      <c r="AP103" s="14">
        <v>-12.3703707088572</v>
      </c>
      <c r="AQ103" s="14">
        <v>-14.582021110340801</v>
      </c>
      <c r="AR103" s="14">
        <v>-14.842510794004101</v>
      </c>
      <c r="AT103" s="14">
        <v>-10.9207285376744</v>
      </c>
      <c r="AU103" s="14">
        <v>-13.9836981745049</v>
      </c>
      <c r="AV103" s="14">
        <v>-12.823962666296801</v>
      </c>
      <c r="AW103" s="14">
        <v>-18.370950328823898</v>
      </c>
      <c r="AX103" s="14">
        <v>-16.039328427046598</v>
      </c>
      <c r="AY103" s="14">
        <v>-18.642916537747499</v>
      </c>
      <c r="AZ103" s="14">
        <v>-12.8297231525179</v>
      </c>
      <c r="BA103" s="14">
        <v>-12.400409962871199</v>
      </c>
      <c r="BB103" s="14">
        <v>-17.331931770441301</v>
      </c>
      <c r="BC103" s="14">
        <v>-33.231526127512502</v>
      </c>
      <c r="BD103" s="14">
        <v>-11.7313939175356</v>
      </c>
      <c r="BE103" s="14">
        <v>-13.1206259054262</v>
      </c>
      <c r="BF103" s="14">
        <v>-10.5337240676746</v>
      </c>
      <c r="BG103" s="14">
        <v>-12.123782882557901</v>
      </c>
      <c r="BH103" s="14">
        <v>-26.416992622921398</v>
      </c>
      <c r="BI103" s="14">
        <v>-14.8720316367574</v>
      </c>
      <c r="BJ103" s="14">
        <v>-15.6395034034653</v>
      </c>
      <c r="BK103" s="14">
        <v>-15.814907544531801</v>
      </c>
      <c r="BL103" s="14">
        <v>-12.2736638205632</v>
      </c>
      <c r="BM103" s="14">
        <v>-14.835912281852901</v>
      </c>
      <c r="BO103" s="14">
        <v>-10.1462474644675</v>
      </c>
      <c r="BP103" s="14">
        <v>-15.361526585234101</v>
      </c>
      <c r="BQ103" s="14">
        <v>-21.573568568864602</v>
      </c>
      <c r="BR103" s="14">
        <v>-11.705751914948699</v>
      </c>
      <c r="BS103" s="14">
        <v>-14.7864440785256</v>
      </c>
      <c r="BT103" s="14">
        <v>-15.633410351124599</v>
      </c>
      <c r="BU103" s="14">
        <v>-11.1071898205445</v>
      </c>
      <c r="BV103" s="14">
        <v>-11.3187767370272</v>
      </c>
      <c r="BW103" s="14">
        <v>-12.0803349053971</v>
      </c>
      <c r="BX103" s="14">
        <v>-15.1620997060643</v>
      </c>
      <c r="BZ103" s="14">
        <v>-10.8110786664603</v>
      </c>
      <c r="CA103" s="14">
        <v>-12.6122979033227</v>
      </c>
      <c r="CB103" s="14">
        <v>-16.9273241898258</v>
      </c>
      <c r="CC103" s="14">
        <v>-21.749062113242498</v>
      </c>
      <c r="CD103" s="14">
        <v>-10.9320284856845</v>
      </c>
      <c r="CE103" s="14">
        <v>-10.1283021925417</v>
      </c>
      <c r="CF103" s="14">
        <v>-10.5451492289068</v>
      </c>
      <c r="CG103" s="14">
        <v>-18.527726613130501</v>
      </c>
      <c r="CH103" s="14">
        <v>-11.113939110774201</v>
      </c>
      <c r="CI103" s="14">
        <v>-11.252223855198</v>
      </c>
      <c r="CJ103" s="14">
        <v>-19.053798910291398</v>
      </c>
      <c r="CK103" s="14">
        <v>-14.279641992527001</v>
      </c>
      <c r="CM103" s="14">
        <v>-11.1435610415284</v>
      </c>
      <c r="CN103" s="14">
        <v>-14.606271575184</v>
      </c>
    </row>
    <row r="104" spans="2:92">
      <c r="B104" s="14">
        <v>-18.0992974634894</v>
      </c>
      <c r="C104" s="14">
        <v>-10.581898997895101</v>
      </c>
      <c r="F104" s="14">
        <v>-11.1752911754831</v>
      </c>
      <c r="G104" s="14">
        <v>-15.4161208303746</v>
      </c>
      <c r="K104" s="14">
        <v>-27.2366861753002</v>
      </c>
      <c r="L104" s="14">
        <v>-33.007329053217802</v>
      </c>
      <c r="N104" s="14">
        <v>-17.0844126145426</v>
      </c>
      <c r="Q104" s="14">
        <v>-12.974503016707899</v>
      </c>
      <c r="S104" s="14">
        <v>-11.5543780940594</v>
      </c>
      <c r="T104" s="14">
        <v>-17.754682106723202</v>
      </c>
      <c r="U104" s="14">
        <v>-13.228062546349999</v>
      </c>
      <c r="V104" s="14">
        <v>-14.0384788548843</v>
      </c>
      <c r="W104" s="14">
        <v>-20.5648489739804</v>
      </c>
      <c r="X104" s="14">
        <v>-10.8597963378337</v>
      </c>
      <c r="Y104" s="14">
        <v>-12.3400471982941</v>
      </c>
      <c r="Z104" s="14">
        <v>-11.2095406665014</v>
      </c>
      <c r="AA104" s="14">
        <v>-13.2367928277451</v>
      </c>
      <c r="AB104" s="14">
        <v>-12.0200146828754</v>
      </c>
      <c r="AC104" s="14">
        <v>-10.3092315485165</v>
      </c>
      <c r="AD104" s="14">
        <v>-10.454817211422201</v>
      </c>
      <c r="AF104" s="14">
        <v>-14.7028250765065</v>
      </c>
      <c r="AG104" s="14">
        <v>-15.7008598376205</v>
      </c>
      <c r="AH104" s="14">
        <v>-14.3222181487588</v>
      </c>
      <c r="AI104" s="14">
        <v>-24.8009307464377</v>
      </c>
      <c r="AJ104" s="14">
        <v>-28.7345368419879</v>
      </c>
      <c r="AK104" s="14">
        <v>-14.376638264312501</v>
      </c>
      <c r="AL104" s="14">
        <v>-18.322160731990799</v>
      </c>
      <c r="AM104" s="14">
        <v>-16.5520750829509</v>
      </c>
      <c r="AN104" s="14">
        <v>-15.053714503997201</v>
      </c>
      <c r="AO104" s="14">
        <v>-22.576403633602101</v>
      </c>
      <c r="AP104" s="14">
        <v>-11.4941158660219</v>
      </c>
      <c r="AQ104" s="14">
        <v>-10.2612071029515</v>
      </c>
      <c r="AR104" s="14">
        <v>-18.782578047087501</v>
      </c>
      <c r="AT104" s="14">
        <v>-10.135003715541201</v>
      </c>
      <c r="AU104" s="14">
        <v>-15.669718827351399</v>
      </c>
      <c r="AV104" s="14">
        <v>-21.368934908874301</v>
      </c>
      <c r="AW104" s="14">
        <v>-20.1657404521562</v>
      </c>
      <c r="AX104" s="14">
        <v>-12.4252339703609</v>
      </c>
      <c r="AY104" s="14">
        <v>-26.172600170173201</v>
      </c>
      <c r="AZ104" s="14">
        <v>-12.4006029132058</v>
      </c>
      <c r="BA104" s="14">
        <v>-13.699673189975201</v>
      </c>
      <c r="BB104" s="14">
        <v>-16.908792465319699</v>
      </c>
      <c r="BC104" s="14">
        <v>-61.664510992132001</v>
      </c>
      <c r="BD104" s="14">
        <v>-12.8731815463897</v>
      </c>
      <c r="BE104" s="14">
        <v>-10.4800848315317</v>
      </c>
      <c r="BF104" s="14">
        <v>-19.465627404476699</v>
      </c>
      <c r="BG104" s="14">
        <v>-12.5891099228143</v>
      </c>
      <c r="BH104" s="14">
        <v>-40.4729907390279</v>
      </c>
      <c r="BI104" s="14">
        <v>-21.2595722462871</v>
      </c>
      <c r="BJ104" s="14">
        <v>-11.3791286355198</v>
      </c>
      <c r="BK104" s="14">
        <v>-11.7599411084108</v>
      </c>
      <c r="BL104" s="14">
        <v>-13.101551326661101</v>
      </c>
      <c r="BM104" s="14">
        <v>-13.4884607290692</v>
      </c>
      <c r="BO104" s="14">
        <v>-10.412109986292799</v>
      </c>
      <c r="BP104" s="14">
        <v>-14.279813418593999</v>
      </c>
      <c r="BQ104" s="14">
        <v>-25.9910607673153</v>
      </c>
      <c r="BR104" s="14">
        <v>-13.8690694675701</v>
      </c>
      <c r="BS104" s="14">
        <v>-15.1129106033684</v>
      </c>
      <c r="BT104" s="14">
        <v>-11.7900048351122</v>
      </c>
      <c r="BU104" s="14">
        <v>-14.279809328589099</v>
      </c>
      <c r="BV104" s="14">
        <v>-24.057606517507999</v>
      </c>
      <c r="BW104" s="14">
        <v>-10.515214463390899</v>
      </c>
      <c r="BX104" s="14">
        <v>-14.8962039758663</v>
      </c>
      <c r="BZ104" s="14">
        <v>-14.2918954981435</v>
      </c>
      <c r="CA104" s="14">
        <v>-11.0228522841893</v>
      </c>
      <c r="CB104" s="14">
        <v>-27.768784978079701</v>
      </c>
      <c r="CC104" s="14">
        <v>-23.205445544554401</v>
      </c>
      <c r="CD104" s="14">
        <v>-16.963019082114201</v>
      </c>
      <c r="CE104" s="14">
        <v>-19.362173890307599</v>
      </c>
      <c r="CF104" s="14">
        <v>-16.0383149119527</v>
      </c>
      <c r="CG104" s="14">
        <v>-35.001304601652301</v>
      </c>
      <c r="CH104" s="14">
        <v>-12.7091572927336</v>
      </c>
      <c r="CI104" s="14">
        <v>-13.131623220915801</v>
      </c>
      <c r="CJ104" s="14">
        <v>-27.254268766163602</v>
      </c>
      <c r="CK104" s="14">
        <v>-10.8532072832975</v>
      </c>
      <c r="CM104" s="14">
        <v>-11.6511573670654</v>
      </c>
      <c r="CN104" s="14">
        <v>-12.2072042665376</v>
      </c>
    </row>
    <row r="105" spans="2:92">
      <c r="B105" s="14">
        <v>-16.5583619180257</v>
      </c>
      <c r="C105" s="14">
        <v>-14.9344259169509</v>
      </c>
      <c r="F105" s="14">
        <v>-14.776820276967101</v>
      </c>
      <c r="G105" s="14">
        <v>-15.8330717941068</v>
      </c>
      <c r="K105" s="14">
        <v>-32.711580587840203</v>
      </c>
      <c r="L105" s="14">
        <v>-38.0895633508663</v>
      </c>
      <c r="N105" s="14">
        <v>-26.0339666244199</v>
      </c>
      <c r="Q105" s="14">
        <v>-10.865466429455401</v>
      </c>
      <c r="S105" s="14">
        <v>-11.6389812809405</v>
      </c>
      <c r="T105" s="14">
        <v>-10.249283250992301</v>
      </c>
      <c r="U105" s="14">
        <v>-10.702044340370399</v>
      </c>
      <c r="V105" s="14">
        <v>-16.1836308102001</v>
      </c>
      <c r="W105" s="14">
        <v>-24.0214823064711</v>
      </c>
      <c r="X105" s="14">
        <v>-13.107848664852</v>
      </c>
      <c r="Y105" s="14">
        <v>-12.962454202534801</v>
      </c>
      <c r="Z105" s="14">
        <v>-10.164231762457201</v>
      </c>
      <c r="AA105" s="14">
        <v>-14.1602736505127</v>
      </c>
      <c r="AB105" s="14">
        <v>-19.078479721533999</v>
      </c>
      <c r="AC105" s="14">
        <v>-15.1739178400436</v>
      </c>
      <c r="AD105" s="14">
        <v>-11.3733931843765</v>
      </c>
      <c r="AF105" s="14">
        <v>-13.2343553623306</v>
      </c>
      <c r="AG105" s="14">
        <v>-19.646955441523801</v>
      </c>
      <c r="AH105" s="14">
        <v>-17.114160199331302</v>
      </c>
      <c r="AI105" s="14">
        <v>-14.352445846945701</v>
      </c>
      <c r="AJ105" s="14">
        <v>-19.845004935161899</v>
      </c>
      <c r="AK105" s="14">
        <v>-13.2708915166496</v>
      </c>
      <c r="AL105" s="14">
        <v>-13.372916807572</v>
      </c>
      <c r="AM105" s="14">
        <v>-15.210486977896901</v>
      </c>
      <c r="AN105" s="14">
        <v>-13.234731256847001</v>
      </c>
      <c r="AO105" s="14">
        <v>-17.941554281634499</v>
      </c>
      <c r="AP105" s="14">
        <v>-11.204103164389</v>
      </c>
      <c r="AQ105" s="14">
        <v>-11.1555794541454</v>
      </c>
      <c r="AR105" s="14">
        <v>-14.3589687031327</v>
      </c>
      <c r="AT105" s="14">
        <v>-12.9330602933546</v>
      </c>
      <c r="AU105" s="14">
        <v>-14.3281540068069</v>
      </c>
      <c r="AV105" s="14">
        <v>-12.2075933051773</v>
      </c>
      <c r="AW105" s="14">
        <v>-20.8486142224152</v>
      </c>
      <c r="AX105" s="14">
        <v>-11.669997550306601</v>
      </c>
      <c r="AY105" s="14">
        <v>-13.7359316986386</v>
      </c>
      <c r="AZ105" s="14">
        <v>-11.1557519901988</v>
      </c>
      <c r="BA105" s="14">
        <v>-10.9500696163366</v>
      </c>
      <c r="BB105" s="14">
        <v>-18.637191855309698</v>
      </c>
      <c r="BC105" s="14">
        <v>-44.109027318209101</v>
      </c>
      <c r="BD105" s="14">
        <v>-17.671997306486499</v>
      </c>
      <c r="BE105" s="14">
        <v>-11.198949165159201</v>
      </c>
      <c r="BF105" s="14">
        <v>-14.6371951996031</v>
      </c>
      <c r="BG105" s="14">
        <v>-16.2507145837975</v>
      </c>
      <c r="BH105" s="14">
        <v>-46.599839684048902</v>
      </c>
      <c r="BI105" s="14">
        <v>-11.119275990098901</v>
      </c>
      <c r="BJ105" s="14">
        <v>-31.538859452351399</v>
      </c>
      <c r="BK105" s="14">
        <v>-20.6010040760485</v>
      </c>
      <c r="BL105" s="14">
        <v>-23.3446041974737</v>
      </c>
      <c r="BM105" s="14">
        <v>-13.3010031459954</v>
      </c>
      <c r="BO105" s="14">
        <v>-13.953400836632801</v>
      </c>
      <c r="BP105" s="14">
        <v>-14.5638401382773</v>
      </c>
      <c r="BQ105" s="14">
        <v>-12.0497224340078</v>
      </c>
      <c r="BR105" s="14">
        <v>-10.5755454240738</v>
      </c>
      <c r="BS105" s="14">
        <v>-12.386979823961299</v>
      </c>
      <c r="BT105" s="14">
        <v>-11.252169728990101</v>
      </c>
      <c r="BU105" s="14">
        <v>-11.651067450495001</v>
      </c>
      <c r="BV105" s="14">
        <v>-11.475896941235201</v>
      </c>
      <c r="BW105" s="14">
        <v>-18.558481005683699</v>
      </c>
      <c r="BX105" s="14">
        <v>-10.357847308168299</v>
      </c>
      <c r="BZ105" s="14">
        <v>-13.4579497988861</v>
      </c>
      <c r="CA105" s="14">
        <v>-11.989807937909999</v>
      </c>
      <c r="CB105" s="14">
        <v>-14.5281153855051</v>
      </c>
      <c r="CC105" s="14">
        <v>-22.244595064975201</v>
      </c>
      <c r="CD105" s="14">
        <v>-13.0229258045508</v>
      </c>
      <c r="CE105" s="14">
        <v>-11.687428591455999</v>
      </c>
      <c r="CF105" s="14">
        <v>-13.2645483983716</v>
      </c>
      <c r="CG105" s="14">
        <v>-29.0246047643986</v>
      </c>
      <c r="CH105" s="14">
        <v>-11.1922856848024</v>
      </c>
      <c r="CI105" s="14">
        <v>-10.4182781559405</v>
      </c>
      <c r="CJ105" s="14">
        <v>-24.299199220620999</v>
      </c>
      <c r="CK105" s="14">
        <v>-11.4877838299596</v>
      </c>
      <c r="CM105" s="14">
        <v>-11.445705148945301</v>
      </c>
      <c r="CN105" s="14">
        <v>-15.4040197228883</v>
      </c>
    </row>
    <row r="106" spans="2:92">
      <c r="B106" s="14">
        <v>-13.452171653892499</v>
      </c>
      <c r="C106" s="14">
        <v>-48.7522559986933</v>
      </c>
      <c r="F106" s="14">
        <v>-24.500152040073299</v>
      </c>
      <c r="G106" s="14">
        <v>-21.030197655511198</v>
      </c>
      <c r="K106" s="14">
        <v>-72.8439756850305</v>
      </c>
      <c r="L106" s="14">
        <v>-31.1279296875</v>
      </c>
      <c r="N106" s="14">
        <v>-12.0261302384316</v>
      </c>
      <c r="Q106" s="14">
        <v>-11.0769743966584</v>
      </c>
      <c r="S106" s="14">
        <v>-11.3549562964108</v>
      </c>
      <c r="T106" s="14">
        <v>-10.249288451681799</v>
      </c>
      <c r="U106" s="14">
        <v>-11.0224120207073</v>
      </c>
      <c r="V106" s="14">
        <v>-13.996000245360401</v>
      </c>
      <c r="W106" s="14">
        <v>-29.278998569891101</v>
      </c>
      <c r="X106" s="14">
        <v>-14.1593411743529</v>
      </c>
      <c r="Y106" s="14">
        <v>-15.4280593019144</v>
      </c>
      <c r="Z106" s="14">
        <v>-18.836005852012701</v>
      </c>
      <c r="AA106" s="14">
        <v>-12.1726506793964</v>
      </c>
      <c r="AB106" s="14">
        <v>-13.192444793700901</v>
      </c>
      <c r="AC106" s="14">
        <v>-10.7321378320053</v>
      </c>
      <c r="AD106" s="14">
        <v>-11.1981551123516</v>
      </c>
      <c r="AF106" s="14">
        <v>-13.7238452670559</v>
      </c>
      <c r="AG106" s="14">
        <v>-16.691739556399199</v>
      </c>
      <c r="AH106" s="14">
        <v>-22.9094816975249</v>
      </c>
      <c r="AI106" s="14">
        <v>-18.528211289552502</v>
      </c>
      <c r="AJ106" s="14">
        <v>-14.9924801379965</v>
      </c>
      <c r="AK106" s="14">
        <v>-12.394468390303301</v>
      </c>
      <c r="AL106" s="14">
        <v>-13.711310662594199</v>
      </c>
      <c r="AM106" s="14">
        <v>-10.3760254031783</v>
      </c>
      <c r="AN106" s="14">
        <v>-11.4337631126925</v>
      </c>
      <c r="AO106" s="14">
        <v>-15.3067346119104</v>
      </c>
      <c r="AP106" s="14">
        <v>-12.382512246085801</v>
      </c>
      <c r="AQ106" s="14">
        <v>-11.28853031627</v>
      </c>
      <c r="AR106" s="14">
        <v>-10.660613901326601</v>
      </c>
      <c r="AT106" s="14">
        <v>-10.4671876766482</v>
      </c>
      <c r="AU106" s="14">
        <v>-12.394366878094001</v>
      </c>
      <c r="AV106" s="14">
        <v>-12.5339528045247</v>
      </c>
      <c r="AW106" s="14">
        <v>-15.5307004835269</v>
      </c>
      <c r="AX106" s="14">
        <v>-16.3715175069898</v>
      </c>
      <c r="AY106" s="14">
        <v>-44.579836401608901</v>
      </c>
      <c r="AZ106" s="14">
        <v>-15.953970077085099</v>
      </c>
      <c r="BA106" s="14">
        <v>-17.126102258663298</v>
      </c>
      <c r="BB106" s="14">
        <v>-22.154276729879001</v>
      </c>
      <c r="BC106" s="14">
        <v>-15.676205764239199</v>
      </c>
      <c r="BD106" s="14">
        <v>-12.2329165819332</v>
      </c>
      <c r="BE106" s="14">
        <v>-13.047926930986</v>
      </c>
      <c r="BF106" s="14">
        <v>-11.494589482991101</v>
      </c>
      <c r="BG106" s="14">
        <v>-20.130772491454302</v>
      </c>
      <c r="BH106" s="14">
        <v>-15.038395019988499</v>
      </c>
      <c r="BI106" s="14">
        <v>-10.0919515779702</v>
      </c>
      <c r="BJ106" s="14">
        <v>-13.6029838335396</v>
      </c>
      <c r="BK106" s="14">
        <v>-11.6573583599658</v>
      </c>
      <c r="BL106" s="14">
        <v>-11.197976600157901</v>
      </c>
      <c r="BM106" s="14">
        <v>-14.207476807257301</v>
      </c>
      <c r="BO106" s="14">
        <v>-11.385089806311001</v>
      </c>
      <c r="BP106" s="14">
        <v>-15.1137610389143</v>
      </c>
      <c r="BQ106" s="14">
        <v>-17.8026753467663</v>
      </c>
      <c r="BR106" s="14">
        <v>-12.6785582068457</v>
      </c>
      <c r="BS106" s="14">
        <v>-13.082332675641499</v>
      </c>
      <c r="BT106" s="14">
        <v>-11.499928113615599</v>
      </c>
      <c r="BU106" s="14">
        <v>-16.322371983292001</v>
      </c>
      <c r="BV106" s="14">
        <v>-24.414146162669599</v>
      </c>
      <c r="BW106" s="14">
        <v>-14.1894258671849</v>
      </c>
      <c r="BX106" s="14">
        <v>-11.657110535272199</v>
      </c>
      <c r="BZ106" s="14">
        <v>-15.5065555383663</v>
      </c>
      <c r="CA106" s="14">
        <v>-22.939819858402601</v>
      </c>
      <c r="CB106" s="14">
        <v>-21.1759398665376</v>
      </c>
      <c r="CC106" s="14">
        <v>-18.062780399133601</v>
      </c>
      <c r="CD106" s="14">
        <v>-12.1889801052934</v>
      </c>
      <c r="CE106" s="14">
        <v>-13.5970368020665</v>
      </c>
      <c r="CF106" s="14">
        <v>-12.0015430317127</v>
      </c>
      <c r="CG106" s="14">
        <v>-28.662096395502399</v>
      </c>
      <c r="CH106" s="14">
        <v>-15.1686388620238</v>
      </c>
      <c r="CI106" s="14">
        <v>-12.6421333539603</v>
      </c>
      <c r="CJ106" s="14">
        <v>-24.3294119208112</v>
      </c>
      <c r="CK106" s="14">
        <v>-14.134609838054001</v>
      </c>
      <c r="CM106" s="14">
        <v>-11.8505842304361</v>
      </c>
      <c r="CN106" s="14">
        <v>-14.594392331185601</v>
      </c>
    </row>
    <row r="107" spans="2:92">
      <c r="B107" s="14">
        <v>-57.125567683236397</v>
      </c>
      <c r="C107" s="14">
        <v>-15.9374931431223</v>
      </c>
      <c r="F107" s="14">
        <v>-22.0522857990969</v>
      </c>
      <c r="G107" s="14">
        <v>-14.485507660578101</v>
      </c>
      <c r="K107" s="14">
        <v>-17.247314943278699</v>
      </c>
      <c r="L107" s="14">
        <v>-11.699412128712799</v>
      </c>
      <c r="N107" s="14">
        <v>-15.9662187295758</v>
      </c>
      <c r="Q107" s="14">
        <v>-14.394627939356401</v>
      </c>
      <c r="S107" s="14">
        <v>-11.7235844678217</v>
      </c>
      <c r="T107" s="14">
        <v>-10.3398583197704</v>
      </c>
      <c r="U107" s="14">
        <v>-17.065441117544399</v>
      </c>
      <c r="V107" s="14">
        <v>-27.695721219278699</v>
      </c>
      <c r="W107" s="14">
        <v>-18.0147302104454</v>
      </c>
      <c r="X107" s="14">
        <v>-11.6393209454389</v>
      </c>
      <c r="Y107" s="14">
        <v>-21.344233876265001</v>
      </c>
      <c r="Z107" s="14">
        <v>-14.080117814708901</v>
      </c>
      <c r="AA107" s="14">
        <v>-14.2157579198402</v>
      </c>
      <c r="AB107" s="14">
        <v>-16.552302572536298</v>
      </c>
      <c r="AC107" s="14">
        <v>-11.602442553266799</v>
      </c>
      <c r="AD107" s="14">
        <v>-13.258806313454199</v>
      </c>
      <c r="AF107" s="14">
        <v>-11.9109198858211</v>
      </c>
      <c r="AG107" s="14">
        <v>-25.6657505910153</v>
      </c>
      <c r="AH107" s="14">
        <v>-14.6062704085749</v>
      </c>
      <c r="AI107" s="14">
        <v>-11.8808589712848</v>
      </c>
      <c r="AJ107" s="14">
        <v>-10.496524715306</v>
      </c>
      <c r="AK107" s="14">
        <v>-10.805175160970901</v>
      </c>
      <c r="AL107" s="14">
        <v>-11.3363925145207</v>
      </c>
      <c r="AM107" s="14">
        <v>-13.8266228355712</v>
      </c>
      <c r="AN107" s="14">
        <v>-16.969228768633101</v>
      </c>
      <c r="AO107" s="14">
        <v>-14.2188694469754</v>
      </c>
      <c r="AP107" s="14">
        <v>-12.3341499508808</v>
      </c>
      <c r="AQ107" s="14">
        <v>-10.7990494403911</v>
      </c>
      <c r="AR107" s="14">
        <v>-15.857731434253299</v>
      </c>
      <c r="AT107" s="14">
        <v>-11.452566423480601</v>
      </c>
      <c r="AU107" s="14">
        <v>-11.0709313118811</v>
      </c>
      <c r="AV107" s="14">
        <v>-15.5373756342878</v>
      </c>
      <c r="AW107" s="14">
        <v>-18.5462000757209</v>
      </c>
      <c r="AX107" s="14">
        <v>-10.280009537281501</v>
      </c>
      <c r="AY107" s="14">
        <v>-27.828405399133601</v>
      </c>
      <c r="AZ107" s="14">
        <v>-12.5154762461309</v>
      </c>
      <c r="BA107" s="14">
        <v>-16.0202177444306</v>
      </c>
      <c r="BB107" s="14">
        <v>-12.297918716054699</v>
      </c>
      <c r="BC107" s="14">
        <v>-15.2230713543854</v>
      </c>
      <c r="BD107" s="14">
        <v>-12.987908916972801</v>
      </c>
      <c r="BE107" s="14">
        <v>-10.516596997449501</v>
      </c>
      <c r="BF107" s="14">
        <v>-10.545743026411101</v>
      </c>
      <c r="BG107" s="14">
        <v>-11.210655508885401</v>
      </c>
      <c r="BH107" s="14">
        <v>-29.256600251652799</v>
      </c>
      <c r="BI107" s="14">
        <v>-34.367023128093997</v>
      </c>
      <c r="BJ107" s="14">
        <v>-11.7477568069306</v>
      </c>
      <c r="BK107" s="14">
        <v>-10.1645900127643</v>
      </c>
      <c r="BL107" s="14">
        <v>-12.497277598217501</v>
      </c>
      <c r="BM107" s="14">
        <v>-16.334642648841399</v>
      </c>
      <c r="BO107" s="14">
        <v>-12.273390060190801</v>
      </c>
      <c r="BP107" s="14">
        <v>-15.204406133147099</v>
      </c>
      <c r="BQ107" s="14">
        <v>-20.576520602081601</v>
      </c>
      <c r="BR107" s="14">
        <v>-11.2825863914856</v>
      </c>
      <c r="BS107" s="14">
        <v>-15.5781178045104</v>
      </c>
      <c r="BT107" s="14">
        <v>-14.0259286045438</v>
      </c>
      <c r="BU107" s="14">
        <v>-17.410127243192999</v>
      </c>
      <c r="BV107" s="14">
        <v>-18.2260462043477</v>
      </c>
      <c r="BW107" s="14">
        <v>-14.116865803351001</v>
      </c>
      <c r="BX107" s="14">
        <v>-13.276657255569299</v>
      </c>
      <c r="BZ107" s="14">
        <v>-17.126102258663298</v>
      </c>
      <c r="CA107" s="14">
        <v>-14.552123714752</v>
      </c>
      <c r="CB107" s="14">
        <v>-19.084590778982001</v>
      </c>
      <c r="CC107" s="14">
        <v>-16.763517172029701</v>
      </c>
      <c r="CD107" s="14">
        <v>-10.0134876107895</v>
      </c>
      <c r="CE107" s="14">
        <v>-12.3038311335253</v>
      </c>
      <c r="CF107" s="14">
        <v>-12.3036830097698</v>
      </c>
      <c r="CG107" s="14">
        <v>-17.071518098260199</v>
      </c>
      <c r="CH107" s="14">
        <v>-15.5797303922157</v>
      </c>
      <c r="CI107" s="14">
        <v>-22.510490795173201</v>
      </c>
      <c r="CJ107" s="14">
        <v>-28.517274029343401</v>
      </c>
      <c r="CK107" s="14">
        <v>-22.588900482839399</v>
      </c>
      <c r="CM107" s="14">
        <v>-15.8208896626442</v>
      </c>
      <c r="CN107" s="14">
        <v>-14.8238705818575</v>
      </c>
    </row>
    <row r="108" spans="2:92">
      <c r="B108" s="14">
        <v>-24.607693384472501</v>
      </c>
      <c r="C108" s="14">
        <v>-19.654112541269299</v>
      </c>
      <c r="F108" s="14">
        <v>-26.706471735738301</v>
      </c>
      <c r="G108" s="14">
        <v>-18.6129673922695</v>
      </c>
      <c r="K108" s="14">
        <v>-41.727980071820902</v>
      </c>
      <c r="L108" s="14">
        <v>-15.143970451732599</v>
      </c>
      <c r="N108" s="14">
        <v>-22.5229588500756</v>
      </c>
      <c r="Q108" s="14">
        <v>-15.808709777227699</v>
      </c>
      <c r="S108" s="14">
        <v>-10.962155785890999</v>
      </c>
      <c r="T108" s="14">
        <v>-15.4523581141633</v>
      </c>
      <c r="U108" s="14">
        <v>-13.2402321601261</v>
      </c>
      <c r="V108" s="14">
        <v>-13.9840825294069</v>
      </c>
      <c r="W108" s="14">
        <v>-12.853802229494001</v>
      </c>
      <c r="X108" s="14">
        <v>-16.044787638424999</v>
      </c>
      <c r="Y108" s="14">
        <v>-25.562337778583601</v>
      </c>
      <c r="Z108" s="14">
        <v>-51.5107353292384</v>
      </c>
      <c r="AA108" s="14">
        <v>-12.693747903654</v>
      </c>
      <c r="AB108" s="14">
        <v>-11.959659082802</v>
      </c>
      <c r="AC108" s="14">
        <v>-11.263978026142301</v>
      </c>
      <c r="AD108" s="14">
        <v>-16.643190946121301</v>
      </c>
      <c r="AF108" s="14">
        <v>-10.3095024741499</v>
      </c>
      <c r="AG108" s="14">
        <v>-37.196032629663598</v>
      </c>
      <c r="AH108" s="14">
        <v>-10.6722201640926</v>
      </c>
      <c r="AI108" s="14">
        <v>-10.460705982613799</v>
      </c>
      <c r="AJ108" s="14">
        <v>-27.8037442050279</v>
      </c>
      <c r="AK108" s="14">
        <v>-13.4762965793806</v>
      </c>
      <c r="AL108" s="14">
        <v>-19.452335663473299</v>
      </c>
      <c r="AM108" s="14">
        <v>-20.347123804326898</v>
      </c>
      <c r="AN108" s="14">
        <v>-21.495543454390599</v>
      </c>
      <c r="AO108" s="14">
        <v>-17.107382987833699</v>
      </c>
      <c r="AP108" s="14">
        <v>-10.0015318104332</v>
      </c>
      <c r="AQ108" s="14">
        <v>-12.2554286758673</v>
      </c>
      <c r="AR108" s="14">
        <v>-12.098922885268401</v>
      </c>
      <c r="AT108" s="14">
        <v>-10.1592534303336</v>
      </c>
      <c r="AU108" s="14">
        <v>-13.669457766089099</v>
      </c>
      <c r="AV108" s="14">
        <v>-15.9482446591922</v>
      </c>
      <c r="AW108" s="14">
        <v>-15.198332262566099</v>
      </c>
      <c r="AX108" s="14">
        <v>-11.978344051044401</v>
      </c>
      <c r="AY108" s="14">
        <v>-14.708868347772199</v>
      </c>
      <c r="AZ108" s="14">
        <v>-12.6121669213688</v>
      </c>
      <c r="BA108" s="14">
        <v>-15.0291518409653</v>
      </c>
      <c r="BB108" s="14">
        <v>-21.864211624768998</v>
      </c>
      <c r="BC108" s="14">
        <v>-83.106064157966301</v>
      </c>
      <c r="BD108" s="14">
        <v>-35.1362337438159</v>
      </c>
      <c r="BE108" s="14">
        <v>-15.979358590752099</v>
      </c>
      <c r="BF108" s="14">
        <v>-20.232897538730999</v>
      </c>
      <c r="BG108" s="14">
        <v>-10.183602846754299</v>
      </c>
      <c r="BH108" s="14">
        <v>-28.205869102715699</v>
      </c>
      <c r="BI108" s="14">
        <v>-11.131362159653399</v>
      </c>
      <c r="BJ108" s="14">
        <v>-11.3670424659653</v>
      </c>
      <c r="BK108" s="14">
        <v>-11.5484747225322</v>
      </c>
      <c r="BL108" s="14">
        <v>-14.008051814200901</v>
      </c>
      <c r="BM108" s="14">
        <v>-14.6668012831387</v>
      </c>
      <c r="BO108" s="14">
        <v>-11.451541599945401</v>
      </c>
      <c r="BP108" s="14">
        <v>-10.3215939429959</v>
      </c>
      <c r="BQ108" s="14">
        <v>-17.639534247402899</v>
      </c>
      <c r="BR108" s="14">
        <v>-12.4972453269342</v>
      </c>
      <c r="BS108" s="14">
        <v>-13.699008971930899</v>
      </c>
      <c r="BT108" s="14">
        <v>-17.331484915261601</v>
      </c>
      <c r="BU108" s="14">
        <v>-19.930093595296999</v>
      </c>
      <c r="BV108" s="14">
        <v>-11.6330383556974</v>
      </c>
      <c r="BW108" s="14">
        <v>-21.404850966349699</v>
      </c>
      <c r="BX108" s="14">
        <v>-17.8814878558168</v>
      </c>
      <c r="BZ108" s="14">
        <v>-19.422474474009899</v>
      </c>
      <c r="CA108" s="14">
        <v>-14.830144682534799</v>
      </c>
      <c r="CB108" s="14">
        <v>-18.969648579859498</v>
      </c>
      <c r="CC108" s="14">
        <v>-26.734607054455399</v>
      </c>
      <c r="CD108" s="14">
        <v>-10.847426300208699</v>
      </c>
      <c r="CE108" s="14">
        <v>-11.119357569617501</v>
      </c>
      <c r="CF108" s="14">
        <v>-10.6358026309673</v>
      </c>
      <c r="CG108" s="14">
        <v>-25.924511479809201</v>
      </c>
      <c r="CH108" s="14">
        <v>-10.1529987595266</v>
      </c>
      <c r="CI108" s="14">
        <v>-11.9350924350247</v>
      </c>
      <c r="CJ108" s="14">
        <v>-16.219596507685001</v>
      </c>
      <c r="CK108" s="14">
        <v>-12.5573966742656</v>
      </c>
      <c r="CM108" s="14">
        <v>-13.6272473556494</v>
      </c>
      <c r="CN108" s="14">
        <v>-15.518803802114601</v>
      </c>
    </row>
    <row r="109" spans="2:92">
      <c r="B109" s="14">
        <v>-20.129783524774702</v>
      </c>
      <c r="C109" s="14">
        <v>-11.694511129295901</v>
      </c>
      <c r="F109" s="14">
        <v>-36.531769255046903</v>
      </c>
      <c r="G109" s="14">
        <v>-12.817505008755701</v>
      </c>
      <c r="K109" s="14">
        <v>-48.012753141230597</v>
      </c>
      <c r="L109" s="14">
        <v>-14.134775293935601</v>
      </c>
      <c r="N109" s="14">
        <v>-15.4404449274071</v>
      </c>
      <c r="Q109" s="14">
        <v>-14.267723159034601</v>
      </c>
      <c r="S109" s="14">
        <v>-10.049649984529699</v>
      </c>
      <c r="T109" s="14">
        <v>-11.3310350263166</v>
      </c>
      <c r="U109" s="14">
        <v>-15.2948532821017</v>
      </c>
      <c r="V109" s="14">
        <v>-11.6454341652486</v>
      </c>
      <c r="W109" s="14">
        <v>-35.448964796667198</v>
      </c>
      <c r="X109" s="14">
        <v>-14.938985924241999</v>
      </c>
      <c r="Y109" s="14">
        <v>-11.4637770103623</v>
      </c>
      <c r="Z109" s="14">
        <v>-14.394124324781799</v>
      </c>
      <c r="AA109" s="14">
        <v>-34.297237591472701</v>
      </c>
      <c r="AB109" s="14">
        <v>-16.177669345935001</v>
      </c>
      <c r="AC109" s="14">
        <v>-20.564395149212899</v>
      </c>
      <c r="AD109" s="14">
        <v>-13.573116054065199</v>
      </c>
      <c r="AF109" s="14">
        <v>-15.3917367576347</v>
      </c>
      <c r="AG109" s="14">
        <v>-26.699147868830401</v>
      </c>
      <c r="AH109" s="14">
        <v>-17.488828419040001</v>
      </c>
      <c r="AI109" s="14">
        <v>-17.404247270831998</v>
      </c>
      <c r="AJ109" s="14">
        <v>-11.076668790578299</v>
      </c>
      <c r="AK109" s="14">
        <v>-11.687527170858999</v>
      </c>
      <c r="AL109" s="14">
        <v>-19.597412206257498</v>
      </c>
      <c r="AM109" s="14">
        <v>-12.9322542393496</v>
      </c>
      <c r="AN109" s="14">
        <v>-10.593807469368301</v>
      </c>
      <c r="AO109" s="14">
        <v>-15.0528498530857</v>
      </c>
      <c r="AP109" s="14">
        <v>-11.2221871178964</v>
      </c>
      <c r="AQ109" s="14">
        <v>-13.415709344766499</v>
      </c>
      <c r="AR109" s="14">
        <v>-16.395429896344201</v>
      </c>
      <c r="AT109" s="14">
        <v>-11.3255455796335</v>
      </c>
      <c r="AU109" s="14">
        <v>-13.615070003094001</v>
      </c>
      <c r="AV109" s="14">
        <v>-10.183149554604899</v>
      </c>
      <c r="AW109" s="14">
        <v>-20.449769762046099</v>
      </c>
      <c r="AX109" s="14">
        <v>-10.4914703959268</v>
      </c>
      <c r="AY109" s="14">
        <v>-16.2921565594059</v>
      </c>
      <c r="AZ109" s="14">
        <v>-14.4190145870783</v>
      </c>
      <c r="BA109" s="14">
        <v>-14.0441290222772</v>
      </c>
      <c r="BB109" s="14">
        <v>-10.5696096381345</v>
      </c>
      <c r="BC109" s="14">
        <v>-21.671320916343099</v>
      </c>
      <c r="BD109" s="14">
        <v>-12.420494618203801</v>
      </c>
      <c r="BE109" s="14">
        <v>-13.579868127474301</v>
      </c>
      <c r="BF109" s="14">
        <v>-13.0720063708265</v>
      </c>
      <c r="BG109" s="14">
        <v>-19.9135239096159</v>
      </c>
      <c r="BH109" s="14">
        <v>-45.149759050684899</v>
      </c>
      <c r="BI109" s="14">
        <v>-10.7264754795792</v>
      </c>
      <c r="BJ109" s="14">
        <v>-15.2467028929455</v>
      </c>
      <c r="BK109" s="14">
        <v>-17.271262700543101</v>
      </c>
      <c r="BL109" s="14">
        <v>-17.325655499237499</v>
      </c>
      <c r="BM109" s="14">
        <v>-13.0472670710448</v>
      </c>
      <c r="BO109" s="14">
        <v>-14.7510448563423</v>
      </c>
      <c r="BP109" s="14">
        <v>-11.9713554055116</v>
      </c>
      <c r="BQ109" s="14">
        <v>-12.2248859077635</v>
      </c>
      <c r="BR109" s="14">
        <v>-13.5608435402001</v>
      </c>
      <c r="BS109" s="14">
        <v>-11.589571685411601</v>
      </c>
      <c r="BT109" s="14">
        <v>-10.170418193639099</v>
      </c>
      <c r="BU109" s="14">
        <v>-14.062258276608899</v>
      </c>
      <c r="BV109" s="14">
        <v>-14.902340150092799</v>
      </c>
      <c r="BW109" s="14">
        <v>-15.0837910861864</v>
      </c>
      <c r="BX109" s="14">
        <v>-13.7298886138613</v>
      </c>
      <c r="BZ109" s="14">
        <v>-13.3310450185643</v>
      </c>
      <c r="CA109" s="14">
        <v>-12.908456328002799</v>
      </c>
      <c r="CB109" s="14">
        <v>-13.2046251171849</v>
      </c>
      <c r="CC109" s="14">
        <v>-17.633721379950501</v>
      </c>
      <c r="CD109" s="14">
        <v>-12.883921836403699</v>
      </c>
      <c r="CE109" s="14">
        <v>-10.0557943858058</v>
      </c>
      <c r="CF109" s="14">
        <v>-14.29791492295</v>
      </c>
      <c r="CG109" s="14">
        <v>-18.0021255355677</v>
      </c>
      <c r="CH109" s="14">
        <v>-10.9021391353778</v>
      </c>
      <c r="CI109" s="14">
        <v>-11.1676206683168</v>
      </c>
      <c r="CJ109" s="14">
        <v>-16.2679373727286</v>
      </c>
      <c r="CK109" s="14">
        <v>-12.720563723611701</v>
      </c>
      <c r="CM109" s="14">
        <v>-11.518228498424801</v>
      </c>
      <c r="CN109" s="14">
        <v>-11.149686308555999</v>
      </c>
    </row>
    <row r="110" spans="2:92">
      <c r="B110" s="14">
        <v>-14.932752960678</v>
      </c>
      <c r="C110" s="14">
        <v>-15.2356524890813</v>
      </c>
      <c r="F110" s="14">
        <v>-11.266919808909501</v>
      </c>
      <c r="G110" s="14">
        <v>-15.5489939186604</v>
      </c>
      <c r="K110" s="14">
        <v>-33.606081930983898</v>
      </c>
      <c r="L110" s="14">
        <v>-15.7241065903465</v>
      </c>
      <c r="N110" s="14">
        <v>-18.2324635687566</v>
      </c>
      <c r="Q110" s="14">
        <v>-14.2858524133663</v>
      </c>
      <c r="S110" s="14">
        <v>-14.303981667698</v>
      </c>
      <c r="T110" s="14">
        <v>-16.793882576021701</v>
      </c>
      <c r="U110" s="14">
        <v>-15.4519715686198</v>
      </c>
      <c r="V110" s="14">
        <v>-11.893188966831</v>
      </c>
      <c r="W110" s="14">
        <v>-13.0352052070937</v>
      </c>
      <c r="X110" s="14">
        <v>-13.633530511717201</v>
      </c>
      <c r="Y110" s="14">
        <v>-34.240186430967299</v>
      </c>
      <c r="Z110" s="14">
        <v>-11.0946893045819</v>
      </c>
      <c r="AA110" s="14">
        <v>-13.986928936821901</v>
      </c>
      <c r="AB110" s="14">
        <v>-11.9476363245969</v>
      </c>
      <c r="AC110" s="14">
        <v>-28.903712032281899</v>
      </c>
      <c r="AD110" s="14">
        <v>-15.500789287904</v>
      </c>
      <c r="AF110" s="14">
        <v>-11.354956065070599</v>
      </c>
      <c r="AG110" s="14">
        <v>-18.045465346542599</v>
      </c>
      <c r="AH110" s="14">
        <v>-11.542375451720501</v>
      </c>
      <c r="AI110" s="14">
        <v>-15.766569722239501</v>
      </c>
      <c r="AJ110" s="14">
        <v>-26.933647474286499</v>
      </c>
      <c r="AK110" s="14">
        <v>-21.580022509538299</v>
      </c>
      <c r="AL110" s="14">
        <v>-13.9288947764539</v>
      </c>
      <c r="AM110" s="14">
        <v>-13.288827476523499</v>
      </c>
      <c r="AN110" s="14">
        <v>-15.1623464202421</v>
      </c>
      <c r="AO110" s="14">
        <v>-21.331331497327302</v>
      </c>
      <c r="AP110" s="14">
        <v>-10.6783497553453</v>
      </c>
      <c r="AQ110" s="14">
        <v>-14.3463366081932</v>
      </c>
      <c r="AR110" s="14">
        <v>-13.0716119620695</v>
      </c>
      <c r="AT110" s="14">
        <v>-10.848226995484399</v>
      </c>
      <c r="AU110" s="14">
        <v>-11.7719291460396</v>
      </c>
      <c r="AV110" s="14">
        <v>-10.443075208569001</v>
      </c>
      <c r="AW110" s="14">
        <v>-10.7143633578631</v>
      </c>
      <c r="AX110" s="14">
        <v>-10.304283944931999</v>
      </c>
      <c r="AY110" s="14">
        <v>-19.646068610767301</v>
      </c>
      <c r="AZ110" s="14">
        <v>-28.541949299249399</v>
      </c>
      <c r="BA110" s="14">
        <v>-14.4248433632425</v>
      </c>
      <c r="BB110" s="14">
        <v>-13.162074444557501</v>
      </c>
      <c r="BC110" s="14">
        <v>-12.159421236417799</v>
      </c>
      <c r="BD110" s="14">
        <v>-16.487377556770799</v>
      </c>
      <c r="BE110" s="14">
        <v>-17.332678489039601</v>
      </c>
      <c r="BF110" s="14">
        <v>-26.783803069699399</v>
      </c>
      <c r="BG110" s="14">
        <v>-13.277515170101299</v>
      </c>
      <c r="BH110" s="14">
        <v>-20.0901989397303</v>
      </c>
      <c r="BI110" s="14">
        <v>-13.880965733291999</v>
      </c>
      <c r="BJ110" s="14">
        <v>-41.836275912747503</v>
      </c>
      <c r="BK110" s="14">
        <v>-13.319063633947399</v>
      </c>
      <c r="BL110" s="14">
        <v>-15.754491228113899</v>
      </c>
      <c r="BM110" s="14">
        <v>-12.696724375254901</v>
      </c>
      <c r="BO110" s="14">
        <v>-10.2187345942588</v>
      </c>
      <c r="BP110" s="14">
        <v>-16.7514368896035</v>
      </c>
      <c r="BQ110" s="14">
        <v>-19.488734831450799</v>
      </c>
      <c r="BR110" s="14">
        <v>-18.105226179279999</v>
      </c>
      <c r="BS110" s="14">
        <v>-13.4868223310026</v>
      </c>
      <c r="BT110" s="14">
        <v>-11.5965462473531</v>
      </c>
      <c r="BU110" s="14">
        <v>-10.097994662747499</v>
      </c>
      <c r="BV110" s="14">
        <v>-11.6209180140666</v>
      </c>
      <c r="BW110" s="14">
        <v>-11.820475463159299</v>
      </c>
      <c r="BX110" s="14">
        <v>-12.8596844059405</v>
      </c>
      <c r="BZ110" s="14">
        <v>-14.527575804455401</v>
      </c>
      <c r="CA110" s="14">
        <v>-14.7273489065724</v>
      </c>
      <c r="CB110" s="14">
        <v>-13.1864911814443</v>
      </c>
      <c r="CC110" s="14">
        <v>-28.928246828589099</v>
      </c>
      <c r="CD110" s="14">
        <v>-10.521116746131099</v>
      </c>
      <c r="CE110" s="14">
        <v>-13.313030238718399</v>
      </c>
      <c r="CF110" s="14">
        <v>-10.672062111958301</v>
      </c>
      <c r="CG110" s="14">
        <v>-25.6345661588824</v>
      </c>
      <c r="CH110" s="14">
        <v>-13.8571820880587</v>
      </c>
      <c r="CI110" s="14">
        <v>-12.049911045791999</v>
      </c>
      <c r="CJ110" s="14">
        <v>-21.2172216263215</v>
      </c>
      <c r="CK110" s="14">
        <v>-13.959390462402</v>
      </c>
      <c r="CM110" s="14">
        <v>-11.330930863247801</v>
      </c>
      <c r="CN110" s="14">
        <v>-12.5698904273185</v>
      </c>
    </row>
    <row r="111" spans="2:92">
      <c r="B111" s="14">
        <v>-21.707063764132599</v>
      </c>
      <c r="C111" s="14">
        <v>-13.470801476821601</v>
      </c>
      <c r="F111" s="14">
        <v>-12.136232670390999</v>
      </c>
      <c r="G111" s="14">
        <v>-10.756834985617701</v>
      </c>
      <c r="K111" s="14">
        <v>-39.776090987926302</v>
      </c>
      <c r="L111" s="14">
        <v>-15.9960454053217</v>
      </c>
      <c r="N111" s="14">
        <v>-24.287473725462799</v>
      </c>
      <c r="Q111" s="14">
        <v>-13.131623220915801</v>
      </c>
      <c r="S111" s="14">
        <v>-11.5845935179455</v>
      </c>
      <c r="T111" s="14">
        <v>-11.3309647115248</v>
      </c>
      <c r="U111" s="14">
        <v>-13.572618296784199</v>
      </c>
      <c r="V111" s="14">
        <v>-19.598171608495601</v>
      </c>
      <c r="W111" s="14">
        <v>-12.9263930621116</v>
      </c>
      <c r="X111" s="14">
        <v>-10.5092804725377</v>
      </c>
      <c r="Y111" s="14">
        <v>-17.929904232266601</v>
      </c>
      <c r="Z111" s="14">
        <v>-10.8832182948107</v>
      </c>
      <c r="AA111" s="14">
        <v>-13.435365827016801</v>
      </c>
      <c r="AB111" s="14">
        <v>-11.343248649539101</v>
      </c>
      <c r="AC111" s="14">
        <v>-11.2036172331226</v>
      </c>
      <c r="AD111" s="14">
        <v>-12.3402757063304</v>
      </c>
      <c r="AF111" s="14">
        <v>-12.950330462783</v>
      </c>
      <c r="AG111" s="14">
        <v>-10.8300984524095</v>
      </c>
      <c r="AH111" s="14">
        <v>-15.591249727562101</v>
      </c>
      <c r="AI111" s="14">
        <v>-15.313354446287599</v>
      </c>
      <c r="AJ111" s="14">
        <v>-25.3079954042386</v>
      </c>
      <c r="AK111" s="14">
        <v>-11.125503972114601</v>
      </c>
      <c r="AL111" s="14">
        <v>-14.0739618729868</v>
      </c>
      <c r="AM111" s="14">
        <v>-27.701576151488698</v>
      </c>
      <c r="AN111" s="14">
        <v>-11.9355674518744</v>
      </c>
      <c r="AO111" s="14">
        <v>-13.7898162122678</v>
      </c>
      <c r="AP111" s="14">
        <v>-17.869640773945999</v>
      </c>
      <c r="AQ111" s="14">
        <v>-12.454852271731101</v>
      </c>
      <c r="AR111" s="14">
        <v>-10.1286198211609</v>
      </c>
      <c r="AT111" s="14">
        <v>-27.7328921530878</v>
      </c>
      <c r="AU111" s="14">
        <v>-10.617699953589099</v>
      </c>
      <c r="AV111" s="14">
        <v>-11.6091766447297</v>
      </c>
      <c r="AW111" s="14">
        <v>-10.079845800115899</v>
      </c>
      <c r="AX111" s="14">
        <v>-15.887795924892</v>
      </c>
      <c r="AY111" s="14">
        <v>-11.5120765006188</v>
      </c>
      <c r="AZ111" s="14">
        <v>-15.4885314796353</v>
      </c>
      <c r="BA111" s="14">
        <v>-11.3126547029702</v>
      </c>
      <c r="BB111" s="14">
        <v>-38.0234057867616</v>
      </c>
      <c r="BC111" s="14">
        <v>-21.6953272540824</v>
      </c>
      <c r="BD111" s="14">
        <v>-13.036538569908499</v>
      </c>
      <c r="BE111" s="14">
        <v>-12.322803990074201</v>
      </c>
      <c r="BF111" s="14">
        <v>-12.310293909886999</v>
      </c>
      <c r="BG111" s="14">
        <v>-10.521919020878499</v>
      </c>
      <c r="BH111" s="14">
        <v>-32.7446598185469</v>
      </c>
      <c r="BI111" s="14">
        <v>-18.292417620668299</v>
      </c>
      <c r="BJ111" s="14">
        <v>-11.2401376856435</v>
      </c>
      <c r="BK111" s="14">
        <v>-19.791240695417901</v>
      </c>
      <c r="BL111" s="14">
        <v>-12.207195931366501</v>
      </c>
      <c r="BM111" s="14">
        <v>-13.029033060512599</v>
      </c>
      <c r="BO111" s="14">
        <v>-14.0742392863164</v>
      </c>
      <c r="BP111" s="14">
        <v>-11.161581301725899</v>
      </c>
      <c r="BQ111" s="14">
        <v>-11.421202785338201</v>
      </c>
      <c r="BR111" s="14">
        <v>-10.1645708019445</v>
      </c>
      <c r="BS111" s="14">
        <v>-14.5447447442121</v>
      </c>
      <c r="BT111" s="14">
        <v>-10.545017428402801</v>
      </c>
      <c r="BU111" s="14">
        <v>-10.079865408415801</v>
      </c>
      <c r="BV111" s="14">
        <v>-14.6908286478475</v>
      </c>
      <c r="BW111" s="14">
        <v>-14.207466762896599</v>
      </c>
      <c r="BX111" s="14">
        <v>-19.488948406559398</v>
      </c>
      <c r="BZ111" s="14">
        <v>-12.9382445080445</v>
      </c>
      <c r="CA111" s="14">
        <v>-12.7754536569427</v>
      </c>
      <c r="CB111" s="14">
        <v>-12.092614398079601</v>
      </c>
      <c r="CC111" s="14">
        <v>-37.376479347153399</v>
      </c>
      <c r="CD111" s="14">
        <v>-14.0140007206652</v>
      </c>
      <c r="CE111" s="14">
        <v>-10.841396722643999</v>
      </c>
      <c r="CF111" s="14">
        <v>-13.548570465918701</v>
      </c>
      <c r="CG111" s="14">
        <v>-23.827656192105799</v>
      </c>
      <c r="CH111" s="14">
        <v>-10.8901186696863</v>
      </c>
      <c r="CI111" s="14">
        <v>-21.162882889851399</v>
      </c>
      <c r="CJ111" s="14">
        <v>-54.550867996943701</v>
      </c>
      <c r="CK111" s="14">
        <v>-11.536060821680399</v>
      </c>
      <c r="CM111" s="14">
        <v>-10.188770110323899</v>
      </c>
      <c r="CN111" s="14">
        <v>-10.364106090104601</v>
      </c>
    </row>
    <row r="112" spans="2:92">
      <c r="B112" s="14">
        <v>-37.400938970365097</v>
      </c>
      <c r="C112" s="14">
        <v>-19.562540986633</v>
      </c>
      <c r="F112" s="14">
        <v>-11.8527347838896</v>
      </c>
      <c r="G112" s="14">
        <v>-24.021409719281898</v>
      </c>
      <c r="K112" s="14">
        <v>-52.164539577357203</v>
      </c>
      <c r="L112" s="14">
        <v>-23.175230120668299</v>
      </c>
      <c r="N112" s="14">
        <v>-19.688726961544202</v>
      </c>
      <c r="Q112" s="14">
        <v>-14.539661974009899</v>
      </c>
      <c r="S112" s="14">
        <v>-13.741974783415801</v>
      </c>
      <c r="T112" s="14">
        <v>-13.313074715381701</v>
      </c>
      <c r="U112" s="14">
        <v>-24.1479931322353</v>
      </c>
      <c r="V112" s="14">
        <v>-10.817374401935799</v>
      </c>
      <c r="W112" s="14">
        <v>-38.180547337884398</v>
      </c>
      <c r="X112" s="14">
        <v>-13.4764433012148</v>
      </c>
      <c r="Y112" s="14">
        <v>-13.6151163960677</v>
      </c>
      <c r="Z112" s="14">
        <v>-11.124919330686801</v>
      </c>
      <c r="AA112" s="14">
        <v>-21.998589478500499</v>
      </c>
      <c r="AB112" s="14">
        <v>-13.1501010748235</v>
      </c>
      <c r="AC112" s="14">
        <v>-11.7111906665276</v>
      </c>
      <c r="AD112" s="14">
        <v>-20.534713683290398</v>
      </c>
      <c r="AF112" s="14">
        <v>-10.182597658418899</v>
      </c>
      <c r="AG112" s="14">
        <v>-29.086249741815202</v>
      </c>
      <c r="AH112" s="14">
        <v>-11.6028426267629</v>
      </c>
      <c r="AI112" s="14">
        <v>-14.032198263500501</v>
      </c>
      <c r="AJ112" s="14">
        <v>-14.835315851950501</v>
      </c>
      <c r="AK112" s="14">
        <v>-12.5153663402084</v>
      </c>
      <c r="AL112" s="14">
        <v>-20.3950049343388</v>
      </c>
      <c r="AM112" s="14">
        <v>-10.212866657512</v>
      </c>
      <c r="AN112" s="14">
        <v>-14.926666113930199</v>
      </c>
      <c r="AO112" s="14">
        <v>-16.587758679648701</v>
      </c>
      <c r="AP112" s="14">
        <v>-13.1922654725347</v>
      </c>
      <c r="AQ112" s="14">
        <v>-11.4939993945315</v>
      </c>
      <c r="AR112" s="14">
        <v>-10.3341297637902</v>
      </c>
      <c r="AT112" s="14">
        <v>-13.936173678532599</v>
      </c>
      <c r="AU112" s="14">
        <v>-11.131362159653399</v>
      </c>
      <c r="AV112" s="14">
        <v>-10.8175145089509</v>
      </c>
      <c r="AW112" s="14">
        <v>-15.893289318806101</v>
      </c>
      <c r="AX112" s="14">
        <v>-14.5768862081049</v>
      </c>
      <c r="AY112" s="14">
        <v>-18.147383586014801</v>
      </c>
      <c r="AZ112" s="14">
        <v>-11.693467762884699</v>
      </c>
      <c r="BA112" s="14">
        <v>-10.490795173267299</v>
      </c>
      <c r="BB112" s="14">
        <v>-23.846277141684102</v>
      </c>
      <c r="BC112" s="14">
        <v>-15.2775777904828</v>
      </c>
      <c r="BD112" s="14">
        <v>-12.118515370364401</v>
      </c>
      <c r="BE112" s="14">
        <v>-27.056046127813701</v>
      </c>
      <c r="BF112" s="14">
        <v>-22.027813203466099</v>
      </c>
      <c r="BG112" s="14">
        <v>-11.126214813317899</v>
      </c>
      <c r="BH112" s="14">
        <v>-41.3197720352671</v>
      </c>
      <c r="BI112" s="14">
        <v>-13.367303527227699</v>
      </c>
      <c r="BJ112" s="14">
        <v>-21.555683400371201</v>
      </c>
      <c r="BK112" s="14">
        <v>-20.099436355803501</v>
      </c>
      <c r="BL112" s="14">
        <v>-10.738723308823801</v>
      </c>
      <c r="BM112" s="14">
        <v>-11.3006779801924</v>
      </c>
      <c r="BP112" s="14">
        <v>-14.0864342719343</v>
      </c>
      <c r="BQ112" s="14">
        <v>-22.298672173266901</v>
      </c>
      <c r="BR112" s="14">
        <v>-14.473288670190099</v>
      </c>
      <c r="BS112" s="14">
        <v>-11.970714143499499</v>
      </c>
      <c r="BT112" s="14">
        <v>-10.4241654491383</v>
      </c>
      <c r="BU112" s="14">
        <v>-11.0709313118811</v>
      </c>
      <c r="BV112" s="14">
        <v>-16.866332097564701</v>
      </c>
      <c r="BW112" s="14">
        <v>-12.908232988666001</v>
      </c>
      <c r="BX112" s="14">
        <v>-16.062519337871201</v>
      </c>
      <c r="BZ112" s="14">
        <v>-12.666305693069299</v>
      </c>
      <c r="CA112" s="14">
        <v>-11.8629166340182</v>
      </c>
      <c r="CB112" s="14">
        <v>-14.800371281402199</v>
      </c>
      <c r="CC112" s="14">
        <v>-25.1090172493811</v>
      </c>
      <c r="CD112" s="14">
        <v>-14.968801105629</v>
      </c>
      <c r="CE112" s="14">
        <v>-11.735769322277701</v>
      </c>
      <c r="CF112" s="14">
        <v>-11.070905707255299</v>
      </c>
      <c r="CG112" s="14">
        <v>-17.5668792022608</v>
      </c>
      <c r="CH112" s="14">
        <v>-10.853962628889599</v>
      </c>
      <c r="CI112" s="14">
        <v>-13.5788114944306</v>
      </c>
      <c r="CJ112" s="14">
        <v>-27.834404360038299</v>
      </c>
      <c r="CK112" s="14">
        <v>-17.609336580448101</v>
      </c>
      <c r="CM112" s="14">
        <v>-13.5245478416313</v>
      </c>
      <c r="CN112" s="14">
        <v>-12.461041807589</v>
      </c>
    </row>
    <row r="113" spans="2:92">
      <c r="B113" s="14">
        <v>-18.878896896344401</v>
      </c>
      <c r="C113" s="14">
        <v>-18.8128558581626</v>
      </c>
      <c r="F113" s="14">
        <v>-17.3395333120909</v>
      </c>
      <c r="G113" s="14">
        <v>-11.155711409759499</v>
      </c>
      <c r="K113" s="14">
        <v>-20.045204696956699</v>
      </c>
      <c r="L113" s="14">
        <v>-17.5128596844059</v>
      </c>
      <c r="N113" s="14">
        <v>-15.1323285883218</v>
      </c>
      <c r="Q113" s="14">
        <v>-13.270614170791999</v>
      </c>
      <c r="S113" s="14">
        <v>-10.4182781559405</v>
      </c>
      <c r="T113" s="14">
        <v>-10.6480999781032</v>
      </c>
      <c r="U113" s="14">
        <v>-17.1380284624837</v>
      </c>
      <c r="V113" s="14">
        <v>-16.884677761503099</v>
      </c>
      <c r="W113" s="14">
        <v>-32.663145757866097</v>
      </c>
      <c r="X113" s="14">
        <v>-11.385568965723801</v>
      </c>
      <c r="Y113" s="14">
        <v>-10.956169939198199</v>
      </c>
      <c r="Z113" s="14">
        <v>-24.594805656873699</v>
      </c>
      <c r="AA113" s="14">
        <v>-20.0593669457303</v>
      </c>
      <c r="AB113" s="14">
        <v>-10.986651141239101</v>
      </c>
      <c r="AC113" s="14">
        <v>-12.0798888926911</v>
      </c>
      <c r="AD113" s="14">
        <v>-11.7722933505176</v>
      </c>
      <c r="AF113" s="14">
        <v>-20.455841708887601</v>
      </c>
      <c r="AG113" s="14">
        <v>-16.619319533184498</v>
      </c>
      <c r="AH113" s="14">
        <v>-12.321940078260999</v>
      </c>
      <c r="AI113" s="14">
        <v>-14.6970178728745</v>
      </c>
      <c r="AJ113" s="14">
        <v>-17.161885633899001</v>
      </c>
      <c r="AK113" s="14">
        <v>-13.6333587766118</v>
      </c>
      <c r="AL113" s="14">
        <v>-14.2249823149098</v>
      </c>
      <c r="AM113" s="14">
        <v>-10.6963151434348</v>
      </c>
      <c r="AN113" s="14">
        <v>-13.301076308855899</v>
      </c>
      <c r="AO113" s="14">
        <v>-13.427410444373701</v>
      </c>
      <c r="AP113" s="14">
        <v>-16.9632309083234</v>
      </c>
      <c r="AQ113" s="14">
        <v>-11.016631661437</v>
      </c>
      <c r="AR113" s="14">
        <v>-14.110994129671001</v>
      </c>
      <c r="AT113" s="14">
        <v>-12.183570767179599</v>
      </c>
      <c r="AU113" s="14">
        <v>-12.605874845297</v>
      </c>
      <c r="AV113" s="14">
        <v>-10.207155411686699</v>
      </c>
      <c r="AW113" s="14">
        <v>-11.0165259590877</v>
      </c>
      <c r="AX113" s="14">
        <v>-10.1048542958572</v>
      </c>
      <c r="AY113" s="14">
        <v>-17.899617110148501</v>
      </c>
      <c r="AZ113" s="14">
        <v>-10.472750053230399</v>
      </c>
      <c r="BA113" s="14">
        <v>-10.128210086633599</v>
      </c>
      <c r="BB113" s="14">
        <v>-14.177384564088801</v>
      </c>
      <c r="BC113" s="14">
        <v>-16.486248239530301</v>
      </c>
      <c r="BD113" s="14">
        <v>-13.338689718128</v>
      </c>
      <c r="BE113" s="14">
        <v>-14.5284141686328</v>
      </c>
      <c r="BF113" s="14">
        <v>-13.3076493377951</v>
      </c>
      <c r="BG113" s="14">
        <v>-10.7031151014492</v>
      </c>
      <c r="BH113" s="14">
        <v>-39.150312776229299</v>
      </c>
      <c r="BI113" s="14">
        <v>-32.0766939975247</v>
      </c>
      <c r="BJ113" s="14">
        <v>-14.890160891089099</v>
      </c>
      <c r="BK113" s="14">
        <v>-18.401301258101899</v>
      </c>
      <c r="BL113" s="14">
        <v>-14.4974963560096</v>
      </c>
      <c r="BM113" s="14">
        <v>-23.453330848349701</v>
      </c>
      <c r="BP113" s="14">
        <v>-12.726742118121001</v>
      </c>
      <c r="BQ113" s="14">
        <v>-10.563081973269201</v>
      </c>
      <c r="BR113" s="14">
        <v>-15.277011801434099</v>
      </c>
      <c r="BS113" s="14">
        <v>-10.417522277139399</v>
      </c>
      <c r="BT113" s="14">
        <v>-14.3642623087795</v>
      </c>
      <c r="BU113" s="14">
        <v>-10.962155785890999</v>
      </c>
      <c r="BV113" s="14">
        <v>-12.3340267630761</v>
      </c>
      <c r="BW113" s="14">
        <v>-13.482425729150799</v>
      </c>
      <c r="BX113" s="14">
        <v>-16.286113474628699</v>
      </c>
      <c r="BZ113" s="14">
        <v>-16.799775680692999</v>
      </c>
      <c r="CA113" s="14">
        <v>-14.298326332057799</v>
      </c>
      <c r="CB113" s="14">
        <v>-19.779504792505001</v>
      </c>
      <c r="CC113" s="14">
        <v>-29.7259340191831</v>
      </c>
      <c r="CD113" s="14">
        <v>-15.639592528550301</v>
      </c>
      <c r="CE113" s="14">
        <v>-10.406295934482401</v>
      </c>
      <c r="CF113" s="14">
        <v>-13.125546428783</v>
      </c>
      <c r="CG113" s="14">
        <v>-25.422751320729201</v>
      </c>
      <c r="CH113" s="14">
        <v>-10.1528544766318</v>
      </c>
      <c r="CI113" s="14">
        <v>-14.6484375</v>
      </c>
      <c r="CJ113" s="14">
        <v>-29.0369738727933</v>
      </c>
      <c r="CK113" s="14">
        <v>-31.520598585386701</v>
      </c>
      <c r="CM113" s="14">
        <v>-10.4123351191782</v>
      </c>
      <c r="CN113" s="14">
        <v>-11.826611259607899</v>
      </c>
    </row>
    <row r="114" spans="2:92">
      <c r="B114" s="14">
        <v>-14.558049784034001</v>
      </c>
      <c r="C114" s="14">
        <v>-25.853183583592202</v>
      </c>
      <c r="F114" s="14">
        <v>-11.1815358871127</v>
      </c>
      <c r="G114" s="14">
        <v>-15.814895120332601</v>
      </c>
      <c r="K114" s="14">
        <v>-24.366010312674501</v>
      </c>
      <c r="L114" s="14">
        <v>-20.643177599009899</v>
      </c>
      <c r="N114" s="14">
        <v>-23.556304758342399</v>
      </c>
      <c r="Q114" s="14">
        <v>-10.6660446318069</v>
      </c>
      <c r="S114" s="14">
        <v>-11.608765857054401</v>
      </c>
      <c r="T114" s="14">
        <v>-12.213332113167001</v>
      </c>
      <c r="U114" s="14">
        <v>-12.218993348679501</v>
      </c>
      <c r="V114" s="14">
        <v>-16.3045906868497</v>
      </c>
      <c r="W114" s="14">
        <v>-17.434570115647901</v>
      </c>
      <c r="X114" s="14">
        <v>-15.458653576968899</v>
      </c>
      <c r="Y114" s="14">
        <v>-19.356103570012198</v>
      </c>
      <c r="Z114" s="14">
        <v>-14.110167105300199</v>
      </c>
      <c r="AA114" s="14">
        <v>-10.020458514927499</v>
      </c>
      <c r="AB114" s="14">
        <v>-11.325032463485799</v>
      </c>
      <c r="AC114" s="14">
        <v>-10.0976443889845</v>
      </c>
      <c r="AD114" s="14">
        <v>-10.0438959853011</v>
      </c>
      <c r="AF114" s="14">
        <v>-43.582727219795899</v>
      </c>
      <c r="AG114" s="14">
        <v>-25.980056937033901</v>
      </c>
      <c r="AH114" s="14">
        <v>-18.322719646438401</v>
      </c>
      <c r="AI114" s="14">
        <v>-18.353049520076201</v>
      </c>
      <c r="AJ114" s="14">
        <v>-38.7839535461178</v>
      </c>
      <c r="AK114" s="14">
        <v>-35.0562628946602</v>
      </c>
      <c r="AL114" s="14">
        <v>-19.494509732521699</v>
      </c>
      <c r="AM114" s="14">
        <v>-11.9955709876455</v>
      </c>
      <c r="AN114" s="14">
        <v>-10.7146212949978</v>
      </c>
      <c r="AO114" s="14">
        <v>-16.829649820526502</v>
      </c>
      <c r="AP114" s="14">
        <v>-12.3282100513144</v>
      </c>
      <c r="AQ114" s="14">
        <v>-11.9714018931222</v>
      </c>
      <c r="AR114" s="14">
        <v>-12.4311110593856</v>
      </c>
      <c r="AT114" s="14">
        <v>-12.740138097016199</v>
      </c>
      <c r="AU114" s="14">
        <v>-11.651067450495001</v>
      </c>
      <c r="AV114" s="14">
        <v>-10.769239143359799</v>
      </c>
      <c r="AW114" s="14">
        <v>-10.6901895769675</v>
      </c>
      <c r="AX114" s="14">
        <v>-13.579502419942701</v>
      </c>
      <c r="AY114" s="14">
        <v>-14.920376314975201</v>
      </c>
      <c r="AZ114" s="14">
        <v>-15.7664617816235</v>
      </c>
      <c r="BA114" s="14">
        <v>-13.0711923731435</v>
      </c>
      <c r="BB114" s="14">
        <v>-14.799765632168899</v>
      </c>
      <c r="BC114" s="14">
        <v>-34.355526296227801</v>
      </c>
      <c r="BD114" s="14">
        <v>-11.0377434266441</v>
      </c>
      <c r="BE114" s="14">
        <v>-14.5529574969544</v>
      </c>
      <c r="BF114" s="14">
        <v>-11.639728067805599</v>
      </c>
      <c r="BG114" s="14">
        <v>-17.9006680829775</v>
      </c>
      <c r="BH114" s="14">
        <v>-28.151621308534398</v>
      </c>
      <c r="BI114" s="14">
        <v>-14.2979385829207</v>
      </c>
      <c r="BJ114" s="14">
        <v>-16.243811881188101</v>
      </c>
      <c r="BK114" s="14">
        <v>-16.836163923088598</v>
      </c>
      <c r="BL114" s="14">
        <v>-11.929207988261201</v>
      </c>
      <c r="BM114" s="14">
        <v>-10.847551378100899</v>
      </c>
      <c r="BP114" s="14">
        <v>-19.126368339477199</v>
      </c>
      <c r="BQ114" s="14">
        <v>-14.418650498519</v>
      </c>
      <c r="BR114" s="14">
        <v>-11.657177986247399</v>
      </c>
      <c r="BS114" s="14">
        <v>-10.302706681004899</v>
      </c>
      <c r="BT114" s="14">
        <v>-11.536081341021999</v>
      </c>
      <c r="BU114" s="14">
        <v>-11.1555344987623</v>
      </c>
      <c r="BV114" s="14">
        <v>-13.8025022556797</v>
      </c>
      <c r="BW114" s="14">
        <v>-12.690740842432399</v>
      </c>
      <c r="BX114" s="14">
        <v>-10.5935276144801</v>
      </c>
      <c r="BZ114" s="14">
        <v>-14.056215191831599</v>
      </c>
      <c r="CA114" s="14">
        <v>-15.265251931874801</v>
      </c>
      <c r="CB114" s="14">
        <v>-25.236411341224599</v>
      </c>
      <c r="CC114" s="14">
        <v>-16.3888459158415</v>
      </c>
      <c r="CD114" s="14">
        <v>-21.3986352973557</v>
      </c>
      <c r="CE114" s="14">
        <v>-10.478836636185401</v>
      </c>
      <c r="CF114" s="14">
        <v>-17.615561659355102</v>
      </c>
      <c r="CG114" s="14">
        <v>-18.769569683890101</v>
      </c>
      <c r="CH114" s="14">
        <v>-12.231834738832999</v>
      </c>
      <c r="CI114" s="14">
        <v>-10.085908493192999</v>
      </c>
      <c r="CJ114" s="14">
        <v>-11.2038437689343</v>
      </c>
      <c r="CK114" s="14">
        <v>-10.5873209540018</v>
      </c>
      <c r="CM114" s="14">
        <v>-11.3066914033188</v>
      </c>
      <c r="CN114" s="14">
        <v>-15.325552903663899</v>
      </c>
    </row>
    <row r="115" spans="2:92">
      <c r="B115" s="14">
        <v>-18.534377223130701</v>
      </c>
      <c r="C115" s="14">
        <v>-17.235932555335999</v>
      </c>
      <c r="F115" s="14">
        <v>-10.3652726384947</v>
      </c>
      <c r="G115" s="14">
        <v>-10.086027041799399</v>
      </c>
      <c r="K115" s="14">
        <v>-21.779761122070699</v>
      </c>
      <c r="L115" s="14">
        <v>-12.20703125</v>
      </c>
      <c r="N115" s="14">
        <v>-54.732632286916001</v>
      </c>
      <c r="Q115" s="14">
        <v>-15.6274172339108</v>
      </c>
      <c r="S115" s="14">
        <v>-13.8990949876237</v>
      </c>
      <c r="T115" s="14">
        <v>-14.110772499833599</v>
      </c>
      <c r="U115" s="14">
        <v>-25.864227397998</v>
      </c>
      <c r="V115" s="14">
        <v>-11.0048751819172</v>
      </c>
      <c r="W115" s="14">
        <v>-35.793585540137499</v>
      </c>
      <c r="X115" s="14">
        <v>-18.359301136881498</v>
      </c>
      <c r="Y115" s="14">
        <v>-19.706569349253101</v>
      </c>
      <c r="Z115" s="14">
        <v>-11.4934245188861</v>
      </c>
      <c r="AA115" s="14">
        <v>-22.542023100646901</v>
      </c>
      <c r="AB115" s="14">
        <v>-13.6396735514051</v>
      </c>
      <c r="AC115" s="14">
        <v>-11.402984205312601</v>
      </c>
      <c r="AD115" s="14">
        <v>-12.7693568550715</v>
      </c>
      <c r="AF115" s="14">
        <v>-14.1468612533954</v>
      </c>
      <c r="AG115" s="14">
        <v>-17.555904374210701</v>
      </c>
      <c r="AH115" s="14">
        <v>-12.799336376615701</v>
      </c>
      <c r="AI115" s="14">
        <v>-14.5398499197194</v>
      </c>
      <c r="AJ115" s="14">
        <v>-17.222459026804401</v>
      </c>
      <c r="AK115" s="14">
        <v>-12.0802823634282</v>
      </c>
      <c r="AL115" s="14">
        <v>-17.415839709175799</v>
      </c>
      <c r="AM115" s="14">
        <v>-10.460626318399999</v>
      </c>
      <c r="AN115" s="14">
        <v>-10.0681290574716</v>
      </c>
      <c r="AO115" s="14">
        <v>-18.563714358866399</v>
      </c>
      <c r="AP115" s="14">
        <v>-15.6699553983226</v>
      </c>
      <c r="AQ115" s="14">
        <v>-12.340034260368901</v>
      </c>
      <c r="AR115" s="14">
        <v>-16.7338228282728</v>
      </c>
      <c r="AT115" s="14">
        <v>-14.866754571247199</v>
      </c>
      <c r="AU115" s="14">
        <v>-14.152904548267299</v>
      </c>
      <c r="AV115" s="14">
        <v>-13.7060280257455</v>
      </c>
      <c r="AW115" s="14">
        <v>-20.316821608589802</v>
      </c>
      <c r="AX115" s="14">
        <v>-12.9208689906351</v>
      </c>
      <c r="AY115" s="14">
        <v>-14.7330406868811</v>
      </c>
      <c r="AZ115" s="14">
        <v>-10.714413514955099</v>
      </c>
      <c r="BA115" s="14">
        <v>-11.052802057549499</v>
      </c>
      <c r="BB115" s="14">
        <v>-16.135196390526701</v>
      </c>
      <c r="BC115" s="14">
        <v>-11.4945374301657</v>
      </c>
      <c r="BD115" s="14">
        <v>-50.8056835997942</v>
      </c>
      <c r="BE115" s="14">
        <v>-12.443535981359799</v>
      </c>
      <c r="BF115" s="14">
        <v>-17.767289078147499</v>
      </c>
      <c r="BG115" s="14">
        <v>-11.277206159314099</v>
      </c>
      <c r="BH115" s="14">
        <v>-30.611367731843899</v>
      </c>
      <c r="BI115" s="14">
        <v>-13.8688795637376</v>
      </c>
      <c r="BJ115" s="14">
        <v>-12.007609452351399</v>
      </c>
      <c r="BK115" s="14">
        <v>-13.1861290748722</v>
      </c>
      <c r="BL115" s="14">
        <v>-10.7507958808342</v>
      </c>
      <c r="BM115" s="14">
        <v>-17.398205243803499</v>
      </c>
      <c r="BP115" s="14">
        <v>-14.6000987089104</v>
      </c>
      <c r="BQ115" s="14">
        <v>-16.207328702605299</v>
      </c>
      <c r="BR115" s="14">
        <v>-10.2370708920926</v>
      </c>
      <c r="BS115" s="14">
        <v>-18.8715470970822</v>
      </c>
      <c r="BT115" s="14">
        <v>-13.4214173576081</v>
      </c>
      <c r="BU115" s="14">
        <v>-28.5958771658415</v>
      </c>
      <c r="BV115" s="14">
        <v>-24.613570317013</v>
      </c>
      <c r="BW115" s="14">
        <v>-14.153094859141</v>
      </c>
      <c r="BX115" s="14">
        <v>-15.97791615099</v>
      </c>
      <c r="BZ115" s="14">
        <v>-11.5543780940594</v>
      </c>
      <c r="CA115" s="14">
        <v>-20.522614058162599</v>
      </c>
      <c r="CB115" s="14">
        <v>-16.2925836523142</v>
      </c>
      <c r="CC115" s="14">
        <v>-23.386738087871201</v>
      </c>
      <c r="CD115" s="14">
        <v>-13.6030829726791</v>
      </c>
      <c r="CE115" s="14">
        <v>-12.025882128739999</v>
      </c>
      <c r="CF115" s="14">
        <v>-10.1221433418856</v>
      </c>
      <c r="CG115" s="14">
        <v>-20.7274401591364</v>
      </c>
      <c r="CH115" s="14">
        <v>-18.262917247676899</v>
      </c>
      <c r="CI115" s="14">
        <v>-19.833404238861299</v>
      </c>
      <c r="CJ115" s="14">
        <v>-22.987828579135002</v>
      </c>
      <c r="CK115" s="14">
        <v>-10.2912060395567</v>
      </c>
      <c r="CM115" s="14">
        <v>-10.714528617387201</v>
      </c>
      <c r="CN115" s="14">
        <v>-11.3673889190297</v>
      </c>
    </row>
    <row r="116" spans="2:92">
      <c r="B116" s="14">
        <v>-26.462936371309301</v>
      </c>
      <c r="C116" s="14">
        <v>-17.593605926487399</v>
      </c>
      <c r="F116" s="14">
        <v>-14.7584545425775</v>
      </c>
      <c r="G116" s="14">
        <v>-21.773371239204899</v>
      </c>
      <c r="K116" s="14">
        <v>-24.541287070364099</v>
      </c>
      <c r="L116" s="14">
        <v>-37.406694771039597</v>
      </c>
      <c r="N116" s="14">
        <v>-47.873984828258301</v>
      </c>
      <c r="Q116" s="14">
        <v>-16.3102858137376</v>
      </c>
      <c r="S116" s="14">
        <v>-14.267723159034601</v>
      </c>
      <c r="T116" s="14">
        <v>-12.5033493504327</v>
      </c>
      <c r="U116" s="14">
        <v>-14.787323161743901</v>
      </c>
      <c r="V116" s="14">
        <v>-10.473050267074701</v>
      </c>
      <c r="W116" s="14">
        <v>-25.357038029753401</v>
      </c>
      <c r="X116" s="14">
        <v>-14.564210772810601</v>
      </c>
      <c r="Y116" s="14">
        <v>-14.8962557913953</v>
      </c>
      <c r="Z116" s="14">
        <v>-10.9193486229748</v>
      </c>
      <c r="AA116" s="14">
        <v>-10.171814185952501</v>
      </c>
      <c r="AB116" s="14">
        <v>-12.1166675959669</v>
      </c>
      <c r="AC116" s="14">
        <v>-12.104036864929499</v>
      </c>
      <c r="AD116" s="14">
        <v>-11.8629651137616</v>
      </c>
      <c r="AF116" s="14">
        <v>-22.407758141505099</v>
      </c>
      <c r="AG116" s="14">
        <v>-13.132242721875199</v>
      </c>
      <c r="AH116" s="14">
        <v>-11.9593716547892</v>
      </c>
      <c r="AI116" s="14">
        <v>-18.788186136840299</v>
      </c>
      <c r="AJ116" s="14">
        <v>-11.4452054627794</v>
      </c>
      <c r="AK116" s="14">
        <v>-13.029024920836701</v>
      </c>
      <c r="AL116" s="14">
        <v>-14.3700257958146</v>
      </c>
      <c r="AM116" s="14">
        <v>-10.315592283746501</v>
      </c>
      <c r="AN116" s="14">
        <v>-11.5788376526588</v>
      </c>
      <c r="AO116" s="14">
        <v>-13.675113291009801</v>
      </c>
      <c r="AP116" s="14">
        <v>-13.071489345213701</v>
      </c>
      <c r="AQ116" s="14">
        <v>-13.1014857196937</v>
      </c>
      <c r="AR116" s="14">
        <v>-12.0503728523269</v>
      </c>
      <c r="AT116" s="14">
        <v>-10.805832551223601</v>
      </c>
      <c r="AU116" s="14">
        <v>-11.5966796875</v>
      </c>
      <c r="AV116" s="14">
        <v>-11.9295242598411</v>
      </c>
      <c r="AW116" s="14">
        <v>-10.823141479069401</v>
      </c>
      <c r="AX116" s="14">
        <v>-10.5579129227712</v>
      </c>
      <c r="AY116" s="14">
        <v>-13.9836981745049</v>
      </c>
      <c r="AZ116" s="14">
        <v>-11.790033861547</v>
      </c>
      <c r="BA116" s="14">
        <v>-10.1523824257425</v>
      </c>
      <c r="BB116" s="14">
        <v>-29.822846907220502</v>
      </c>
      <c r="BC116" s="14">
        <v>-11.1077276981569</v>
      </c>
      <c r="BD116" s="14">
        <v>-34.108486502716197</v>
      </c>
      <c r="BE116" s="14">
        <v>-19.7136021189357</v>
      </c>
      <c r="BF116" s="14">
        <v>-14.9092983076886</v>
      </c>
      <c r="BG116" s="14">
        <v>-14.486306497553199</v>
      </c>
      <c r="BH116" s="14">
        <v>-53.9804333350232</v>
      </c>
      <c r="BI116" s="14">
        <v>-12.3883237933168</v>
      </c>
      <c r="BJ116" s="14">
        <v>-10.533096766707899</v>
      </c>
      <c r="BK116" s="14">
        <v>-16.673063837716601</v>
      </c>
      <c r="BL116" s="14">
        <v>-11.1617755033471</v>
      </c>
      <c r="BM116" s="14">
        <v>-14.1531109336175</v>
      </c>
      <c r="BP116" s="14">
        <v>-12.8838614547521</v>
      </c>
      <c r="BQ116" s="14">
        <v>-18.7817299706503</v>
      </c>
      <c r="BR116" s="14">
        <v>-10.200796198652601</v>
      </c>
      <c r="BS116" s="14">
        <v>-14.369706474752499</v>
      </c>
      <c r="BT116" s="14">
        <v>-12.7809031262418</v>
      </c>
      <c r="BU116" s="14">
        <v>-16.237768796410801</v>
      </c>
      <c r="BV116" s="14">
        <v>-13.3492508654808</v>
      </c>
      <c r="BW116" s="14">
        <v>-12.376523090073</v>
      </c>
      <c r="BX116" s="14">
        <v>-14.6061359065594</v>
      </c>
      <c r="BZ116" s="14">
        <v>-13.7359316986386</v>
      </c>
      <c r="CA116" s="14">
        <v>-11.7420917201721</v>
      </c>
      <c r="CB116" s="14">
        <v>-20.9037495945459</v>
      </c>
      <c r="CC116" s="14">
        <v>-19.863619662747499</v>
      </c>
      <c r="CD116" s="14">
        <v>-11.2281196116597</v>
      </c>
      <c r="CE116" s="14">
        <v>-14.7996711994744</v>
      </c>
      <c r="CF116" s="14">
        <v>-10.339685967027</v>
      </c>
      <c r="CG116" s="14">
        <v>-11.6447420444436</v>
      </c>
      <c r="CH116" s="14">
        <v>-19.7432677348366</v>
      </c>
      <c r="CI116" s="14">
        <v>-11.1615775835396</v>
      </c>
      <c r="CJ116" s="14">
        <v>-22.383547883109799</v>
      </c>
      <c r="CK116" s="14">
        <v>-32.269918535597199</v>
      </c>
      <c r="CM116" s="14">
        <v>-13.6997770372818</v>
      </c>
      <c r="CN116" s="14">
        <v>-15.0596011275689</v>
      </c>
    </row>
    <row r="117" spans="2:92">
      <c r="B117" s="14">
        <v>-19.839702687285399</v>
      </c>
      <c r="C117" s="14">
        <v>-14.735126586183901</v>
      </c>
      <c r="F117" s="14">
        <v>-30.368479894765201</v>
      </c>
      <c r="G117" s="14">
        <v>-25.683259856844298</v>
      </c>
      <c r="K117" s="14">
        <v>-16.5462937098489</v>
      </c>
      <c r="L117" s="14">
        <v>-51.275574334777197</v>
      </c>
      <c r="N117" s="14">
        <v>-31.732547311369402</v>
      </c>
      <c r="Q117" s="14">
        <v>-14.5940497370049</v>
      </c>
      <c r="S117" s="14">
        <v>-13.705716274752399</v>
      </c>
      <c r="T117" s="14">
        <v>-22.891440043327901</v>
      </c>
      <c r="U117" s="14">
        <v>-27.308604166050799</v>
      </c>
      <c r="V117" s="14">
        <v>-10.7028578377376</v>
      </c>
      <c r="W117" s="14">
        <v>-27.852859541506099</v>
      </c>
      <c r="X117" s="14">
        <v>-14.7697748847563</v>
      </c>
      <c r="Y117" s="14">
        <v>-10.3397578192426</v>
      </c>
      <c r="Z117" s="14">
        <v>-12.351672766629299</v>
      </c>
      <c r="AA117" s="14">
        <v>-12.649788389346501</v>
      </c>
      <c r="AB117" s="14">
        <v>-18.147719366782098</v>
      </c>
      <c r="AC117" s="14">
        <v>-12.786878032026999</v>
      </c>
      <c r="AD117" s="14">
        <v>-13.107757843152701</v>
      </c>
      <c r="AF117" s="14">
        <v>-13.131623055672801</v>
      </c>
      <c r="AG117" s="14">
        <v>-26.367001223223198</v>
      </c>
      <c r="AH117" s="14">
        <v>-11.1918858472508</v>
      </c>
      <c r="AI117" s="14">
        <v>-15.0414434432421</v>
      </c>
      <c r="AJ117" s="14">
        <v>-11.8622943882851</v>
      </c>
      <c r="AK117" s="14">
        <v>-16.679111571412999</v>
      </c>
      <c r="AL117" s="14">
        <v>-18.068469249488199</v>
      </c>
      <c r="AM117" s="14">
        <v>-10.9259659949262</v>
      </c>
      <c r="AN117" s="14">
        <v>-13.077522677411199</v>
      </c>
      <c r="AO117" s="14">
        <v>-26.619296763273098</v>
      </c>
      <c r="AP117" s="14">
        <v>-17.591656357481</v>
      </c>
      <c r="AQ117" s="14">
        <v>-11.9834844662461</v>
      </c>
      <c r="AR117" s="14">
        <v>-13.119901608823</v>
      </c>
      <c r="AT117" s="14">
        <v>-22.547662336902299</v>
      </c>
      <c r="AU117" s="14">
        <v>-11.1555344987623</v>
      </c>
      <c r="AV117" s="14">
        <v>-12.5883449548932</v>
      </c>
      <c r="AW117" s="14">
        <v>-20.081152259857198</v>
      </c>
      <c r="AX117" s="14">
        <v>-12.413351937889599</v>
      </c>
      <c r="AY117" s="14">
        <v>-14.195206141707899</v>
      </c>
      <c r="AZ117" s="14">
        <v>-10.768746797798499</v>
      </c>
      <c r="BA117" s="14">
        <v>-11.4516456528465</v>
      </c>
      <c r="BB117" s="14">
        <v>-11.741860707927501</v>
      </c>
      <c r="BC117" s="14">
        <v>-12.5943206695966</v>
      </c>
      <c r="BD117" s="14">
        <v>-11.3934272598762</v>
      </c>
      <c r="BE117" s="14">
        <v>-14.304972319894</v>
      </c>
      <c r="BF117" s="14">
        <v>-17.8520640260076</v>
      </c>
      <c r="BG117" s="14">
        <v>-12.2139597871099</v>
      </c>
      <c r="BH117" s="14">
        <v>-39.3498117660967</v>
      </c>
      <c r="BI117" s="14">
        <v>-13.0772354579207</v>
      </c>
      <c r="BJ117" s="14">
        <v>-26.879641089108901</v>
      </c>
      <c r="BK117" s="14">
        <v>-11.391401089407699</v>
      </c>
      <c r="BL117" s="14">
        <v>-10.9320702940923</v>
      </c>
      <c r="BM117" s="14">
        <v>-15.3012376273263</v>
      </c>
      <c r="BP117" s="14">
        <v>-19.718592320829298</v>
      </c>
      <c r="BQ117" s="14">
        <v>-12.7748926072752</v>
      </c>
      <c r="BR117" s="14">
        <v>-22.637464589413899</v>
      </c>
      <c r="BS117" s="14">
        <v>-13.5716855104967</v>
      </c>
      <c r="BT117" s="14">
        <v>-10.067461934851501</v>
      </c>
      <c r="BU117" s="14">
        <v>-11.2763961943069</v>
      </c>
      <c r="BV117" s="14">
        <v>-16.298271523378101</v>
      </c>
      <c r="BW117" s="14">
        <v>-11.7539743433422</v>
      </c>
      <c r="BX117" s="14">
        <v>-13.530466816212799</v>
      </c>
      <c r="BZ117" s="14">
        <v>-22.3110689975247</v>
      </c>
      <c r="CA117" s="14">
        <v>-11.989730484635199</v>
      </c>
      <c r="CB117" s="14">
        <v>-16.528263057713598</v>
      </c>
      <c r="CC117" s="14">
        <v>-28.559618657178198</v>
      </c>
      <c r="CD117" s="14">
        <v>-14.032122965158701</v>
      </c>
      <c r="CE117" s="14">
        <v>-11.6814012962629</v>
      </c>
      <c r="CF117" s="14">
        <v>-13.627119548310199</v>
      </c>
      <c r="CG117" s="14">
        <v>-19.857334149919701</v>
      </c>
      <c r="CH117" s="14">
        <v>-18.885090384902501</v>
      </c>
      <c r="CI117" s="14">
        <v>-11.348913211633599</v>
      </c>
      <c r="CJ117" s="14">
        <v>-23.725107801001801</v>
      </c>
      <c r="CK117" s="14">
        <v>-10.224750908811901</v>
      </c>
      <c r="CM117" s="14">
        <v>-14.0563025755408</v>
      </c>
      <c r="CN117" s="14">
        <v>-10.853640874594999</v>
      </c>
    </row>
    <row r="118" spans="2:92">
      <c r="B118" s="14">
        <v>-26.5414996654589</v>
      </c>
      <c r="C118" s="14">
        <v>-13.067628138543601</v>
      </c>
      <c r="F118" s="14">
        <v>-15.0246308279047</v>
      </c>
      <c r="G118" s="14">
        <v>-12.7148655826033</v>
      </c>
      <c r="K118" s="14">
        <v>-25.145626747115401</v>
      </c>
      <c r="L118" s="14">
        <v>-22.643438660272199</v>
      </c>
      <c r="N118" s="14">
        <v>-54.974323394552897</v>
      </c>
      <c r="Q118" s="14">
        <v>-19.198880337252401</v>
      </c>
      <c r="S118" s="14">
        <v>-12.4970993193069</v>
      </c>
      <c r="T118" s="14">
        <v>-14.437188101441601</v>
      </c>
      <c r="U118" s="14">
        <v>-13.6875014726345</v>
      </c>
      <c r="V118" s="14">
        <v>-12.527727614562099</v>
      </c>
      <c r="W118" s="14">
        <v>-12.0441129862045</v>
      </c>
      <c r="X118" s="14">
        <v>-10.116413439435</v>
      </c>
      <c r="Y118" s="14">
        <v>-10.8594685326395</v>
      </c>
      <c r="Z118" s="14">
        <v>-13.318146720193299</v>
      </c>
      <c r="AA118" s="14">
        <v>-17.526458833531301</v>
      </c>
      <c r="AB118" s="14">
        <v>-13.6214033632514</v>
      </c>
      <c r="AC118" s="14">
        <v>-13.227870927824201</v>
      </c>
      <c r="AD118" s="14">
        <v>-10.219136834708999</v>
      </c>
      <c r="AF118" s="14">
        <v>-15.615330868425399</v>
      </c>
      <c r="AG118" s="14">
        <v>-15.519349957566501</v>
      </c>
      <c r="AH118" s="14">
        <v>-10.938071494491201</v>
      </c>
      <c r="AI118" s="14">
        <v>-11.234287708316</v>
      </c>
      <c r="AJ118" s="14">
        <v>-12.1584012064055</v>
      </c>
      <c r="AK118" s="14">
        <v>-17.821223778102699</v>
      </c>
      <c r="AL118" s="14">
        <v>-14.992515482250999</v>
      </c>
      <c r="AM118" s="14">
        <v>-10.3458150905259</v>
      </c>
      <c r="AN118" s="14">
        <v>-23.308428382246198</v>
      </c>
      <c r="AO118" s="14">
        <v>-29.8094786470533</v>
      </c>
      <c r="AP118" s="14">
        <v>-10.025699116117201</v>
      </c>
      <c r="AQ118" s="14">
        <v>-11.439603239864899</v>
      </c>
      <c r="AR118" s="14">
        <v>-12.4855966358564</v>
      </c>
      <c r="AT118" s="14">
        <v>-13.627984092462301</v>
      </c>
      <c r="AU118" s="14">
        <v>-17.071714495668299</v>
      </c>
      <c r="AV118" s="14">
        <v>-10.043892140712799</v>
      </c>
      <c r="AW118" s="14">
        <v>-10.8171018545804</v>
      </c>
      <c r="AX118" s="14">
        <v>-12.690996226312199</v>
      </c>
      <c r="AY118" s="14">
        <v>-23.205445544554401</v>
      </c>
      <c r="AZ118" s="14">
        <v>-19.4949432313575</v>
      </c>
      <c r="BA118" s="14">
        <v>-10.835251005569299</v>
      </c>
      <c r="BB118" s="14">
        <v>-14.3101613217199</v>
      </c>
      <c r="BC118" s="14">
        <v>-31.720789126762501</v>
      </c>
      <c r="BD118" s="14">
        <v>-16.420351940221899</v>
      </c>
      <c r="BE118" s="14">
        <v>-15.3261268031033</v>
      </c>
      <c r="BF118" s="14">
        <v>-12.999332528258099</v>
      </c>
      <c r="BG118" s="14">
        <v>-12.213999896460299</v>
      </c>
      <c r="BH118" s="14">
        <v>-19.673977735198399</v>
      </c>
      <c r="BI118" s="14">
        <v>-10.267201036509899</v>
      </c>
      <c r="BJ118" s="14">
        <v>-14.5577912283415</v>
      </c>
      <c r="BK118" s="14">
        <v>-14.9446833775753</v>
      </c>
      <c r="BL118" s="14">
        <v>-10.394282584903999</v>
      </c>
      <c r="BM118" s="14">
        <v>-18.280465914296499</v>
      </c>
      <c r="BP118" s="14">
        <v>-12.321856863351501</v>
      </c>
      <c r="BQ118" s="14">
        <v>-13.9351371474758</v>
      </c>
      <c r="BR118" s="14">
        <v>-24.408058703403199</v>
      </c>
      <c r="BS118" s="14">
        <v>-20.1047576857307</v>
      </c>
      <c r="BT118" s="14">
        <v>-10.375700309434899</v>
      </c>
      <c r="BU118" s="14">
        <v>-10.986328125</v>
      </c>
      <c r="BV118" s="14">
        <v>-14.999030684875899</v>
      </c>
      <c r="BW118" s="14">
        <v>-13.113706933514299</v>
      </c>
      <c r="BX118" s="14">
        <v>-14.5094465501237</v>
      </c>
      <c r="BZ118" s="14">
        <v>-10.605613784034601</v>
      </c>
      <c r="CA118" s="14">
        <v>-12.4551941074764</v>
      </c>
      <c r="CB118" s="14">
        <v>-17.247508255611798</v>
      </c>
      <c r="CC118" s="14">
        <v>-58.122389387376202</v>
      </c>
      <c r="CD118" s="14">
        <v>-10.6358993063022</v>
      </c>
      <c r="CE118" s="14">
        <v>-10.400291007867001</v>
      </c>
      <c r="CF118" s="14">
        <v>-10.134214278308299</v>
      </c>
      <c r="CG118" s="14">
        <v>-20.969270955058001</v>
      </c>
      <c r="CH118" s="14">
        <v>-17.5253198095545</v>
      </c>
      <c r="CI118" s="14">
        <v>-22.637395575494999</v>
      </c>
      <c r="CJ118" s="14">
        <v>-19.3015675651145</v>
      </c>
      <c r="CK118" s="14">
        <v>-44.470906700820002</v>
      </c>
      <c r="CM118" s="14">
        <v>-13.621227066622399</v>
      </c>
      <c r="CN118" s="14">
        <v>-14.256027446658599</v>
      </c>
    </row>
    <row r="119" spans="2:92">
      <c r="B119" s="14">
        <v>-48.290667116205803</v>
      </c>
      <c r="C119" s="14">
        <v>-18.531408999291699</v>
      </c>
      <c r="F119" s="14">
        <v>-12.5892561196461</v>
      </c>
      <c r="G119" s="14">
        <v>-16.479621679054599</v>
      </c>
      <c r="K119" s="14">
        <v>-12.4914813212933</v>
      </c>
      <c r="L119" s="14">
        <v>-18.4737101639851</v>
      </c>
      <c r="N119" s="14">
        <v>-32.427472805171703</v>
      </c>
      <c r="Q119" s="14">
        <v>-16.793732595915799</v>
      </c>
      <c r="S119" s="14">
        <v>-11.2461807704207</v>
      </c>
      <c r="T119" s="14">
        <v>-13.379595548424801</v>
      </c>
      <c r="U119" s="14">
        <v>-16.189355000900701</v>
      </c>
      <c r="V119" s="14">
        <v>-24.263376044498202</v>
      </c>
      <c r="W119" s="14">
        <v>-17.1928938137975</v>
      </c>
      <c r="X119" s="14">
        <v>-12.7754782450269</v>
      </c>
      <c r="Y119" s="14">
        <v>-13.143775666146899</v>
      </c>
      <c r="Z119" s="14">
        <v>-14.0799081192751</v>
      </c>
      <c r="AA119" s="14">
        <v>-10.0388937498119</v>
      </c>
      <c r="AB119" s="14">
        <v>-16.8121610392318</v>
      </c>
      <c r="AC119" s="14">
        <v>-10.0192609466914</v>
      </c>
      <c r="AD119" s="14">
        <v>-11.6635681145832</v>
      </c>
      <c r="AF119" s="14">
        <v>-11.5725072161966</v>
      </c>
      <c r="AG119" s="14">
        <v>-10.044214032789601</v>
      </c>
      <c r="AH119" s="14">
        <v>-10.7325795657603</v>
      </c>
      <c r="AI119" s="14">
        <v>-12.2434645533296</v>
      </c>
      <c r="AJ119" s="14">
        <v>-25.199261113721001</v>
      </c>
      <c r="AK119" s="14">
        <v>-14.666757089724101</v>
      </c>
      <c r="AL119" s="14">
        <v>-19.730312840100101</v>
      </c>
      <c r="AM119" s="14">
        <v>-10.6660968799744</v>
      </c>
      <c r="AN119" s="14">
        <v>-11.065182811196699</v>
      </c>
      <c r="AO119" s="14">
        <v>-20.461376021851699</v>
      </c>
      <c r="AP119" s="14">
        <v>-14.582149804172399</v>
      </c>
      <c r="AQ119" s="14">
        <v>-11.4396140291569</v>
      </c>
      <c r="AR119" s="14">
        <v>-13.4522667560149</v>
      </c>
      <c r="AT119" s="14">
        <v>-11.827160303985201</v>
      </c>
      <c r="AU119" s="14">
        <v>-10.0254776454207</v>
      </c>
      <c r="AV119" s="14">
        <v>-12.9204113435047</v>
      </c>
      <c r="AW119" s="14">
        <v>-14.261652391951699</v>
      </c>
      <c r="AX119" s="14">
        <v>-11.4766502431404</v>
      </c>
      <c r="AY119" s="14">
        <v>-18.9208984375</v>
      </c>
      <c r="AZ119" s="14">
        <v>-13.0288379705237</v>
      </c>
      <c r="BA119" s="14">
        <v>-10.786906327351399</v>
      </c>
      <c r="BB119" s="14">
        <v>-24.510909111969401</v>
      </c>
      <c r="BC119" s="14">
        <v>-27.599530139062701</v>
      </c>
      <c r="BD119" s="14">
        <v>-18.028059528993701</v>
      </c>
      <c r="BE119" s="14">
        <v>-16.5347830593455</v>
      </c>
      <c r="BF119" s="14">
        <v>-11.083711993220099</v>
      </c>
      <c r="BG119" s="14">
        <v>-11.887775431206199</v>
      </c>
      <c r="BH119" s="14">
        <v>-20.766544268811</v>
      </c>
      <c r="BI119" s="14">
        <v>-71.181495590965298</v>
      </c>
      <c r="BJ119" s="14">
        <v>-17.748539990717799</v>
      </c>
      <c r="BK119" s="14">
        <v>-15.603369638775201</v>
      </c>
      <c r="BL119" s="14">
        <v>-15.017231863615599</v>
      </c>
      <c r="BM119" s="14">
        <v>-24.686148286361</v>
      </c>
      <c r="BP119" s="14">
        <v>-21.918273630496</v>
      </c>
      <c r="BQ119" s="14">
        <v>-22.474063090644599</v>
      </c>
      <c r="BR119" s="14">
        <v>-22.619324062465001</v>
      </c>
      <c r="BS119" s="14">
        <v>-12.477809500310499</v>
      </c>
      <c r="BT119" s="14">
        <v>-11.0464465389985</v>
      </c>
      <c r="BU119" s="14">
        <v>-13.494208307549499</v>
      </c>
      <c r="BV119" s="14">
        <v>-19.628109038469699</v>
      </c>
      <c r="BW119" s="14">
        <v>-12.122634233232001</v>
      </c>
      <c r="BX119" s="14">
        <v>-14.370455600247499</v>
      </c>
      <c r="BZ119" s="14">
        <v>-16.497621441831601</v>
      </c>
      <c r="CA119" s="14">
        <v>-13.9478159899072</v>
      </c>
      <c r="CB119" s="14">
        <v>-24.6747456431338</v>
      </c>
      <c r="CC119" s="14">
        <v>-17.8814878558168</v>
      </c>
      <c r="CD119" s="14">
        <v>-11.4940163432631</v>
      </c>
      <c r="CE119" s="14">
        <v>-10.400251533906401</v>
      </c>
      <c r="CF119" s="14">
        <v>-10.001274840048101</v>
      </c>
      <c r="CG119" s="14">
        <v>-21.476914626021198</v>
      </c>
      <c r="CH119" s="14">
        <v>-13.1502030782529</v>
      </c>
      <c r="CI119" s="14">
        <v>-32.324460473390999</v>
      </c>
      <c r="CJ119" s="14">
        <v>-13.288703114425401</v>
      </c>
      <c r="CK119" s="14">
        <v>-11.8261852964015</v>
      </c>
      <c r="CM119" s="14">
        <v>-11.7237136437397</v>
      </c>
      <c r="CN119" s="14">
        <v>-14.8240288576759</v>
      </c>
    </row>
    <row r="120" spans="2:92">
      <c r="B120" s="14">
        <v>-17.857564496263599</v>
      </c>
      <c r="C120" s="14">
        <v>-15.339496397600399</v>
      </c>
      <c r="F120" s="14">
        <v>-16.6386148787428</v>
      </c>
      <c r="G120" s="14">
        <v>-16.068719271573801</v>
      </c>
      <c r="K120" s="14">
        <v>-45.444469410058801</v>
      </c>
      <c r="L120" s="14">
        <v>-29.103496287128699</v>
      </c>
      <c r="N120" s="14">
        <v>-44.350610049367802</v>
      </c>
      <c r="Q120" s="14">
        <v>-19.736714882425701</v>
      </c>
      <c r="S120" s="14">
        <v>-14.3341970915841</v>
      </c>
      <c r="T120" s="14">
        <v>-11.439786427160801</v>
      </c>
      <c r="U120" s="14">
        <v>-12.491005372747001</v>
      </c>
      <c r="V120" s="14">
        <v>-14.3647851140552</v>
      </c>
      <c r="W120" s="14">
        <v>-27.895115642052598</v>
      </c>
      <c r="X120" s="14">
        <v>-12.4249627669374</v>
      </c>
      <c r="Y120" s="14">
        <v>-16.2136555029048</v>
      </c>
      <c r="Z120" s="14">
        <v>-10.1941104335981</v>
      </c>
      <c r="AA120" s="14">
        <v>-18.6258447778179</v>
      </c>
      <c r="AB120" s="14">
        <v>-10.744977507847199</v>
      </c>
      <c r="AC120" s="14">
        <v>-36.155401581519897</v>
      </c>
      <c r="AD120" s="14">
        <v>-10.328045989069601</v>
      </c>
      <c r="AF120" s="14">
        <v>-11.6027225385763</v>
      </c>
      <c r="AG120" s="14">
        <v>-17.084513908252799</v>
      </c>
      <c r="AH120" s="14">
        <v>-19.108313301796102</v>
      </c>
      <c r="AI120" s="14">
        <v>-11.7238025455006</v>
      </c>
      <c r="AJ120" s="14">
        <v>-33.677648416359702</v>
      </c>
      <c r="AK120" s="14">
        <v>-27.417664156956601</v>
      </c>
      <c r="AL120" s="14">
        <v>-16.4912524613855</v>
      </c>
      <c r="AM120" s="14">
        <v>-13.1437775402539</v>
      </c>
      <c r="AN120" s="14">
        <v>-30.681150149413899</v>
      </c>
      <c r="AO120" s="14">
        <v>-14.3580165776894</v>
      </c>
      <c r="AP120" s="14">
        <v>-14.437115769519</v>
      </c>
      <c r="AQ120" s="14">
        <v>-11.6027761193318</v>
      </c>
      <c r="AR120" s="14">
        <v>-13.947739552484601</v>
      </c>
      <c r="AT120" s="14">
        <v>-18.269026775963098</v>
      </c>
      <c r="AU120" s="14">
        <v>-11.3730855507425</v>
      </c>
      <c r="AV120" s="14">
        <v>-11.584983704191201</v>
      </c>
      <c r="AW120" s="14">
        <v>-11.7960769747736</v>
      </c>
      <c r="AX120" s="14">
        <v>-11.343584606647299</v>
      </c>
      <c r="AY120" s="14">
        <v>-22.649481745049499</v>
      </c>
      <c r="AZ120" s="14">
        <v>-15.959740345255099</v>
      </c>
      <c r="BA120" s="14">
        <v>-17.917746364480099</v>
      </c>
      <c r="BB120" s="14">
        <v>-13.4882999418612</v>
      </c>
      <c r="BC120" s="14">
        <v>-32.482263871853696</v>
      </c>
      <c r="BD120" s="14">
        <v>-14.2030353859525</v>
      </c>
      <c r="BE120" s="14">
        <v>-14.008662944010499</v>
      </c>
      <c r="BF120" s="14">
        <v>-11.150133650689099</v>
      </c>
      <c r="BG120" s="14">
        <v>-17.6591927740511</v>
      </c>
      <c r="BH120" s="14">
        <v>-15.6482111851283</v>
      </c>
      <c r="BI120" s="14">
        <v>-15.270875232054401</v>
      </c>
      <c r="BJ120" s="14">
        <v>-21.936397741336599</v>
      </c>
      <c r="BK120" s="14">
        <v>-21.6947924412089</v>
      </c>
      <c r="BL120" s="14">
        <v>-10.3942387705955</v>
      </c>
      <c r="BM120" s="14">
        <v>-14.406884533177299</v>
      </c>
      <c r="BP120" s="14">
        <v>-13.820538417796801</v>
      </c>
      <c r="BQ120" s="14">
        <v>-24.8549885662236</v>
      </c>
      <c r="BR120" s="14">
        <v>-17.458527051120999</v>
      </c>
      <c r="BS120" s="14">
        <v>-10.7983482551608</v>
      </c>
      <c r="BT120" s="14">
        <v>-15.3672719478855</v>
      </c>
      <c r="BU120" s="14">
        <v>-14.316067837252399</v>
      </c>
      <c r="BV120" s="14">
        <v>-21.567883869629298</v>
      </c>
      <c r="BW120" s="14">
        <v>-10.0499218572064</v>
      </c>
      <c r="BX120" s="14">
        <v>-27.320786277846501</v>
      </c>
      <c r="BZ120" s="14">
        <v>-11.2461807704207</v>
      </c>
      <c r="CA120" s="14">
        <v>-21.411080619536399</v>
      </c>
      <c r="CB120" s="14">
        <v>-12.249855217239</v>
      </c>
      <c r="CC120" s="14">
        <v>-18.594571859529701</v>
      </c>
      <c r="CD120" s="14">
        <v>-11.29461757794</v>
      </c>
      <c r="CE120" s="14">
        <v>-10.57549704505</v>
      </c>
      <c r="CF120" s="14">
        <v>-10.4726351285627</v>
      </c>
      <c r="CG120" s="14">
        <v>-21.9361184887719</v>
      </c>
      <c r="CH120" s="14">
        <v>-10.599980949746399</v>
      </c>
      <c r="CI120" s="14">
        <v>-11.9350924350247</v>
      </c>
      <c r="CJ120" s="14">
        <v>-27.375131006447301</v>
      </c>
      <c r="CK120" s="14">
        <v>-12.478847853244501</v>
      </c>
      <c r="CM120" s="14">
        <v>-10.986425640153699</v>
      </c>
      <c r="CN120" s="14">
        <v>-11.8749917144908</v>
      </c>
    </row>
    <row r="121" spans="2:92">
      <c r="B121" s="14">
        <v>-15.6337348346085</v>
      </c>
      <c r="C121" s="14">
        <v>-13.321236857151399</v>
      </c>
      <c r="F121" s="14">
        <v>-13.894473015645699</v>
      </c>
      <c r="G121" s="14">
        <v>-14.600262437480501</v>
      </c>
      <c r="K121" s="14">
        <v>-25.206002996587699</v>
      </c>
      <c r="L121" s="14">
        <v>-20.6673499381188</v>
      </c>
      <c r="N121" s="14">
        <v>-32.173720731583501</v>
      </c>
      <c r="Q121" s="14">
        <v>-14.455058787128699</v>
      </c>
      <c r="S121" s="14">
        <v>-12.3762376237623</v>
      </c>
      <c r="T121" s="14">
        <v>-11.748091929989601</v>
      </c>
      <c r="U121" s="14">
        <v>-32.838071323282797</v>
      </c>
      <c r="V121" s="14">
        <v>-18.854841901736499</v>
      </c>
      <c r="W121" s="14">
        <v>-22.504679284822799</v>
      </c>
      <c r="X121" s="14">
        <v>-14.298310725736901</v>
      </c>
      <c r="Y121" s="14">
        <v>-11.131436267910001</v>
      </c>
      <c r="Z121" s="14">
        <v>-11.692799763904301</v>
      </c>
      <c r="AA121" s="14">
        <v>-20.433411428170199</v>
      </c>
      <c r="AB121" s="14">
        <v>-18.945350307439998</v>
      </c>
      <c r="AC121" s="14">
        <v>-12.116177859942599</v>
      </c>
      <c r="AD121" s="14">
        <v>-19.459097484762399</v>
      </c>
      <c r="AF121" s="14">
        <v>-37.600073217161402</v>
      </c>
      <c r="AG121" s="14">
        <v>-17.416858432188398</v>
      </c>
      <c r="AH121" s="14">
        <v>-11.7115806576181</v>
      </c>
      <c r="AI121" s="14">
        <v>-16.340687750359201</v>
      </c>
      <c r="AJ121" s="14">
        <v>-23.374188549181099</v>
      </c>
      <c r="AK121" s="14">
        <v>-10.7205683486537</v>
      </c>
      <c r="AL121" s="14">
        <v>-30.486961235434698</v>
      </c>
      <c r="AM121" s="14">
        <v>-15.965888476666599</v>
      </c>
      <c r="AN121" s="14">
        <v>-13.2347864913644</v>
      </c>
      <c r="AO121" s="14">
        <v>-17.711847646394201</v>
      </c>
      <c r="AP121" s="14">
        <v>-13.4038489411114</v>
      </c>
      <c r="AQ121" s="14">
        <v>-13.7903668146371</v>
      </c>
      <c r="AR121" s="14">
        <v>-10.497189809372101</v>
      </c>
      <c r="AT121" s="14">
        <v>-19.882778013670301</v>
      </c>
      <c r="AU121" s="14">
        <v>-14.702825262995001</v>
      </c>
      <c r="AV121" s="14">
        <v>-13.4642997039716</v>
      </c>
      <c r="AW121" s="14">
        <v>-12.859659318851</v>
      </c>
      <c r="AX121" s="14">
        <v>-37.123525591973703</v>
      </c>
      <c r="AY121" s="14">
        <v>-20.1476446472772</v>
      </c>
      <c r="AZ121" s="14">
        <v>-10.466576783331501</v>
      </c>
      <c r="BA121" s="14">
        <v>-12.1163849783415</v>
      </c>
      <c r="BB121" s="14">
        <v>-20.1961264779308</v>
      </c>
      <c r="BC121" s="14">
        <v>-34.633799184741001</v>
      </c>
      <c r="BD121" s="14">
        <v>-17.4664867021636</v>
      </c>
      <c r="BE121" s="14">
        <v>-16.432264137081201</v>
      </c>
      <c r="BF121" s="14">
        <v>-13.392536303685</v>
      </c>
      <c r="BG121" s="14">
        <v>-11.628080888222501</v>
      </c>
      <c r="BH121" s="14">
        <v>-23.541651714875201</v>
      </c>
      <c r="BI121" s="14">
        <v>-12.182858910890999</v>
      </c>
      <c r="BJ121" s="14">
        <v>-23.682849241955399</v>
      </c>
      <c r="BK121" s="14">
        <v>-20.939426803091099</v>
      </c>
      <c r="BL121" s="14">
        <v>-15.712169993776399</v>
      </c>
      <c r="BM121" s="14">
        <v>-14.7393011016863</v>
      </c>
      <c r="BP121" s="14">
        <v>-14.243557760540099</v>
      </c>
      <c r="BQ121" s="14">
        <v>-14.3460058908677</v>
      </c>
      <c r="BR121" s="14">
        <v>-13.0168392923099</v>
      </c>
      <c r="BS121" s="14">
        <v>-13.233362031778</v>
      </c>
      <c r="BT121" s="14">
        <v>-10.4179212512439</v>
      </c>
      <c r="BU121" s="14">
        <v>-11.3247408725247</v>
      </c>
      <c r="BV121" s="14">
        <v>-14.8056932141657</v>
      </c>
      <c r="BW121" s="14">
        <v>-12.1891466810774</v>
      </c>
      <c r="BX121" s="14">
        <v>-12.605874845297</v>
      </c>
      <c r="BZ121" s="14">
        <v>-11.620852026608899</v>
      </c>
      <c r="CA121" s="14">
        <v>-11.300879379528901</v>
      </c>
      <c r="CB121" s="14">
        <v>-12.328399985391099</v>
      </c>
      <c r="CC121" s="14">
        <v>-30.481319616336599</v>
      </c>
      <c r="CD121" s="14">
        <v>-11.7297597381183</v>
      </c>
      <c r="CE121" s="14">
        <v>-10.134372909091301</v>
      </c>
      <c r="CF121" s="14">
        <v>-12.1223937075448</v>
      </c>
      <c r="CG121" s="14">
        <v>-24.8428545414565</v>
      </c>
      <c r="CH121" s="14">
        <v>-11.4581247347969</v>
      </c>
      <c r="CI121" s="14">
        <v>-10.345761138613801</v>
      </c>
      <c r="CJ121" s="14">
        <v>-20.776081340236399</v>
      </c>
      <c r="CK121" s="14">
        <v>-11.6448194260463</v>
      </c>
      <c r="CM121" s="14">
        <v>-14.545829168982801</v>
      </c>
      <c r="CN121" s="14">
        <v>-11.4641194781273</v>
      </c>
    </row>
    <row r="122" spans="2:92">
      <c r="B122" s="14">
        <v>-13.8208062093946</v>
      </c>
      <c r="C122" s="14">
        <v>-16.094683991945701</v>
      </c>
      <c r="F122" s="14">
        <v>-26.3631675870108</v>
      </c>
      <c r="G122" s="14">
        <v>-12.9686204285054</v>
      </c>
      <c r="K122" s="14">
        <v>-20.758253601762501</v>
      </c>
      <c r="L122" s="14">
        <v>-27.230140006188101</v>
      </c>
      <c r="N122" s="14">
        <v>-23.072826408609401</v>
      </c>
      <c r="Q122" s="14">
        <v>-15.2890044863861</v>
      </c>
      <c r="S122" s="14">
        <v>-12.5514870823019</v>
      </c>
      <c r="T122" s="14">
        <v>-13.264874049291301</v>
      </c>
      <c r="U122" s="14">
        <v>-13.149704884415501</v>
      </c>
      <c r="V122" s="14">
        <v>-25.743907176164299</v>
      </c>
      <c r="W122" s="14">
        <v>-28.028065237877701</v>
      </c>
      <c r="X122" s="14">
        <v>-14.697112774115499</v>
      </c>
      <c r="Y122" s="14">
        <v>-10.702371223665301</v>
      </c>
      <c r="Z122" s="14">
        <v>-13.119092351120299</v>
      </c>
      <c r="AA122" s="14">
        <v>-13.416992764179</v>
      </c>
      <c r="AB122" s="14">
        <v>-13.331307151029501</v>
      </c>
      <c r="AC122" s="14">
        <v>-12.780889772708299</v>
      </c>
      <c r="AD122" s="14">
        <v>-12.8237522720573</v>
      </c>
      <c r="AF122" s="14">
        <v>-11.451645492324699</v>
      </c>
      <c r="AG122" s="14">
        <v>-17.610342081089598</v>
      </c>
      <c r="AH122" s="14">
        <v>-13.077310700694801</v>
      </c>
      <c r="AI122" s="14">
        <v>-14.4190148552963</v>
      </c>
      <c r="AJ122" s="14">
        <v>-26.359585133227601</v>
      </c>
      <c r="AK122" s="14">
        <v>-12.5940768979083</v>
      </c>
      <c r="AL122" s="14">
        <v>-14.9018503180901</v>
      </c>
      <c r="AM122" s="14">
        <v>-17.821099601659299</v>
      </c>
      <c r="AN122" s="14">
        <v>-18.256442649194199</v>
      </c>
      <c r="AO122" s="14">
        <v>-15.463837462691901</v>
      </c>
      <c r="AP122" s="14">
        <v>-29.961795528792099</v>
      </c>
      <c r="AQ122" s="14">
        <v>-10.4364667513779</v>
      </c>
      <c r="AR122" s="14">
        <v>-10.043966314183301</v>
      </c>
      <c r="AT122" s="14">
        <v>-15.1085398628831</v>
      </c>
      <c r="AU122" s="14">
        <v>-12.738822710396001</v>
      </c>
      <c r="AV122" s="14">
        <v>-10.563547156901601</v>
      </c>
      <c r="AW122" s="14">
        <v>-19.525185288421401</v>
      </c>
      <c r="AX122" s="14">
        <v>-16.3050121687352</v>
      </c>
      <c r="AY122" s="14">
        <v>-26.003393796410901</v>
      </c>
      <c r="AZ122" s="14">
        <v>-24.468358642479199</v>
      </c>
      <c r="BA122" s="14">
        <v>-11.360999381188099</v>
      </c>
      <c r="BB122" s="14">
        <v>-35.164818220465499</v>
      </c>
      <c r="BC122" s="14">
        <v>-31.316007553700899</v>
      </c>
      <c r="BD122" s="14">
        <v>-25.298138983604101</v>
      </c>
      <c r="BE122" s="14">
        <v>-15.773132002145999</v>
      </c>
      <c r="BF122" s="14">
        <v>-15.331925912924699</v>
      </c>
      <c r="BG122" s="14">
        <v>-10.661459112346501</v>
      </c>
      <c r="BH122" s="14">
        <v>-26.4721551066628</v>
      </c>
      <c r="BI122" s="14">
        <v>-16.5580522896039</v>
      </c>
      <c r="BJ122" s="14">
        <v>-13.711759359529699</v>
      </c>
      <c r="BK122" s="14">
        <v>-16.376881163754401</v>
      </c>
      <c r="BL122" s="14">
        <v>-12.491195231646399</v>
      </c>
      <c r="BM122" s="14">
        <v>-14.509590394458799</v>
      </c>
      <c r="BP122" s="14">
        <v>-11.3791345226481</v>
      </c>
      <c r="BQ122" s="14">
        <v>-12.931968432239699</v>
      </c>
      <c r="BR122" s="14">
        <v>-13.300850055562201</v>
      </c>
      <c r="BS122" s="14">
        <v>-18.950290550873099</v>
      </c>
      <c r="BT122" s="14">
        <v>-13.511880923941201</v>
      </c>
      <c r="BU122" s="14">
        <v>-11.445602568069299</v>
      </c>
      <c r="BV122" s="14">
        <v>-16.624665267153599</v>
      </c>
      <c r="BW122" s="14">
        <v>-20.2082907275853</v>
      </c>
      <c r="BX122" s="14">
        <v>-12.6421333539603</v>
      </c>
      <c r="BZ122" s="14">
        <v>-17.500773514851399</v>
      </c>
      <c r="CA122" s="14">
        <v>-17.742833159940499</v>
      </c>
      <c r="CB122" s="14">
        <v>-13.5251562476589</v>
      </c>
      <c r="CC122" s="14">
        <v>-21.035978109529701</v>
      </c>
      <c r="CD122" s="14">
        <v>-10.9984964098013</v>
      </c>
      <c r="CE122" s="14">
        <v>-15.095716563624199</v>
      </c>
      <c r="CF122" s="14">
        <v>-10.3094779976522</v>
      </c>
      <c r="CG122" s="14">
        <v>-13.9532157728922</v>
      </c>
      <c r="CH122" s="14">
        <v>-14.600519991948801</v>
      </c>
      <c r="CI122" s="14">
        <v>-11.8444461633663</v>
      </c>
      <c r="CJ122" s="14">
        <v>-25.598460268768299</v>
      </c>
      <c r="CK122" s="14">
        <v>-25.707141628791199</v>
      </c>
      <c r="CM122" s="14">
        <v>-27.737847777614999</v>
      </c>
      <c r="CN122" s="14">
        <v>-12.3222578176428</v>
      </c>
    </row>
    <row r="123" spans="2:92">
      <c r="B123" s="14">
        <v>-13.742262067518499</v>
      </c>
      <c r="C123" s="14">
        <v>-34.361013090799197</v>
      </c>
      <c r="F123" s="14">
        <v>-17.702168838643601</v>
      </c>
      <c r="G123" s="14">
        <v>-10.9139570136503</v>
      </c>
      <c r="K123" s="14">
        <v>-25.786213232894301</v>
      </c>
      <c r="L123" s="14">
        <v>-17.367825649752401</v>
      </c>
      <c r="N123" s="14">
        <v>-31.780944755456702</v>
      </c>
      <c r="Q123" s="14">
        <v>-10.2067701887376</v>
      </c>
      <c r="S123" s="14">
        <v>-10.3820196472772</v>
      </c>
      <c r="T123" s="14">
        <v>-10.3945040358154</v>
      </c>
      <c r="U123" s="14">
        <v>-13.355170614479601</v>
      </c>
      <c r="V123" s="14">
        <v>-30.125161066632501</v>
      </c>
      <c r="W123" s="14">
        <v>-26.184962629554299</v>
      </c>
      <c r="X123" s="14">
        <v>-15.639891839130399</v>
      </c>
      <c r="Y123" s="14">
        <v>-22.897295818901799</v>
      </c>
      <c r="Z123" s="14">
        <v>-10.0794141065895</v>
      </c>
      <c r="AA123" s="14">
        <v>-17.4115298430435</v>
      </c>
      <c r="AB123" s="14">
        <v>-17.640075007835399</v>
      </c>
      <c r="AC123" s="14">
        <v>-28.1483934440223</v>
      </c>
      <c r="AD123" s="14">
        <v>-11.5789695089956</v>
      </c>
      <c r="AF123" s="14">
        <v>-12.3943667034086</v>
      </c>
      <c r="AG123" s="14">
        <v>-18.105836566668401</v>
      </c>
      <c r="AH123" s="14">
        <v>-11.0468215251766</v>
      </c>
      <c r="AI123" s="14">
        <v>-16.908779508080301</v>
      </c>
      <c r="AJ123" s="14">
        <v>-19.2347349929675</v>
      </c>
      <c r="AK123" s="14">
        <v>-11.9896252154617</v>
      </c>
      <c r="AL123" s="14">
        <v>-16.841746655339101</v>
      </c>
      <c r="AM123" s="14">
        <v>-10.5754653741024</v>
      </c>
      <c r="AN123" s="14">
        <v>-17.688436867748798</v>
      </c>
      <c r="AO123" s="14">
        <v>-17.711876568771601</v>
      </c>
      <c r="AP123" s="14">
        <v>-12.829700519600699</v>
      </c>
      <c r="AQ123" s="14">
        <v>-11.246239512121299</v>
      </c>
      <c r="AR123" s="14">
        <v>-12.2495927949566</v>
      </c>
      <c r="AT123" s="14">
        <v>-14.353100102751201</v>
      </c>
      <c r="AU123" s="14">
        <v>-12.744865795173199</v>
      </c>
      <c r="AV123" s="14">
        <v>-12.1468297719444</v>
      </c>
      <c r="AW123" s="14">
        <v>-17.5188773937363</v>
      </c>
      <c r="AX123" s="14">
        <v>-11.126033554667099</v>
      </c>
      <c r="AY123" s="14">
        <v>-11.4093440594059</v>
      </c>
      <c r="AZ123" s="14">
        <v>-13.0831963167666</v>
      </c>
      <c r="BA123" s="14">
        <v>-11.5845935179455</v>
      </c>
      <c r="BB123" s="14">
        <v>-12.7268905146328</v>
      </c>
      <c r="BC123" s="14">
        <v>-20.408108151835801</v>
      </c>
      <c r="BD123" s="14">
        <v>-25.599777607583899</v>
      </c>
      <c r="BE123" s="14">
        <v>-10.781745774647099</v>
      </c>
      <c r="BF123" s="14">
        <v>-10.6122841697785</v>
      </c>
      <c r="BG123" s="14">
        <v>-10.0384583141348</v>
      </c>
      <c r="BH123" s="14">
        <v>-29.053012824496999</v>
      </c>
      <c r="BI123" s="14">
        <v>-12.666305693069299</v>
      </c>
      <c r="BJ123" s="14">
        <v>-16.092734761757399</v>
      </c>
      <c r="BK123" s="14">
        <v>-17.990368166744499</v>
      </c>
      <c r="BL123" s="14">
        <v>-14.733181194836099</v>
      </c>
      <c r="BM123" s="14">
        <v>-17.4828318835654</v>
      </c>
      <c r="BP123" s="14">
        <v>-13.107455591509501</v>
      </c>
      <c r="BQ123" s="14">
        <v>-11.741489052234</v>
      </c>
      <c r="BR123" s="14">
        <v>-11.506048821598201</v>
      </c>
      <c r="BS123" s="14">
        <v>-26.5527213305201</v>
      </c>
      <c r="BT123" s="14">
        <v>-11.2272512778875</v>
      </c>
      <c r="BU123" s="14">
        <v>-10.3638903929455</v>
      </c>
      <c r="BV123" s="14">
        <v>-15.6939842559096</v>
      </c>
      <c r="BW123" s="14">
        <v>-13.6938158848605</v>
      </c>
      <c r="BX123" s="14">
        <v>-14.575920482673199</v>
      </c>
      <c r="BZ123" s="14">
        <v>-15.228573638613801</v>
      </c>
      <c r="CA123" s="14">
        <v>-16.600634679273799</v>
      </c>
      <c r="CB123" s="14">
        <v>-17.6766860539833</v>
      </c>
      <c r="CC123" s="14">
        <v>-21.8880530631188</v>
      </c>
      <c r="CD123" s="14">
        <v>-13.4701130766602</v>
      </c>
      <c r="CE123" s="14">
        <v>-12.4005428585386</v>
      </c>
      <c r="CF123" s="14">
        <v>-11.318673479558401</v>
      </c>
      <c r="CG123" s="14">
        <v>-25.217467492164101</v>
      </c>
      <c r="CH123" s="14">
        <v>-11.192276698587399</v>
      </c>
      <c r="CI123" s="14">
        <v>-11.8927908415841</v>
      </c>
      <c r="CJ123" s="14">
        <v>-20.963408797242899</v>
      </c>
      <c r="CK123" s="14">
        <v>-10.5148264988407</v>
      </c>
      <c r="CM123" s="14">
        <v>-13.935471274329901</v>
      </c>
      <c r="CN123" s="14">
        <v>-17.779094400695701</v>
      </c>
    </row>
    <row r="124" spans="2:92">
      <c r="B124" s="14">
        <v>-13.8026801471085</v>
      </c>
      <c r="F124" s="14">
        <v>-14.970479479785</v>
      </c>
      <c r="G124" s="14">
        <v>-15.875384330495701</v>
      </c>
      <c r="K124" s="14">
        <v>-23.852488502238501</v>
      </c>
      <c r="L124" s="14">
        <v>-10.617699953589099</v>
      </c>
      <c r="N124" s="14">
        <v>-36.579100895054701</v>
      </c>
      <c r="Q124" s="14">
        <v>-13.917224241955401</v>
      </c>
      <c r="S124" s="14">
        <v>-10.0133914758663</v>
      </c>
      <c r="T124" s="14">
        <v>-11.917193867231701</v>
      </c>
      <c r="U124" s="14">
        <v>-15.440046985357601</v>
      </c>
      <c r="V124" s="14">
        <v>-11.7600798843534</v>
      </c>
      <c r="W124" s="14">
        <v>-39.050645525559197</v>
      </c>
      <c r="X124" s="14">
        <v>-11.476239452617399</v>
      </c>
      <c r="Y124" s="14">
        <v>-21.162947960515801</v>
      </c>
      <c r="Z124" s="14">
        <v>-15.856501379792199</v>
      </c>
      <c r="AA124" s="14">
        <v>-11.053520917116</v>
      </c>
      <c r="AB124" s="14">
        <v>-10.515343757925701</v>
      </c>
      <c r="AC124" s="14">
        <v>-11.542020843070899</v>
      </c>
      <c r="AD124" s="14">
        <v>-12.902228581985099</v>
      </c>
      <c r="AF124" s="14">
        <v>-39.703066757406503</v>
      </c>
      <c r="AG124" s="14">
        <v>-21.828352561744602</v>
      </c>
      <c r="AH124" s="14">
        <v>-10.4969322329219</v>
      </c>
      <c r="AI124" s="14">
        <v>-33.237307934744102</v>
      </c>
      <c r="AJ124" s="14">
        <v>-11.270062179918099</v>
      </c>
      <c r="AK124" s="14">
        <v>-13.149944623358</v>
      </c>
      <c r="AL124" s="14">
        <v>-14.8534347929878</v>
      </c>
      <c r="AM124" s="14">
        <v>-10.134288950047299</v>
      </c>
      <c r="AN124" s="14">
        <v>-10.714798045453501</v>
      </c>
      <c r="AO124" s="14">
        <v>-27.730940922984999</v>
      </c>
      <c r="AP124" s="14">
        <v>-12.847779439683199</v>
      </c>
      <c r="AQ124" s="14">
        <v>-10.7265210343674</v>
      </c>
      <c r="AR124" s="14">
        <v>-10.8597046333287</v>
      </c>
      <c r="AT124" s="14">
        <v>-11.802902851624401</v>
      </c>
      <c r="AU124" s="14">
        <v>-12.756951964727699</v>
      </c>
      <c r="AV124" s="14">
        <v>-10.805295546828701</v>
      </c>
      <c r="AW124" s="14">
        <v>-16.092712846598701</v>
      </c>
      <c r="AX124" s="14">
        <v>-10.521858551191</v>
      </c>
      <c r="AY124" s="14">
        <v>-16.509707611386101</v>
      </c>
      <c r="AZ124" s="14">
        <v>-15.989949200056399</v>
      </c>
      <c r="BA124" s="14">
        <v>-11.784015315594001</v>
      </c>
      <c r="BB124" s="14">
        <v>-10.1041494507617</v>
      </c>
      <c r="BC124" s="14">
        <v>-30.741815763896401</v>
      </c>
      <c r="BD124" s="14">
        <v>-10.613575157877801</v>
      </c>
      <c r="BE124" s="14">
        <v>-18.667986883219299</v>
      </c>
      <c r="BF124" s="14">
        <v>-20.251146278961102</v>
      </c>
      <c r="BG124" s="14">
        <v>-16.0696185745864</v>
      </c>
      <c r="BH124" s="14">
        <v>-27.812689430280201</v>
      </c>
      <c r="BI124" s="14">
        <v>-46.809734684405903</v>
      </c>
      <c r="BJ124" s="14">
        <v>-14.539661974009899</v>
      </c>
      <c r="BK124" s="14">
        <v>-20.304926187023899</v>
      </c>
      <c r="BL124" s="14">
        <v>-13.8932241384042</v>
      </c>
      <c r="BM124" s="14">
        <v>-25.4355251962956</v>
      </c>
      <c r="BP124" s="14">
        <v>-16.545973122633701</v>
      </c>
      <c r="BQ124" s="14">
        <v>-17.331364660791301</v>
      </c>
      <c r="BR124" s="14">
        <v>-12.043881517270901</v>
      </c>
      <c r="BS124" s="14">
        <v>-17.7900630939845</v>
      </c>
      <c r="BT124" s="14">
        <v>-15.227963425227401</v>
      </c>
      <c r="BU124" s="14">
        <v>-12.0317817914603</v>
      </c>
      <c r="BV124" s="14">
        <v>-11.9593661120151</v>
      </c>
      <c r="BW124" s="14">
        <v>-11.892985683669201</v>
      </c>
      <c r="BX124" s="14">
        <v>-13.8205348855198</v>
      </c>
      <c r="BZ124" s="14">
        <v>-13.1618386448019</v>
      </c>
      <c r="CA124" s="14">
        <v>-10.1468312607124</v>
      </c>
      <c r="CB124" s="14">
        <v>-15.2293213047337</v>
      </c>
      <c r="CC124" s="14">
        <v>-37.0501527691831</v>
      </c>
      <c r="CD124" s="14">
        <v>-10.351899356908801</v>
      </c>
      <c r="CE124" s="14">
        <v>-11.2462939291078</v>
      </c>
      <c r="CF124" s="14">
        <v>-10.019410252454399</v>
      </c>
      <c r="CG124" s="14">
        <v>-46.368297968265601</v>
      </c>
      <c r="CH124" s="14">
        <v>-10.5033654987445</v>
      </c>
      <c r="CI124" s="14">
        <v>-11.614808941831599</v>
      </c>
      <c r="CJ124" s="14">
        <v>-16.588220865921699</v>
      </c>
      <c r="CM124" s="14">
        <v>-13.2707610767379</v>
      </c>
      <c r="CN124" s="14">
        <v>-12.1106875297742</v>
      </c>
    </row>
    <row r="125" spans="2:92">
      <c r="B125" s="14">
        <v>-12.998889222871099</v>
      </c>
      <c r="F125" s="14">
        <v>-25.522448995916001</v>
      </c>
      <c r="G125" s="14">
        <v>-17.652071317072501</v>
      </c>
      <c r="K125" s="14">
        <v>-19.465115356885601</v>
      </c>
      <c r="L125" s="14">
        <v>-35.152624149133601</v>
      </c>
      <c r="N125" s="14">
        <v>-27.007023131588699</v>
      </c>
      <c r="Q125" s="14">
        <v>-12.8475982363861</v>
      </c>
      <c r="S125" s="14">
        <v>-12.9442875928217</v>
      </c>
      <c r="T125" s="14">
        <v>-14.817853592126999</v>
      </c>
      <c r="U125" s="14">
        <v>-12.370167211974699</v>
      </c>
      <c r="V125" s="14">
        <v>-11.929299391428399</v>
      </c>
      <c r="W125" s="14">
        <v>-19.2958066801862</v>
      </c>
      <c r="X125" s="14">
        <v>-10.1950681735833</v>
      </c>
      <c r="Y125" s="14">
        <v>-28.928305874191899</v>
      </c>
      <c r="Z125" s="14">
        <v>-11.704823322468901</v>
      </c>
      <c r="AA125" s="14">
        <v>-11.368263714507901</v>
      </c>
      <c r="AB125" s="14">
        <v>-10.9322017619549</v>
      </c>
      <c r="AC125" s="14">
        <v>-15.2041667683766</v>
      </c>
      <c r="AD125" s="14">
        <v>-13.319256348606499</v>
      </c>
      <c r="AF125" s="14">
        <v>-13.9474394746318</v>
      </c>
      <c r="AG125" s="14">
        <v>-10.419233993302701</v>
      </c>
      <c r="AH125" s="14">
        <v>-12.605920032488999</v>
      </c>
      <c r="AI125" s="14">
        <v>-13.5185838712957</v>
      </c>
      <c r="AJ125" s="14">
        <v>-25.205306017282901</v>
      </c>
      <c r="AK125" s="14">
        <v>-18.008526777272301</v>
      </c>
      <c r="AL125" s="14">
        <v>-46.3198905830277</v>
      </c>
      <c r="AM125" s="14">
        <v>-10.4425055827913</v>
      </c>
      <c r="AN125" s="14">
        <v>-35.8478661180053</v>
      </c>
      <c r="AO125" s="14">
        <v>-15.427492186896499</v>
      </c>
      <c r="AP125" s="14">
        <v>-12.0863583078898</v>
      </c>
      <c r="AQ125" s="14">
        <v>-28.058092371292201</v>
      </c>
      <c r="AR125" s="14">
        <v>-20.7161952945713</v>
      </c>
      <c r="AT125" s="14">
        <v>-16.6313972267445</v>
      </c>
      <c r="AU125" s="14">
        <v>-21.217270652846501</v>
      </c>
      <c r="AV125" s="14">
        <v>-10.3883124748345</v>
      </c>
      <c r="AW125" s="14">
        <v>-10.6297601709819</v>
      </c>
      <c r="AX125" s="14">
        <v>-17.984966182525699</v>
      </c>
      <c r="AY125" s="14">
        <v>-20.9030302444306</v>
      </c>
      <c r="AZ125" s="14">
        <v>-13.7056517139723</v>
      </c>
      <c r="BA125" s="14">
        <v>-19.905921256188101</v>
      </c>
      <c r="BB125" s="14">
        <v>-15.3495177098777</v>
      </c>
      <c r="BC125" s="14">
        <v>-16.184024497076599</v>
      </c>
      <c r="BD125" s="14">
        <v>-16.656076393012299</v>
      </c>
      <c r="BE125" s="14">
        <v>-14.8788863035789</v>
      </c>
      <c r="BF125" s="14">
        <v>-13.4345765217228</v>
      </c>
      <c r="BG125" s="14">
        <v>-10.1653921594904</v>
      </c>
      <c r="BH125" s="14">
        <v>-25.740002536759299</v>
      </c>
      <c r="BI125" s="14">
        <v>-17.2650932085396</v>
      </c>
      <c r="BJ125" s="14">
        <v>-18.008392636138598</v>
      </c>
      <c r="BK125" s="14">
        <v>-10.823287916735101</v>
      </c>
      <c r="BL125" s="14">
        <v>-10.430560734464301</v>
      </c>
      <c r="BM125" s="14">
        <v>-11.9655736582255</v>
      </c>
      <c r="BP125" s="14">
        <v>-13.911185804911</v>
      </c>
      <c r="BQ125" s="14">
        <v>-20.473793708274101</v>
      </c>
      <c r="BR125" s="14">
        <v>-15.343393554218199</v>
      </c>
      <c r="BS125" s="14">
        <v>-10.4839954642196</v>
      </c>
      <c r="BT125" s="14">
        <v>-10.4718485023754</v>
      </c>
      <c r="BU125" s="14">
        <v>-13.264571086014801</v>
      </c>
      <c r="BV125" s="14">
        <v>-14.020076874609099</v>
      </c>
      <c r="BW125" s="14">
        <v>-11.361230472963401</v>
      </c>
      <c r="BX125" s="14">
        <v>-12.2795482673267</v>
      </c>
      <c r="BZ125" s="14">
        <v>-10.5935276144801</v>
      </c>
      <c r="CA125" s="14">
        <v>-10.9201993681729</v>
      </c>
      <c r="CB125" s="14">
        <v>-13.4644975808053</v>
      </c>
      <c r="CC125" s="14">
        <v>-24.281114634900899</v>
      </c>
      <c r="CD125" s="14">
        <v>-14.0502682419776</v>
      </c>
      <c r="CE125" s="14">
        <v>-10.0255644881341</v>
      </c>
      <c r="CF125" s="14">
        <v>-16.280042516461201</v>
      </c>
      <c r="CG125" s="14">
        <v>-14.7086627442356</v>
      </c>
      <c r="CH125" s="14">
        <v>-15.8271571363937</v>
      </c>
      <c r="CI125" s="14">
        <v>-17.331567141089099</v>
      </c>
      <c r="CJ125" s="14">
        <v>-10.9862899932583</v>
      </c>
      <c r="CM125" s="14">
        <v>-15.283104508263101</v>
      </c>
      <c r="CN125" s="14">
        <v>-12.4492090895848</v>
      </c>
    </row>
    <row r="126" spans="2:92">
      <c r="B126" s="14">
        <v>-13.3615126140517</v>
      </c>
      <c r="F126" s="14">
        <v>-20.524161820223298</v>
      </c>
      <c r="G126" s="14">
        <v>-16.014320565630499</v>
      </c>
      <c r="K126" s="14">
        <v>-20.438137803347701</v>
      </c>
      <c r="L126" s="14">
        <v>-12.092212639232599</v>
      </c>
      <c r="N126" s="14">
        <v>-26.928295576795499</v>
      </c>
      <c r="Q126" s="14">
        <v>-12.20703125</v>
      </c>
      <c r="S126" s="14">
        <v>-16.594310798267301</v>
      </c>
      <c r="T126" s="14">
        <v>-10.4064743015623</v>
      </c>
      <c r="U126" s="14">
        <v>-18.594568121629401</v>
      </c>
      <c r="V126" s="14">
        <v>-14.1168023195515</v>
      </c>
      <c r="W126" s="14">
        <v>-22.045461130833399</v>
      </c>
      <c r="X126" s="14">
        <v>-14.7152788595858</v>
      </c>
      <c r="Y126" s="14">
        <v>-12.8113837106718</v>
      </c>
      <c r="Z126" s="14">
        <v>-20.7332828779431</v>
      </c>
      <c r="AA126" s="14">
        <v>-16.027320265221299</v>
      </c>
      <c r="AB126" s="14">
        <v>-15.458594759893399</v>
      </c>
      <c r="AC126" s="14">
        <v>-15.8930144699456</v>
      </c>
      <c r="AD126" s="14">
        <v>-11.2645923885585</v>
      </c>
      <c r="AF126" s="14">
        <v>-15.325262754266801</v>
      </c>
      <c r="AG126" s="14">
        <v>-11.742703980776399</v>
      </c>
      <c r="AH126" s="14">
        <v>-10.4243693635442</v>
      </c>
      <c r="AI126" s="14">
        <v>-13.6575620254642</v>
      </c>
      <c r="AJ126" s="14">
        <v>-10.212388090781801</v>
      </c>
      <c r="AK126" s="14">
        <v>-12.352242931019701</v>
      </c>
      <c r="AL126" s="14">
        <v>-17.736075971112399</v>
      </c>
      <c r="AM126" s="14">
        <v>-10.6056558097345</v>
      </c>
      <c r="AN126" s="14">
        <v>-11.0531334646539</v>
      </c>
      <c r="AO126" s="14">
        <v>-17.935522765808201</v>
      </c>
      <c r="AP126" s="14">
        <v>-11.941299106111799</v>
      </c>
      <c r="AQ126" s="14">
        <v>-11.675287142607401</v>
      </c>
      <c r="AR126" s="14">
        <v>-16.111328857535501</v>
      </c>
      <c r="AT126" s="14">
        <v>-15.8699453321088</v>
      </c>
      <c r="AU126" s="14">
        <v>-12.7811243038366</v>
      </c>
      <c r="AV126" s="14">
        <v>-10.642064522733</v>
      </c>
      <c r="AW126" s="14">
        <v>-14.0380634456266</v>
      </c>
      <c r="AX126" s="14">
        <v>-10.606430332367101</v>
      </c>
      <c r="AY126" s="14">
        <v>-22.5709216429455</v>
      </c>
      <c r="AZ126" s="14">
        <v>-18.177505158115999</v>
      </c>
      <c r="BA126" s="14">
        <v>-12.7690381342821</v>
      </c>
      <c r="BB126" s="14">
        <v>-17.4102216816372</v>
      </c>
      <c r="BC126" s="14">
        <v>-32.355312654176501</v>
      </c>
      <c r="BD126" s="14">
        <v>-17.194447660632299</v>
      </c>
      <c r="BE126" s="14">
        <v>-12.1416071258052</v>
      </c>
      <c r="BF126" s="14">
        <v>-14.2625090076776</v>
      </c>
      <c r="BG126" s="14">
        <v>-22.801420055253701</v>
      </c>
      <c r="BH126" s="14">
        <v>-27.366283949709999</v>
      </c>
      <c r="BI126" s="14">
        <v>-18.522054842202898</v>
      </c>
      <c r="BJ126" s="14">
        <v>-16.1169071008663</v>
      </c>
      <c r="BK126" s="14">
        <v>-35.992741003647502</v>
      </c>
      <c r="BL126" s="14">
        <v>-10.394299204124501</v>
      </c>
      <c r="BM126" s="14">
        <v>-10.2673464443703</v>
      </c>
      <c r="BP126" s="14">
        <v>-13.3854379250504</v>
      </c>
      <c r="BQ126" s="14">
        <v>-16.557827619684499</v>
      </c>
      <c r="BR126" s="14">
        <v>-14.479227783676</v>
      </c>
      <c r="BS126" s="14">
        <v>-16.502882807532401</v>
      </c>
      <c r="BT126" s="14">
        <v>-11.191127846017899</v>
      </c>
      <c r="BU126" s="14">
        <v>-15.361521503712799</v>
      </c>
      <c r="BV126" s="14">
        <v>-13.5003173797844</v>
      </c>
      <c r="BW126" s="14">
        <v>-13.5125482632057</v>
      </c>
      <c r="BX126" s="14">
        <v>-14.666566754331599</v>
      </c>
      <c r="BZ126" s="14">
        <v>-12.1224280631188</v>
      </c>
      <c r="CA126" s="14">
        <v>-16.830372266304</v>
      </c>
      <c r="CB126" s="14">
        <v>-11.6937082286964</v>
      </c>
      <c r="CC126" s="14">
        <v>-17.234877784653399</v>
      </c>
      <c r="CD126" s="14">
        <v>-13.0289859132206</v>
      </c>
      <c r="CE126" s="14">
        <v>-10.998536663832301</v>
      </c>
      <c r="CF126" s="14">
        <v>-14.0259631436072</v>
      </c>
      <c r="CG126" s="14">
        <v>-38.143671861296703</v>
      </c>
      <c r="CH126" s="14">
        <v>-12.5761284409772</v>
      </c>
      <c r="CI126" s="14">
        <v>-15.573029470915801</v>
      </c>
      <c r="CJ126" s="14">
        <v>-12.3399339017481</v>
      </c>
      <c r="CM126" s="14">
        <v>-11.7962496575249</v>
      </c>
      <c r="CN126" s="14">
        <v>-13.0052338389639</v>
      </c>
    </row>
    <row r="127" spans="2:92">
      <c r="B127" s="14">
        <v>-15.2772247532079</v>
      </c>
      <c r="F127" s="14">
        <v>-12.559013011523399</v>
      </c>
      <c r="G127" s="14">
        <v>-13.6817937996293</v>
      </c>
      <c r="K127" s="14">
        <v>-19.622282359636301</v>
      </c>
      <c r="L127" s="14">
        <v>-14.436929532797</v>
      </c>
      <c r="N127" s="14">
        <v>-21.205462897868099</v>
      </c>
      <c r="Q127" s="14">
        <v>-15.5125986231435</v>
      </c>
      <c r="S127" s="14">
        <v>-10.2853302908415</v>
      </c>
      <c r="T127" s="14">
        <v>-10.1223732890231</v>
      </c>
      <c r="U127" s="14">
        <v>-12.5817017234461</v>
      </c>
      <c r="V127" s="14">
        <v>-17.392180223077499</v>
      </c>
      <c r="W127" s="14">
        <v>-12.9505546126151</v>
      </c>
      <c r="X127" s="14">
        <v>-13.1561629343896</v>
      </c>
      <c r="Y127" s="14">
        <v>-12.430675997274101</v>
      </c>
      <c r="Z127" s="14">
        <v>-17.198070976537199</v>
      </c>
      <c r="AA127" s="14">
        <v>-25.738910200122898</v>
      </c>
      <c r="AB127" s="14">
        <v>-12.032040761954899</v>
      </c>
      <c r="AC127" s="14">
        <v>-11.1311245826664</v>
      </c>
      <c r="AD127" s="14">
        <v>-12.3100820977161</v>
      </c>
      <c r="AF127" s="14">
        <v>-10.865466238245601</v>
      </c>
      <c r="AG127" s="14">
        <v>-23.345651795078901</v>
      </c>
      <c r="AH127" s="14">
        <v>-10.617752588610999</v>
      </c>
      <c r="AI127" s="14">
        <v>-10.315762975414801</v>
      </c>
      <c r="AJ127" s="14">
        <v>-10.272915752593899</v>
      </c>
      <c r="AK127" s="14">
        <v>-12.847743253828</v>
      </c>
      <c r="AL127" s="14">
        <v>-12.8532067936048</v>
      </c>
      <c r="AM127" s="14">
        <v>-16.255949163080199</v>
      </c>
      <c r="AN127" s="14">
        <v>-25.145592435944302</v>
      </c>
      <c r="AO127" s="14">
        <v>-14.0980713806611</v>
      </c>
      <c r="AP127" s="14">
        <v>-10.611890923070501</v>
      </c>
      <c r="AQ127" s="14">
        <v>-18.781963831703901</v>
      </c>
      <c r="AR127" s="14">
        <v>-12.684861383650899</v>
      </c>
      <c r="AT127" s="14">
        <v>-10.3586907031188</v>
      </c>
      <c r="AU127" s="14">
        <v>-13.7298886138613</v>
      </c>
      <c r="AV127" s="14">
        <v>-11.530432488458199</v>
      </c>
      <c r="AW127" s="14">
        <v>-12.5454252542969</v>
      </c>
      <c r="AX127" s="14">
        <v>-10.9022117265477</v>
      </c>
      <c r="AY127" s="14">
        <v>-20.625048344678198</v>
      </c>
      <c r="AZ127" s="14">
        <v>-11.215887531417</v>
      </c>
      <c r="BA127" s="14">
        <v>-11.8081876547029</v>
      </c>
      <c r="BB127" s="14">
        <v>-14.104630613758699</v>
      </c>
      <c r="BC127" s="14">
        <v>-21.187599994964401</v>
      </c>
      <c r="BD127" s="14">
        <v>-11.592169076750301</v>
      </c>
      <c r="BE127" s="14">
        <v>-11.549031236843</v>
      </c>
      <c r="BF127" s="14">
        <v>-14.0932727624407</v>
      </c>
      <c r="BG127" s="14">
        <v>-15.9729423675455</v>
      </c>
      <c r="BH127" s="14">
        <v>-80.709172812883693</v>
      </c>
      <c r="BI127" s="14">
        <v>-14.14686146349</v>
      </c>
      <c r="BJ127" s="14">
        <v>-17.669979888613799</v>
      </c>
      <c r="BK127" s="14">
        <v>-18.7638979875064</v>
      </c>
      <c r="BL127" s="14">
        <v>-10.364113997002899</v>
      </c>
      <c r="BM127" s="14">
        <v>-25.88874560991</v>
      </c>
      <c r="BP127" s="14">
        <v>-16.4734554236394</v>
      </c>
      <c r="BQ127" s="14">
        <v>-16.0623002153573</v>
      </c>
      <c r="BR127" s="14">
        <v>-12.406442084046899</v>
      </c>
      <c r="BS127" s="14">
        <v>-17.0286615910777</v>
      </c>
      <c r="BT127" s="14">
        <v>-11.046031603311899</v>
      </c>
      <c r="BU127" s="14">
        <v>-10.8956818533415</v>
      </c>
      <c r="BV127" s="14">
        <v>-15.2467806638778</v>
      </c>
      <c r="BW127" s="14">
        <v>-14.733181154430801</v>
      </c>
      <c r="BX127" s="14">
        <v>-18.2078144337871</v>
      </c>
      <c r="BZ127" s="14">
        <v>-28.8496867264851</v>
      </c>
      <c r="CA127" s="14">
        <v>-13.216681556776599</v>
      </c>
      <c r="CB127" s="14">
        <v>-10.587919697366299</v>
      </c>
      <c r="CC127" s="14">
        <v>-13.403562035890999</v>
      </c>
      <c r="CD127" s="14">
        <v>-12.5938627797458</v>
      </c>
      <c r="CE127" s="14">
        <v>-11.3248395574262</v>
      </c>
      <c r="CF127" s="14">
        <v>-12.6118949183219</v>
      </c>
      <c r="CG127" s="14">
        <v>-30.764973287016598</v>
      </c>
      <c r="CH127" s="14">
        <v>-16.540336238243601</v>
      </c>
      <c r="CI127" s="14">
        <v>-11.741713722153399</v>
      </c>
      <c r="CJ127" s="14">
        <v>-11.1192340451831</v>
      </c>
      <c r="CM127" s="14">
        <v>-19.881880625858301</v>
      </c>
      <c r="CN127" s="14">
        <v>-13.1682214762344</v>
      </c>
    </row>
    <row r="128" spans="2:92">
      <c r="B128" s="14">
        <v>-35.932571514957502</v>
      </c>
      <c r="F128" s="14">
        <v>-11.0848225661738</v>
      </c>
      <c r="G128" s="14">
        <v>-14.394751959436899</v>
      </c>
      <c r="K128" s="14">
        <v>-37.3829865174799</v>
      </c>
      <c r="L128" s="14">
        <v>-30.209380801361299</v>
      </c>
      <c r="N128" s="14">
        <v>-29.0614900693819</v>
      </c>
      <c r="Q128" s="14">
        <v>-10.182597849628699</v>
      </c>
      <c r="S128" s="14">
        <v>-11.0709313118811</v>
      </c>
      <c r="T128" s="14">
        <v>-18.208076936012901</v>
      </c>
      <c r="U128" s="14">
        <v>-17.011290445155499</v>
      </c>
      <c r="V128" s="14">
        <v>-13.4883353759547</v>
      </c>
      <c r="W128" s="14">
        <v>-27.224306111899999</v>
      </c>
      <c r="X128" s="14">
        <v>-12.110676182954601</v>
      </c>
      <c r="Y128" s="14">
        <v>-14.1831808252747</v>
      </c>
      <c r="Z128" s="14">
        <v>-10.0430841555941</v>
      </c>
      <c r="AA128" s="14">
        <v>-10.969065009018699</v>
      </c>
      <c r="AB128" s="14">
        <v>-12.739194151961399</v>
      </c>
      <c r="AC128" s="14">
        <v>-11.9771259928901</v>
      </c>
      <c r="AD128" s="14">
        <v>-10.3460558907673</v>
      </c>
      <c r="AF128" s="14">
        <v>-18.860467358387499</v>
      </c>
      <c r="AG128" s="14">
        <v>-10.0867333295771</v>
      </c>
      <c r="AH128" s="14">
        <v>-14.781462326245901</v>
      </c>
      <c r="AI128" s="14">
        <v>-11.1557368703618</v>
      </c>
      <c r="AJ128" s="14">
        <v>-10.9135027810732</v>
      </c>
      <c r="AK128" s="14">
        <v>-15.113896419852299</v>
      </c>
      <c r="AL128" s="14">
        <v>-12.992089111591399</v>
      </c>
      <c r="AM128" s="14">
        <v>-11.2462227961207</v>
      </c>
      <c r="AN128" s="14">
        <v>-13.077530042013599</v>
      </c>
      <c r="AO128" s="14">
        <v>-33.242506110163802</v>
      </c>
      <c r="AP128" s="14">
        <v>-23.737443375372099</v>
      </c>
      <c r="AQ128" s="14">
        <v>-11.191872128899901</v>
      </c>
      <c r="AR128" s="14">
        <v>-11.065233681122701</v>
      </c>
      <c r="AT128" s="14">
        <v>-14.9513422829917</v>
      </c>
      <c r="AU128" s="14">
        <v>-12.6723487778465</v>
      </c>
      <c r="AV128" s="14">
        <v>-10.575659088098901</v>
      </c>
      <c r="AW128" s="14">
        <v>-13.155773644866001</v>
      </c>
      <c r="AX128" s="14">
        <v>-10.243586148666401</v>
      </c>
      <c r="AY128" s="14">
        <v>-20.504186649133601</v>
      </c>
      <c r="AZ128" s="14">
        <v>-10.6054852679357</v>
      </c>
      <c r="BA128" s="14">
        <v>-11.711498298267299</v>
      </c>
      <c r="BB128" s="14">
        <v>-15.289044820697301</v>
      </c>
      <c r="BC128" s="14">
        <v>-12.648839302564999</v>
      </c>
      <c r="BD128" s="14">
        <v>-17.725915339468301</v>
      </c>
      <c r="BE128" s="14">
        <v>-16.051363171770301</v>
      </c>
      <c r="BF128" s="14">
        <v>-14.6915157517802</v>
      </c>
      <c r="BG128" s="14">
        <v>-10.999323771793801</v>
      </c>
      <c r="BH128" s="14">
        <v>-27.986624818865302</v>
      </c>
      <c r="BI128" s="14">
        <v>-14.3885848545792</v>
      </c>
      <c r="BJ128" s="14">
        <v>-21.694674350247499</v>
      </c>
      <c r="BK128" s="14">
        <v>-20.836669413083602</v>
      </c>
      <c r="BL128" s="14">
        <v>-10.6601586742051</v>
      </c>
      <c r="BM128" s="14">
        <v>-26.499120625290701</v>
      </c>
      <c r="BP128" s="14">
        <v>-12.466892509219001</v>
      </c>
      <c r="BQ128" s="14">
        <v>-11.753594637707399</v>
      </c>
      <c r="BR128" s="14">
        <v>-12.732766522970101</v>
      </c>
      <c r="BS128" s="14">
        <v>-13.451326113121301</v>
      </c>
      <c r="BT128" s="14">
        <v>-20.467305767810501</v>
      </c>
      <c r="BU128" s="14">
        <v>-18.957156946163298</v>
      </c>
      <c r="BV128" s="14">
        <v>-11.868697451755001</v>
      </c>
      <c r="BW128" s="14">
        <v>-12.8961717407736</v>
      </c>
      <c r="BX128" s="14">
        <v>-11.880704672029699</v>
      </c>
      <c r="BZ128" s="14">
        <v>-10.037563814975201</v>
      </c>
      <c r="CA128" s="14">
        <v>-14.7032366056619</v>
      </c>
      <c r="CB128" s="14">
        <v>-15.911943605086099</v>
      </c>
      <c r="CC128" s="14">
        <v>-17.011283647896001</v>
      </c>
      <c r="CD128" s="14">
        <v>-10.587562639328</v>
      </c>
      <c r="CE128" s="14">
        <v>-12.714753003584701</v>
      </c>
      <c r="CF128" s="14">
        <v>-13.772159741038299</v>
      </c>
      <c r="CG128" s="14">
        <v>-32.463196720378697</v>
      </c>
      <c r="CH128" s="14">
        <v>-10.865855395178601</v>
      </c>
      <c r="CI128" s="14">
        <v>-10.7204323948019</v>
      </c>
      <c r="CJ128" s="14">
        <v>-16.908509806506402</v>
      </c>
      <c r="CM128" s="14">
        <v>-11.2039868235785</v>
      </c>
      <c r="CN128" s="14">
        <v>-20.770568491103202</v>
      </c>
    </row>
    <row r="129" spans="2:92">
      <c r="B129" s="14">
        <v>-20.5347595821254</v>
      </c>
      <c r="F129" s="14">
        <v>-13.2179281560619</v>
      </c>
      <c r="G129" s="14">
        <v>-27.012778631978101</v>
      </c>
      <c r="K129" s="14">
        <v>-18.2565296004686</v>
      </c>
      <c r="L129" s="14">
        <v>-10.037563814975201</v>
      </c>
      <c r="N129" s="14">
        <v>-59.059427081856903</v>
      </c>
      <c r="Q129" s="14">
        <v>-11.0588451423267</v>
      </c>
      <c r="S129" s="14">
        <v>-11.5483350092821</v>
      </c>
      <c r="T129" s="14">
        <v>-10.7330653929333</v>
      </c>
      <c r="U129" s="14">
        <v>-20.9634732933071</v>
      </c>
      <c r="V129" s="14">
        <v>-11.2040161000519</v>
      </c>
      <c r="W129" s="14">
        <v>-15.156355369655699</v>
      </c>
      <c r="X129" s="14">
        <v>-20.057377926188</v>
      </c>
      <c r="Y129" s="14">
        <v>-11.083060259372299</v>
      </c>
      <c r="Z129" s="14">
        <v>-10.550609153306199</v>
      </c>
      <c r="AA129" s="14">
        <v>-10.8483496429085</v>
      </c>
      <c r="AB129" s="14">
        <v>-10.829593295769</v>
      </c>
      <c r="AC129" s="14">
        <v>-11.9045602418225</v>
      </c>
      <c r="AD129" s="14">
        <v>-13.3253371782138</v>
      </c>
      <c r="AF129" s="14">
        <v>-15.5669862020107</v>
      </c>
      <c r="AG129" s="14">
        <v>-11.3256471533976</v>
      </c>
      <c r="AH129" s="14">
        <v>-12.3823655193007</v>
      </c>
      <c r="AI129" s="14">
        <v>-18.159636984062001</v>
      </c>
      <c r="AJ129" s="14">
        <v>-34.372528930422497</v>
      </c>
      <c r="AK129" s="14">
        <v>-22.830957372886701</v>
      </c>
      <c r="AL129" s="14">
        <v>-14.0799671727589</v>
      </c>
      <c r="AM129" s="14">
        <v>-13.451961233935799</v>
      </c>
      <c r="AN129" s="14">
        <v>-10.013689742260301</v>
      </c>
      <c r="AO129" s="14">
        <v>-16.467024242564499</v>
      </c>
      <c r="AP129" s="14">
        <v>-16.195708807366302</v>
      </c>
      <c r="AQ129" s="14">
        <v>-11.9895443343663</v>
      </c>
      <c r="AR129" s="14">
        <v>-13.8027041380269</v>
      </c>
      <c r="AT129" s="14">
        <v>-10.2679361055035</v>
      </c>
      <c r="AU129" s="14">
        <v>-11.125319074876201</v>
      </c>
      <c r="AV129" s="14">
        <v>-17.404344978289899</v>
      </c>
      <c r="AW129" s="14">
        <v>-12.527295999965199</v>
      </c>
      <c r="AX129" s="14">
        <v>-10.364471398489799</v>
      </c>
      <c r="AY129" s="14">
        <v>-29.6473739170792</v>
      </c>
      <c r="AZ129" s="14">
        <v>-12.853468906723</v>
      </c>
      <c r="BA129" s="14">
        <v>-10.442450495049499</v>
      </c>
      <c r="BB129" s="14">
        <v>-12.9805735069246</v>
      </c>
      <c r="BC129" s="14">
        <v>-22.366034079846699</v>
      </c>
      <c r="BD129" s="14">
        <v>-15.067299802831</v>
      </c>
      <c r="BE129" s="14">
        <v>-12.473917574205799</v>
      </c>
      <c r="BF129" s="14">
        <v>-16.764301298237999</v>
      </c>
      <c r="BG129" s="14">
        <v>-12.848434642911499</v>
      </c>
      <c r="BH129" s="14">
        <v>-27.922934456420499</v>
      </c>
      <c r="BI129" s="14">
        <v>-19.8757058323019</v>
      </c>
      <c r="BJ129" s="14">
        <v>-13.367303527227699</v>
      </c>
      <c r="BK129" s="14">
        <v>-12.751048593200499</v>
      </c>
      <c r="BL129" s="14">
        <v>-10.998571421729901</v>
      </c>
      <c r="BM129" s="14">
        <v>-21.096544984009999</v>
      </c>
      <c r="BP129" s="14">
        <v>-14.1529090720606</v>
      </c>
      <c r="BQ129" s="14">
        <v>-17.3494772729068</v>
      </c>
      <c r="BR129" s="14">
        <v>-12.6481564375351</v>
      </c>
      <c r="BS129" s="14">
        <v>-13.4512627408415</v>
      </c>
      <c r="BT129" s="14">
        <v>-10.2360317059893</v>
      </c>
      <c r="BU129" s="14">
        <v>-13.9474396658415</v>
      </c>
      <c r="BV129" s="14">
        <v>-14.177153479961</v>
      </c>
      <c r="BW129" s="14">
        <v>-11.4458268630276</v>
      </c>
      <c r="BX129" s="14">
        <v>-13.173924814356401</v>
      </c>
      <c r="BZ129" s="14">
        <v>-10.2309425278465</v>
      </c>
      <c r="CA129" s="14">
        <v>-17.761210088683999</v>
      </c>
      <c r="CB129" s="14">
        <v>-13.144188502540599</v>
      </c>
      <c r="CC129" s="14">
        <v>-18.540184096534599</v>
      </c>
      <c r="CD129" s="14">
        <v>-11.6511445587146</v>
      </c>
      <c r="CE129" s="14">
        <v>-10.9622557865912</v>
      </c>
      <c r="CF129" s="14">
        <v>-11.445571453587201</v>
      </c>
      <c r="CG129" s="14">
        <v>-14.744826122904399</v>
      </c>
      <c r="CH129" s="14">
        <v>-10.829700202784</v>
      </c>
      <c r="CI129" s="14">
        <v>-10.865466429455401</v>
      </c>
      <c r="CJ129" s="14">
        <v>-17.295263963814001</v>
      </c>
      <c r="CM129" s="14">
        <v>-10.152507802368801</v>
      </c>
      <c r="CN129" s="14">
        <v>-12.3042073029051</v>
      </c>
    </row>
    <row r="130" spans="2:92">
      <c r="B130" s="14">
        <v>-14.153115223275901</v>
      </c>
      <c r="F130" s="14">
        <v>-18.154911525770402</v>
      </c>
      <c r="G130" s="14">
        <v>-18.8545631156287</v>
      </c>
      <c r="K130" s="14">
        <v>-26.112641207707298</v>
      </c>
      <c r="L130" s="14">
        <v>-17.627678295173201</v>
      </c>
      <c r="N130" s="14">
        <v>-32.107243350334898</v>
      </c>
      <c r="Q130" s="14">
        <v>-16.237768796410801</v>
      </c>
      <c r="S130" s="14">
        <v>-10.708346225247499</v>
      </c>
      <c r="T130" s="14">
        <v>-11.4701541531236</v>
      </c>
      <c r="U130" s="14">
        <v>-19.295585969878701</v>
      </c>
      <c r="V130" s="14">
        <v>-10.9319714848603</v>
      </c>
      <c r="W130" s="14">
        <v>-13.337385179197399</v>
      </c>
      <c r="X130" s="14">
        <v>-12.890208501426899</v>
      </c>
      <c r="Y130" s="14">
        <v>-10.708407078368801</v>
      </c>
      <c r="Z130" s="14">
        <v>-13.831989846623401</v>
      </c>
      <c r="AA130" s="14">
        <v>-21.097674850851799</v>
      </c>
      <c r="AB130" s="14">
        <v>-12.0139524242436</v>
      </c>
      <c r="AC130" s="14">
        <v>-22.697470057786699</v>
      </c>
      <c r="AD130" s="14">
        <v>-17.640055478691199</v>
      </c>
      <c r="AF130" s="14">
        <v>-12.9805459055541</v>
      </c>
      <c r="AG130" s="14">
        <v>-21.4415981228635</v>
      </c>
      <c r="AH130" s="14">
        <v>-20.298763649826299</v>
      </c>
      <c r="AI130" s="14">
        <v>-18.661266843099799</v>
      </c>
      <c r="AJ130" s="14">
        <v>-12.3818082165813</v>
      </c>
      <c r="AK130" s="14">
        <v>-29.303101169297602</v>
      </c>
      <c r="AL130" s="14">
        <v>-13.826237905251199</v>
      </c>
      <c r="AM130" s="14">
        <v>-11.1858027387308</v>
      </c>
      <c r="AN130" s="14">
        <v>-15.247082169964999</v>
      </c>
      <c r="AO130" s="14">
        <v>-21.8513202274669</v>
      </c>
      <c r="AP130" s="14">
        <v>-16.298365747205398</v>
      </c>
      <c r="AQ130" s="14">
        <v>-10.243083243265801</v>
      </c>
      <c r="AR130" s="14">
        <v>-13.8813092426249</v>
      </c>
      <c r="AT130" s="14">
        <v>-13.416406487144201</v>
      </c>
      <c r="AU130" s="14">
        <v>-10.2792872060643</v>
      </c>
      <c r="AV130" s="14">
        <v>-13.7542959349855</v>
      </c>
      <c r="AW130" s="14">
        <v>-15.947674486585001</v>
      </c>
      <c r="AX130" s="14">
        <v>-10.1650810065464</v>
      </c>
      <c r="AY130" s="14">
        <v>-27.1032352258663</v>
      </c>
      <c r="AZ130" s="14">
        <v>-10.073640203284601</v>
      </c>
      <c r="BA130" s="14">
        <v>-11.518119585396001</v>
      </c>
      <c r="BB130" s="14">
        <v>-18.437493216894701</v>
      </c>
      <c r="BC130" s="14">
        <v>-21.7437209276403</v>
      </c>
      <c r="BD130" s="14">
        <v>-47.288618435014598</v>
      </c>
      <c r="BE130" s="14">
        <v>-15.2838747716643</v>
      </c>
      <c r="BF130" s="14">
        <v>-12.866422002502301</v>
      </c>
      <c r="BG130" s="14">
        <v>-12.135489238094101</v>
      </c>
      <c r="BH130" s="14">
        <v>-32.859823535184098</v>
      </c>
      <c r="BI130" s="14">
        <v>-15.107711943069299</v>
      </c>
      <c r="BJ130" s="14">
        <v>-11.433516398514801</v>
      </c>
      <c r="BK130" s="14">
        <v>-21.900257323634602</v>
      </c>
      <c r="BL130" s="14">
        <v>-13.288896019784501</v>
      </c>
      <c r="BM130" s="14">
        <v>-16.3165118309844</v>
      </c>
      <c r="BP130" s="14">
        <v>-22.3775478256862</v>
      </c>
      <c r="BQ130" s="14">
        <v>-11.3124439015644</v>
      </c>
      <c r="BR130" s="14">
        <v>-11.0406866259386</v>
      </c>
      <c r="BS130" s="14">
        <v>-11.3482703677629</v>
      </c>
      <c r="BT130" s="14">
        <v>-12.7803788622761</v>
      </c>
      <c r="BU130" s="14">
        <v>-10.907768022896001</v>
      </c>
      <c r="BV130" s="14">
        <v>-14.104632927591901</v>
      </c>
      <c r="BW130" s="14">
        <v>-12.297899551011101</v>
      </c>
      <c r="BX130" s="14">
        <v>-28.190990485767301</v>
      </c>
      <c r="BZ130" s="14">
        <v>-23.930615717821698</v>
      </c>
      <c r="CA130" s="14">
        <v>-11.6516688701926</v>
      </c>
      <c r="CB130" s="14">
        <v>-12.9930485957121</v>
      </c>
      <c r="CC130" s="14">
        <v>-16.461362933168299</v>
      </c>
      <c r="CD130" s="14">
        <v>-17.241024014192</v>
      </c>
      <c r="CE130" s="14">
        <v>-12.297830154306</v>
      </c>
      <c r="CF130" s="14">
        <v>-10.9560883929247</v>
      </c>
      <c r="CG130" s="14">
        <v>-17.8993685446789</v>
      </c>
      <c r="CH130" s="14">
        <v>-12.3524672021786</v>
      </c>
      <c r="CI130" s="14">
        <v>-16.201510287747499</v>
      </c>
      <c r="CJ130" s="14">
        <v>-26.239031068328501</v>
      </c>
      <c r="CM130" s="14">
        <v>-10.944118980990799</v>
      </c>
      <c r="CN130" s="14">
        <v>-17.628108617715402</v>
      </c>
    </row>
    <row r="131" spans="2:92">
      <c r="B131" s="14">
        <v>-21.6284110927066</v>
      </c>
      <c r="F131" s="14">
        <v>-20.505918646101701</v>
      </c>
      <c r="G131" s="14">
        <v>-14.2437149641499</v>
      </c>
      <c r="K131" s="14">
        <v>-24.867683846148498</v>
      </c>
      <c r="L131" s="14">
        <v>-16.962938969678198</v>
      </c>
      <c r="N131" s="14">
        <v>-37.243880145752897</v>
      </c>
      <c r="Q131" s="14">
        <v>-12.049911045791999</v>
      </c>
      <c r="S131" s="14">
        <v>-14.104559870049499</v>
      </c>
      <c r="T131" s="14">
        <v>-20.576986691546701</v>
      </c>
      <c r="U131" s="14">
        <v>-11.463751633743801</v>
      </c>
      <c r="V131" s="14">
        <v>-11.8746659900678</v>
      </c>
      <c r="W131" s="14">
        <v>-18.522303401707799</v>
      </c>
      <c r="X131" s="14">
        <v>-13.011074219416299</v>
      </c>
      <c r="Y131" s="14">
        <v>-11.3308863833477</v>
      </c>
      <c r="Z131" s="14">
        <v>-12.0975471991612</v>
      </c>
      <c r="AA131" s="14">
        <v>-15.3386426531005</v>
      </c>
      <c r="AB131" s="14">
        <v>-10.5514890297883</v>
      </c>
      <c r="AC131" s="14">
        <v>-11.366750063519699</v>
      </c>
      <c r="AD131" s="14">
        <v>-14.1894461746944</v>
      </c>
      <c r="AF131" s="14">
        <v>-17.210705242531699</v>
      </c>
      <c r="AG131" s="14">
        <v>-10.824091271093</v>
      </c>
      <c r="AH131" s="14">
        <v>-18.703394604064901</v>
      </c>
      <c r="AI131" s="14">
        <v>-13.137933046246699</v>
      </c>
      <c r="AJ131" s="14">
        <v>-12.339599179102301</v>
      </c>
      <c r="AK131" s="14">
        <v>-18.2805127229162</v>
      </c>
      <c r="AL131" s="14">
        <v>-16.7207763279049</v>
      </c>
      <c r="AM131" s="14">
        <v>-20.335046721410301</v>
      </c>
      <c r="AN131" s="14">
        <v>-16.008381971355099</v>
      </c>
      <c r="AO131" s="14">
        <v>-27.585889534905199</v>
      </c>
      <c r="AP131" s="14">
        <v>-18.262431217615902</v>
      </c>
      <c r="AQ131" s="14">
        <v>-11.790115343856501</v>
      </c>
      <c r="AR131" s="14">
        <v>-10.5032795101293</v>
      </c>
      <c r="AT131" s="14">
        <v>-12.8723663682583</v>
      </c>
      <c r="AU131" s="14">
        <v>-10.6297861231435</v>
      </c>
      <c r="AV131" s="14">
        <v>-10.2855869880997</v>
      </c>
      <c r="AW131" s="14">
        <v>-11.2884613137747</v>
      </c>
      <c r="AX131" s="14">
        <v>-13.9843341400331</v>
      </c>
      <c r="AY131" s="14">
        <v>-22.292939743192999</v>
      </c>
      <c r="AZ131" s="14">
        <v>-14.6119476516142</v>
      </c>
      <c r="BA131" s="14">
        <v>-11.651067450495001</v>
      </c>
      <c r="BB131" s="14">
        <v>-12.485038680369501</v>
      </c>
      <c r="BC131" s="14">
        <v>-32.7541884813838</v>
      </c>
      <c r="BD131" s="14">
        <v>-13.3748031964859</v>
      </c>
      <c r="BE131" s="14">
        <v>-11.6094887116859</v>
      </c>
      <c r="BF131" s="14">
        <v>-11.706440972152</v>
      </c>
      <c r="BG131" s="14">
        <v>-11.6036463961644</v>
      </c>
      <c r="BH131" s="14">
        <v>-37.295249738623902</v>
      </c>
      <c r="BI131" s="14">
        <v>-16.008131574876199</v>
      </c>
      <c r="BJ131" s="14">
        <v>-20.5706605816831</v>
      </c>
      <c r="BK131" s="14">
        <v>-12.666462038849099</v>
      </c>
      <c r="BL131" s="14">
        <v>-11.9655223979389</v>
      </c>
      <c r="BM131" s="14">
        <v>-15.391896407187801</v>
      </c>
      <c r="BP131" s="14">
        <v>-21.785325641457401</v>
      </c>
      <c r="BQ131" s="14">
        <v>-13.0226618568442</v>
      </c>
      <c r="BR131" s="14">
        <v>-12.043826980017901</v>
      </c>
      <c r="BS131" s="14">
        <v>-17.354910098373502</v>
      </c>
      <c r="BT131" s="14">
        <v>-14.110015576775901</v>
      </c>
      <c r="BU131" s="14">
        <v>-11.258266939975201</v>
      </c>
      <c r="BV131" s="14">
        <v>-13.808559480626499</v>
      </c>
      <c r="BW131" s="14">
        <v>-10.4909832185354</v>
      </c>
      <c r="BX131" s="14">
        <v>-12.2976775216584</v>
      </c>
      <c r="BZ131" s="14">
        <v>-11.1978360922029</v>
      </c>
      <c r="CA131" s="14">
        <v>-11.446179954565499</v>
      </c>
      <c r="CB131" s="14">
        <v>-22.602012893511802</v>
      </c>
      <c r="CC131" s="14">
        <v>-51.873839727722697</v>
      </c>
      <c r="CD131" s="14">
        <v>-20.594922045876999</v>
      </c>
      <c r="CE131" s="14">
        <v>-14.0442632337432</v>
      </c>
      <c r="CF131" s="14">
        <v>-15.0955988724522</v>
      </c>
      <c r="CG131" s="14">
        <v>-20.624658618571502</v>
      </c>
      <c r="CH131" s="14">
        <v>-10.037977874004399</v>
      </c>
      <c r="CI131" s="14">
        <v>-11.3368270420792</v>
      </c>
      <c r="CJ131" s="14">
        <v>-19.398253653115098</v>
      </c>
      <c r="CM131" s="14">
        <v>-14.835888373275701</v>
      </c>
      <c r="CN131" s="14">
        <v>-14.7275987044101</v>
      </c>
    </row>
    <row r="132" spans="2:92">
      <c r="B132" s="14">
        <v>-20.987901563141001</v>
      </c>
      <c r="F132" s="14">
        <v>-15.786671825628799</v>
      </c>
      <c r="G132" s="14">
        <v>-10.605770632960001</v>
      </c>
      <c r="K132" s="14">
        <v>-20.274880917276999</v>
      </c>
      <c r="L132" s="14">
        <v>-17.277179378094001</v>
      </c>
      <c r="N132" s="14">
        <v>-14.727235960884499</v>
      </c>
      <c r="Q132" s="14">
        <v>-13.2947865099009</v>
      </c>
      <c r="S132" s="14">
        <v>-10.5874845297029</v>
      </c>
      <c r="T132" s="14">
        <v>-10.8116286365723</v>
      </c>
      <c r="U132" s="14">
        <v>-12.013674487344099</v>
      </c>
      <c r="V132" s="14">
        <v>-11.6208540835026</v>
      </c>
      <c r="W132" s="14">
        <v>-18.606971293573601</v>
      </c>
      <c r="X132" s="14">
        <v>-10.859777161694099</v>
      </c>
      <c r="Y132" s="14">
        <v>-15.2890526868782</v>
      </c>
      <c r="Z132" s="14">
        <v>-11.2274157004457</v>
      </c>
      <c r="AA132" s="14">
        <v>-10.7393185442033</v>
      </c>
      <c r="AB132" s="14">
        <v>-10.4669519288103</v>
      </c>
      <c r="AC132" s="14">
        <v>-22.945303542546799</v>
      </c>
      <c r="AD132" s="14">
        <v>-19.392529526783601</v>
      </c>
      <c r="AF132" s="14">
        <v>-10.067779042930299</v>
      </c>
      <c r="AG132" s="14">
        <v>-10.859892747484</v>
      </c>
      <c r="AH132" s="14">
        <v>-40.815046462372003</v>
      </c>
      <c r="AI132" s="14">
        <v>-16.963201836709398</v>
      </c>
      <c r="AJ132" s="14">
        <v>-13.5120226212169</v>
      </c>
      <c r="AK132" s="14">
        <v>-14.884308141704301</v>
      </c>
      <c r="AL132" s="14">
        <v>-13.0103033821845</v>
      </c>
      <c r="AM132" s="14">
        <v>-12.1708289649081</v>
      </c>
      <c r="AN132" s="14">
        <v>-13.4945618084608</v>
      </c>
      <c r="AO132" s="14">
        <v>-22.981342373955599</v>
      </c>
      <c r="AP132" s="14">
        <v>-15.6215427688684</v>
      </c>
      <c r="AQ132" s="14">
        <v>-11.028689059546201</v>
      </c>
      <c r="AR132" s="14">
        <v>-11.754112031064899</v>
      </c>
      <c r="AT132" s="14">
        <v>-13.3928531535036</v>
      </c>
      <c r="AU132" s="14">
        <v>-20.2201616646039</v>
      </c>
      <c r="AV132" s="14">
        <v>-11.681544410675199</v>
      </c>
      <c r="AW132" s="14">
        <v>-10.2127881864253</v>
      </c>
      <c r="AX132" s="14">
        <v>-10.9750349494992</v>
      </c>
      <c r="AY132" s="14">
        <v>-20.341023360148501</v>
      </c>
      <c r="AZ132" s="14">
        <v>-10.4723995687193</v>
      </c>
      <c r="BA132" s="14">
        <v>-12.3278929455445</v>
      </c>
      <c r="BB132" s="14">
        <v>-13.276678411578301</v>
      </c>
      <c r="BC132" s="14">
        <v>-19.713218062260299</v>
      </c>
      <c r="BD132" s="14">
        <v>-47.1135685639888</v>
      </c>
      <c r="BE132" s="14">
        <v>-12.147415689429099</v>
      </c>
      <c r="BF132" s="14">
        <v>-10.9507118530406</v>
      </c>
      <c r="BG132" s="14">
        <v>-12.1778854902332</v>
      </c>
      <c r="BH132" s="14">
        <v>-57.026448708503402</v>
      </c>
      <c r="BI132" s="14">
        <v>-18.425365485767301</v>
      </c>
      <c r="BJ132" s="14">
        <v>-17.325524056311799</v>
      </c>
      <c r="BK132" s="14">
        <v>-16.2016117461791</v>
      </c>
      <c r="BL132" s="14">
        <v>-11.3611489541724</v>
      </c>
      <c r="BM132" s="14">
        <v>-37.364588618271597</v>
      </c>
      <c r="BP132" s="14">
        <v>-10.6720952768963</v>
      </c>
      <c r="BQ132" s="14">
        <v>-10.5631346736207</v>
      </c>
      <c r="BR132" s="14">
        <v>-11.3851328205534</v>
      </c>
      <c r="BS132" s="14">
        <v>-17.185640199108601</v>
      </c>
      <c r="BT132" s="14">
        <v>-11.1245238135762</v>
      </c>
      <c r="BU132" s="14">
        <v>-11.179706837871199</v>
      </c>
      <c r="BV132" s="14">
        <v>-21.2475980197413</v>
      </c>
      <c r="BW132" s="14">
        <v>-14.5700246622626</v>
      </c>
      <c r="BX132" s="14">
        <v>-11.566464263613801</v>
      </c>
      <c r="BZ132" s="14">
        <v>-11.2401376856435</v>
      </c>
      <c r="CA132" s="14">
        <v>-12.570136874747</v>
      </c>
      <c r="CB132" s="14">
        <v>-29.146341600384002</v>
      </c>
      <c r="CC132" s="14">
        <v>-15.712020420791999</v>
      </c>
      <c r="CD132" s="14">
        <v>-20.776201570923099</v>
      </c>
      <c r="CE132" s="14">
        <v>-11.500139016315901</v>
      </c>
      <c r="CF132" s="14">
        <v>-12.8898612608333</v>
      </c>
      <c r="CG132" s="14">
        <v>-17.004967447973101</v>
      </c>
      <c r="CH132" s="14">
        <v>-13.5429578360805</v>
      </c>
      <c r="CI132" s="14">
        <v>-10.968198870668299</v>
      </c>
      <c r="CJ132" s="14">
        <v>-14.4671024670281</v>
      </c>
      <c r="CM132" s="14">
        <v>-14.0744394284559</v>
      </c>
      <c r="CN132" s="14">
        <v>-14.6912308070584</v>
      </c>
    </row>
    <row r="133" spans="2:92">
      <c r="B133" s="14">
        <v>-13.857083870331399</v>
      </c>
      <c r="F133" s="14">
        <v>-21.333681775815698</v>
      </c>
      <c r="G133" s="14">
        <v>-23.8281003117498</v>
      </c>
      <c r="K133" s="14">
        <v>-22.939935902334302</v>
      </c>
      <c r="L133" s="14">
        <v>-18.3891069771039</v>
      </c>
      <c r="N133" s="14">
        <v>-22.522855482528801</v>
      </c>
      <c r="Q133" s="14">
        <v>-13.627156172648499</v>
      </c>
      <c r="S133" s="14">
        <v>-11.215965346534601</v>
      </c>
      <c r="T133" s="14">
        <v>-10.853710699115201</v>
      </c>
      <c r="U133" s="14">
        <v>-11.5242077434092</v>
      </c>
      <c r="V133" s="14">
        <v>-10.303450334860001</v>
      </c>
      <c r="W133" s="14">
        <v>-22.166314989496399</v>
      </c>
      <c r="X133" s="14">
        <v>-12.449186446154901</v>
      </c>
      <c r="Y133" s="14">
        <v>-11.2281304443949</v>
      </c>
      <c r="Z133" s="14">
        <v>-13.995181708617499</v>
      </c>
      <c r="AA133" s="14">
        <v>-18.468549684688298</v>
      </c>
      <c r="AB133" s="14">
        <v>-16.582521575815999</v>
      </c>
      <c r="AC133" s="14">
        <v>-10.5268191508024</v>
      </c>
      <c r="AD133" s="14">
        <v>-12.0622592326107</v>
      </c>
      <c r="AF133" s="14">
        <v>-10.4666225249179</v>
      </c>
      <c r="AG133" s="14">
        <v>-36.053843926414501</v>
      </c>
      <c r="AH133" s="14">
        <v>-11.5846458240913</v>
      </c>
      <c r="AI133" s="14">
        <v>-15.482647164786901</v>
      </c>
      <c r="AJ133" s="14">
        <v>-31.9433359982397</v>
      </c>
      <c r="AK133" s="14">
        <v>-15.687969533790699</v>
      </c>
      <c r="AL133" s="14">
        <v>-16.974505595412602</v>
      </c>
      <c r="AM133" s="14">
        <v>-10.5150311188409</v>
      </c>
      <c r="AN133" s="14">
        <v>-13.2890969260351</v>
      </c>
      <c r="AO133" s="14">
        <v>-17.3673744606658</v>
      </c>
      <c r="AP133" s="14">
        <v>-11.222237452145601</v>
      </c>
      <c r="AQ133" s="14">
        <v>-11.258310696548101</v>
      </c>
      <c r="AR133" s="14">
        <v>-15.8211103939121</v>
      </c>
      <c r="AT133" s="14">
        <v>-16.4803510575872</v>
      </c>
      <c r="AU133" s="14">
        <v>-13.542552985767299</v>
      </c>
      <c r="AV133" s="14">
        <v>-23.858261279161699</v>
      </c>
      <c r="AW133" s="14">
        <v>-10.0012874281561</v>
      </c>
      <c r="AX133" s="14">
        <v>-11.639664355026399</v>
      </c>
      <c r="AY133" s="14">
        <v>-15.712020420791999</v>
      </c>
      <c r="AZ133" s="14">
        <v>-21.1022708832399</v>
      </c>
      <c r="BA133" s="14">
        <v>-12.128471147896001</v>
      </c>
      <c r="BB133" s="14">
        <v>-11.264324805352199</v>
      </c>
      <c r="BC133" s="14">
        <v>-28.614661777797298</v>
      </c>
      <c r="BD133" s="14">
        <v>-15.411401483812</v>
      </c>
      <c r="BE133" s="14">
        <v>-13.428501648664501</v>
      </c>
      <c r="BF133" s="14">
        <v>-18.879507924034801</v>
      </c>
      <c r="BG133" s="14">
        <v>-10.606604058228999</v>
      </c>
      <c r="BH133" s="14">
        <v>-19.4385860590703</v>
      </c>
      <c r="BI133" s="14">
        <v>-10.243028697401</v>
      </c>
      <c r="BJ133" s="14">
        <v>-10.696260055692999</v>
      </c>
      <c r="BK133" s="14">
        <v>-50.018749087857998</v>
      </c>
      <c r="BL133" s="14">
        <v>-12.896078890044199</v>
      </c>
      <c r="BM133" s="14">
        <v>-27.876903302838699</v>
      </c>
      <c r="BP133" s="14">
        <v>-10.255120072416201</v>
      </c>
      <c r="BQ133" s="14">
        <v>-10.0192709121837</v>
      </c>
      <c r="BR133" s="14">
        <v>-15.530676465337701</v>
      </c>
      <c r="BS133" s="14">
        <v>-12.635530898969099</v>
      </c>
      <c r="BT133" s="14">
        <v>-10.943186768987999</v>
      </c>
      <c r="BU133" s="14">
        <v>-11.70545521349</v>
      </c>
      <c r="BV133" s="14">
        <v>-14.545784008066899</v>
      </c>
      <c r="BW133" s="14">
        <v>-13.693806822437899</v>
      </c>
      <c r="BX133" s="14">
        <v>-11.0165435488861</v>
      </c>
      <c r="BZ133" s="14">
        <v>-10.956112701113801</v>
      </c>
      <c r="CA133" s="14">
        <v>-13.555001122256099</v>
      </c>
      <c r="CB133" s="14">
        <v>-12.3706964660767</v>
      </c>
      <c r="CC133" s="14">
        <v>-22.305025912747499</v>
      </c>
      <c r="CD133" s="14">
        <v>-14.1529916705414</v>
      </c>
      <c r="CE133" s="14">
        <v>-15.379753390342101</v>
      </c>
      <c r="CF133" s="14">
        <v>-10.4605505795542</v>
      </c>
      <c r="CG133" s="14">
        <v>-12.7325218540206</v>
      </c>
      <c r="CH133" s="14">
        <v>-10.980688344013</v>
      </c>
      <c r="CI133" s="14">
        <v>-14.1891630569306</v>
      </c>
      <c r="CJ133" s="14">
        <v>-41.570326798111097</v>
      </c>
      <c r="CM133" s="14">
        <v>-10.3156723577845</v>
      </c>
      <c r="CN133" s="14">
        <v>-11.5488085810944</v>
      </c>
    </row>
    <row r="134" spans="2:92">
      <c r="F134" s="14">
        <v>-36.7611938267707</v>
      </c>
      <c r="G134" s="14">
        <v>-18.032716352698699</v>
      </c>
      <c r="K134" s="14">
        <v>-26.481351276568098</v>
      </c>
      <c r="L134" s="14">
        <v>-16.449276763613799</v>
      </c>
      <c r="N134" s="14">
        <v>-37.286149098850103</v>
      </c>
      <c r="Q134" s="14">
        <v>-10.4545366646039</v>
      </c>
      <c r="S134" s="14">
        <v>-11.7175413830445</v>
      </c>
      <c r="T134" s="14">
        <v>-11.2830319730709</v>
      </c>
      <c r="U134" s="14">
        <v>-10.9622183973771</v>
      </c>
      <c r="V134" s="14">
        <v>-13.3430005269479</v>
      </c>
      <c r="W134" s="14">
        <v>-31.629820062635801</v>
      </c>
      <c r="X134" s="14">
        <v>-16.963382043667998</v>
      </c>
      <c r="Y134" s="14">
        <v>-10.273310999469899</v>
      </c>
      <c r="Z134" s="14">
        <v>-10.599066398825</v>
      </c>
      <c r="AA134" s="14">
        <v>-10.9204900635938</v>
      </c>
      <c r="AB134" s="14">
        <v>-13.7000034033915</v>
      </c>
      <c r="AC134" s="14">
        <v>-10.683963721880801</v>
      </c>
      <c r="AD134" s="14">
        <v>-11.947518397337101</v>
      </c>
      <c r="AF134" s="14">
        <v>-11.8927906362106</v>
      </c>
      <c r="AG134" s="14">
        <v>-16.631322823664899</v>
      </c>
      <c r="AH134" s="14">
        <v>-12.920150891549399</v>
      </c>
      <c r="AI134" s="14">
        <v>-16.9873510481934</v>
      </c>
      <c r="AJ134" s="14">
        <v>-11.892395247403099</v>
      </c>
      <c r="AK134" s="14">
        <v>-11.185873187474099</v>
      </c>
      <c r="AL134" s="14">
        <v>-24.703785781135402</v>
      </c>
      <c r="AM134" s="14">
        <v>-11.639038072426899</v>
      </c>
      <c r="AN134" s="14">
        <v>-11.0167865807627</v>
      </c>
      <c r="AO134" s="14">
        <v>-21.144314015384001</v>
      </c>
      <c r="AP134" s="14">
        <v>-11.2524654595941</v>
      </c>
      <c r="AQ134" s="14">
        <v>-11.445655315718801</v>
      </c>
      <c r="AR134" s="14">
        <v>-10.3943876204565</v>
      </c>
      <c r="AT134" s="14">
        <v>-14.075296167070899</v>
      </c>
      <c r="AU134" s="14">
        <v>-12.4185392172029</v>
      </c>
      <c r="AV134" s="14">
        <v>-10.684288494673</v>
      </c>
      <c r="AW134" s="14">
        <v>-13.185990798896199</v>
      </c>
      <c r="AX134" s="14">
        <v>-19.435298677634101</v>
      </c>
      <c r="AY134" s="14">
        <v>-24.619527382425701</v>
      </c>
      <c r="AZ134" s="14">
        <v>-12.019466765619701</v>
      </c>
      <c r="BA134" s="14">
        <v>-10.792949412128699</v>
      </c>
      <c r="BB134" s="14">
        <v>-13.198101254884399</v>
      </c>
      <c r="BC134" s="14">
        <v>-29.847483632108101</v>
      </c>
      <c r="BD134" s="14">
        <v>-16.614239640539498</v>
      </c>
      <c r="BE134" s="14">
        <v>-13.966286724252299</v>
      </c>
      <c r="BF134" s="14">
        <v>-11.283148726606001</v>
      </c>
      <c r="BG134" s="14">
        <v>-17.144928933396901</v>
      </c>
      <c r="BH134" s="14">
        <v>-22.6161383040217</v>
      </c>
      <c r="BI134" s="14">
        <v>-15.4702970297029</v>
      </c>
      <c r="BJ134" s="14">
        <v>-14.3462832611386</v>
      </c>
      <c r="BK134" s="14">
        <v>-14.745233304626099</v>
      </c>
      <c r="BL134" s="14">
        <v>-19.1808825258464</v>
      </c>
      <c r="BM134" s="14">
        <v>-14.6969963811949</v>
      </c>
      <c r="BP134" s="14">
        <v>-21.839712722784899</v>
      </c>
      <c r="BQ134" s="14">
        <v>-17.150097080798901</v>
      </c>
      <c r="BR134" s="14">
        <v>-11.475768588815701</v>
      </c>
      <c r="BS134" s="14">
        <v>-14.200245387925399</v>
      </c>
      <c r="BT134" s="14">
        <v>-14.5930657917293</v>
      </c>
      <c r="BU134" s="14">
        <v>-14.666566754331599</v>
      </c>
      <c r="BV134" s="14">
        <v>-15.3918146985313</v>
      </c>
      <c r="BW134" s="14">
        <v>-11.826495891880199</v>
      </c>
      <c r="BX134" s="14">
        <v>-11.874661587252399</v>
      </c>
      <c r="BZ134" s="14">
        <v>-11.7477568069306</v>
      </c>
      <c r="CA134" s="14">
        <v>-14.9751825921033</v>
      </c>
      <c r="CB134" s="14">
        <v>-10.267740455647299</v>
      </c>
      <c r="CC134" s="14">
        <v>-30.831818533415799</v>
      </c>
      <c r="CD134" s="14">
        <v>-13.663495795153301</v>
      </c>
      <c r="CE134" s="14">
        <v>-10.9139216347629</v>
      </c>
      <c r="CF134" s="14">
        <v>-19.851502054601799</v>
      </c>
      <c r="CG134" s="14">
        <v>-25.8520895924771</v>
      </c>
      <c r="CH134" s="14">
        <v>-13.0050552292241</v>
      </c>
      <c r="CI134" s="14">
        <v>-11.7477568069306</v>
      </c>
      <c r="CJ134" s="14">
        <v>-16.8722578347131</v>
      </c>
      <c r="CM134" s="14">
        <v>-21.162986737158</v>
      </c>
      <c r="CN134" s="14">
        <v>-16.286565017492901</v>
      </c>
    </row>
    <row r="135" spans="2:92">
      <c r="F135" s="14">
        <v>-13.936172682627101</v>
      </c>
      <c r="G135" s="14">
        <v>-13.796515747686801</v>
      </c>
      <c r="K135" s="14">
        <v>-23.7496819633329</v>
      </c>
      <c r="L135" s="14">
        <v>-20.4679281404702</v>
      </c>
      <c r="N135" s="14">
        <v>-27.169975235383902</v>
      </c>
      <c r="Q135" s="14">
        <v>-12.7629950495049</v>
      </c>
      <c r="S135" s="14">
        <v>-11.7175413830445</v>
      </c>
      <c r="T135" s="14">
        <v>-10.744969719221601</v>
      </c>
      <c r="U135" s="14">
        <v>-12.0197788452454</v>
      </c>
      <c r="V135" s="14">
        <v>-10.061604768011</v>
      </c>
      <c r="W135" s="14">
        <v>-25.121355407683499</v>
      </c>
      <c r="X135" s="14">
        <v>-11.047115240752699</v>
      </c>
      <c r="Y135" s="14">
        <v>-31.738351140713501</v>
      </c>
      <c r="Z135" s="14">
        <v>-13.354505576782801</v>
      </c>
      <c r="AA135" s="14">
        <v>-19.683195065984599</v>
      </c>
      <c r="AB135" s="14">
        <v>-11.4037196913666</v>
      </c>
      <c r="AC135" s="14">
        <v>-14.575576300627899</v>
      </c>
      <c r="AD135" s="14">
        <v>-20.583156506480801</v>
      </c>
      <c r="AF135" s="14">
        <v>-10.249071602771499</v>
      </c>
      <c r="AG135" s="14">
        <v>-11.6154513862861</v>
      </c>
      <c r="AH135" s="14">
        <v>-18.951144253754901</v>
      </c>
      <c r="AI135" s="14">
        <v>-10.956268933499301</v>
      </c>
      <c r="AJ135" s="14">
        <v>-12.508821131894001</v>
      </c>
      <c r="AK135" s="14">
        <v>-22.250788605348401</v>
      </c>
      <c r="AL135" s="14">
        <v>-24.020884139429199</v>
      </c>
      <c r="AM135" s="14">
        <v>-14.745187055411201</v>
      </c>
      <c r="AN135" s="14">
        <v>-16.171541578039101</v>
      </c>
      <c r="AO135" s="14">
        <v>-18.255505466276801</v>
      </c>
      <c r="AP135" s="14">
        <v>-13.010947762093201</v>
      </c>
      <c r="AQ135" s="14">
        <v>-10.4847952456578</v>
      </c>
      <c r="AR135" s="14">
        <v>-11.482232503787399</v>
      </c>
      <c r="AT135" s="14">
        <v>-19.677197067719199</v>
      </c>
      <c r="AU135" s="14">
        <v>-28.5052308941831</v>
      </c>
      <c r="AV135" s="14">
        <v>-10.6480947164771</v>
      </c>
      <c r="AW135" s="14">
        <v>-20.7156652038868</v>
      </c>
      <c r="AX135" s="14">
        <v>-10.328354215499299</v>
      </c>
      <c r="AY135" s="14">
        <v>-17.651850634282098</v>
      </c>
      <c r="AZ135" s="14">
        <v>-20.715479673506898</v>
      </c>
      <c r="BA135" s="14">
        <v>-13.621113087871199</v>
      </c>
      <c r="BB135" s="14">
        <v>-11.4697789928418</v>
      </c>
      <c r="BC135" s="14">
        <v>-30.083104817616199</v>
      </c>
      <c r="BD135" s="14">
        <v>-48.466868213544998</v>
      </c>
      <c r="BE135" s="14">
        <v>-10.171142549112901</v>
      </c>
      <c r="BF135" s="14">
        <v>-15.1385173285788</v>
      </c>
      <c r="BG135" s="14">
        <v>-13.543562299170199</v>
      </c>
      <c r="BH135" s="14">
        <v>-17.551700340344201</v>
      </c>
      <c r="BI135" s="14">
        <v>-12.013652537128699</v>
      </c>
      <c r="BJ135" s="14">
        <v>-18.1292543316831</v>
      </c>
      <c r="BK135" s="14">
        <v>-16.521966759250201</v>
      </c>
      <c r="BL135" s="14">
        <v>-11.596832282160699</v>
      </c>
      <c r="BM135" s="14">
        <v>-17.2230120721776</v>
      </c>
      <c r="BP135" s="14">
        <v>-19.899884678236901</v>
      </c>
      <c r="BQ135" s="14">
        <v>-15.385513552145699</v>
      </c>
      <c r="BR135" s="14">
        <v>-11.2158943247585</v>
      </c>
      <c r="BS135" s="14">
        <v>-11.5719506385282</v>
      </c>
      <c r="BT135" s="14">
        <v>-17.0045139834243</v>
      </c>
      <c r="BU135" s="14">
        <v>-16.9991974783415</v>
      </c>
      <c r="BV135" s="14">
        <v>-12.9927123986668</v>
      </c>
      <c r="BW135" s="14">
        <v>-11.047030845448999</v>
      </c>
      <c r="BX135" s="14">
        <v>-10.563312190594001</v>
      </c>
      <c r="BZ135" s="14">
        <v>-12.8536413211633</v>
      </c>
      <c r="CA135" s="14">
        <v>-21.6709540219696</v>
      </c>
      <c r="CB135" s="14">
        <v>-15.694728320442501</v>
      </c>
      <c r="CC135" s="14">
        <v>-11.7719291460396</v>
      </c>
      <c r="CD135" s="14">
        <v>-12.364211538534899</v>
      </c>
      <c r="CE135" s="14">
        <v>-12.5213742907133</v>
      </c>
      <c r="CF135" s="14">
        <v>-10.9862996033914</v>
      </c>
      <c r="CG135" s="14">
        <v>-23.1567541021629</v>
      </c>
      <c r="CH135" s="14">
        <v>-10.599876405554999</v>
      </c>
      <c r="CI135" s="14">
        <v>-14.412757193688099</v>
      </c>
      <c r="CJ135" s="14">
        <v>-27.254254058206101</v>
      </c>
      <c r="CM135" s="14">
        <v>-10.774960731589999</v>
      </c>
      <c r="CN135" s="14">
        <v>-15.5916690663002</v>
      </c>
    </row>
    <row r="136" spans="2:92">
      <c r="F136" s="14">
        <v>-13.586337667740301</v>
      </c>
      <c r="G136" s="14">
        <v>-27.955436023360601</v>
      </c>
      <c r="K136" s="14">
        <v>-29.4000286280979</v>
      </c>
      <c r="L136" s="14">
        <v>-18.2078144337871</v>
      </c>
      <c r="N136" s="14">
        <v>-23.018334452984799</v>
      </c>
      <c r="Q136" s="14">
        <v>-11.753799891707899</v>
      </c>
      <c r="S136" s="14">
        <v>-10.472665918935601</v>
      </c>
      <c r="T136" s="14">
        <v>-10.400425646727999</v>
      </c>
      <c r="U136" s="14">
        <v>-11.741821699498701</v>
      </c>
      <c r="V136" s="14">
        <v>-19.349806075147399</v>
      </c>
      <c r="W136" s="14">
        <v>-41.1416737013177</v>
      </c>
      <c r="X136" s="14">
        <v>-10.841739988728699</v>
      </c>
      <c r="Y136" s="14">
        <v>-34.2824892294202</v>
      </c>
      <c r="Z136" s="14">
        <v>-19.8688382338404</v>
      </c>
      <c r="AA136" s="14">
        <v>-27.363992240139702</v>
      </c>
      <c r="AB136" s="14">
        <v>-11.5607748975306</v>
      </c>
      <c r="AC136" s="14">
        <v>-21.362015330913099</v>
      </c>
      <c r="AD136" s="14">
        <v>-13.041259663243199</v>
      </c>
      <c r="AF136" s="14">
        <v>-10.6297859413762</v>
      </c>
      <c r="AG136" s="14">
        <v>-11.929589132656099</v>
      </c>
      <c r="AH136" s="14">
        <v>-11.2885043277499</v>
      </c>
      <c r="AI136" s="14">
        <v>-10.7810470709697</v>
      </c>
      <c r="AJ136" s="14">
        <v>-16.545651213139301</v>
      </c>
      <c r="AK136" s="14">
        <v>-19.362230336193999</v>
      </c>
      <c r="AL136" s="14">
        <v>-13.251941757012199</v>
      </c>
      <c r="AM136" s="14">
        <v>-10.6479613785792</v>
      </c>
      <c r="AN136" s="14">
        <v>-13.760409668743799</v>
      </c>
      <c r="AO136" s="14">
        <v>-21.809024418501799</v>
      </c>
      <c r="AP136" s="14">
        <v>-10.364096763367201</v>
      </c>
      <c r="AQ136" s="14">
        <v>-12.8113996682335</v>
      </c>
      <c r="AR136" s="14">
        <v>-11.5788860446499</v>
      </c>
      <c r="AT136" s="14">
        <v>-11.6700323622089</v>
      </c>
      <c r="AU136" s="14">
        <v>-10.708346225247499</v>
      </c>
      <c r="AV136" s="14">
        <v>-10.962256748107199</v>
      </c>
      <c r="AW136" s="14">
        <v>-11.3428464815536</v>
      </c>
      <c r="AX136" s="14">
        <v>-11.3678197571664</v>
      </c>
      <c r="AY136" s="14">
        <v>-20.510229733910901</v>
      </c>
      <c r="AZ136" s="14">
        <v>-11.886547165989899</v>
      </c>
      <c r="BA136" s="14">
        <v>-14.400671024133599</v>
      </c>
      <c r="BB136" s="14">
        <v>-11.4758117749815</v>
      </c>
      <c r="BC136" s="14">
        <v>-28.1494090962351</v>
      </c>
      <c r="BD136" s="14">
        <v>-35.516764625786003</v>
      </c>
      <c r="BE136" s="14">
        <v>-18.009467291415401</v>
      </c>
      <c r="BF136" s="14">
        <v>-11.7849936063873</v>
      </c>
      <c r="BG136" s="14">
        <v>-12.008743270510999</v>
      </c>
      <c r="BH136" s="14">
        <v>-21.9704064974798</v>
      </c>
      <c r="BI136" s="14">
        <v>-18.0446511448019</v>
      </c>
      <c r="BJ136" s="14">
        <v>-14.5638343131188</v>
      </c>
      <c r="BK136" s="14">
        <v>-19.108355483061398</v>
      </c>
      <c r="BL136" s="14">
        <v>-10.7205910328156</v>
      </c>
      <c r="BM136" s="14">
        <v>-11.4155200438405</v>
      </c>
      <c r="BP136" s="14">
        <v>-12.666310588681201</v>
      </c>
      <c r="BQ136" s="14">
        <v>-12.267273485987999</v>
      </c>
      <c r="BR136" s="14">
        <v>-19.035669396574502</v>
      </c>
      <c r="BS136" s="14">
        <v>-10.1760073586241</v>
      </c>
      <c r="BT136" s="14">
        <v>-13.3421244542618</v>
      </c>
      <c r="BU136" s="14">
        <v>-13.699673189975201</v>
      </c>
      <c r="BV136" s="14">
        <v>-11.3006474826956</v>
      </c>
      <c r="BW136" s="14">
        <v>-10.938191882501</v>
      </c>
      <c r="BX136" s="14">
        <v>-13.4639928836633</v>
      </c>
      <c r="BZ136" s="14">
        <v>-14.050172107054401</v>
      </c>
      <c r="CA136" s="14">
        <v>-12.0624194950598</v>
      </c>
      <c r="CB136" s="14">
        <v>-26.898268869457301</v>
      </c>
      <c r="CC136" s="14">
        <v>-23.568030631188101</v>
      </c>
      <c r="CD136" s="14">
        <v>-17.3316312310379</v>
      </c>
      <c r="CE136" s="14">
        <v>-11.796235696614501</v>
      </c>
      <c r="CF136" s="14">
        <v>-11.3851490326538</v>
      </c>
      <c r="CG136" s="14">
        <v>-41.449242303149802</v>
      </c>
      <c r="CH136" s="14">
        <v>-10.805417654893001</v>
      </c>
      <c r="CI136" s="14">
        <v>-12.7690381342821</v>
      </c>
      <c r="CJ136" s="14">
        <v>-17.784752196551999</v>
      </c>
      <c r="CM136" s="14">
        <v>-22.4441625021391</v>
      </c>
      <c r="CN136" s="14">
        <v>-13.8211732073964</v>
      </c>
    </row>
    <row r="137" spans="2:92">
      <c r="F137" s="14">
        <v>-14.499485195842601</v>
      </c>
      <c r="G137" s="14">
        <v>-18.981529905990701</v>
      </c>
      <c r="K137" s="14">
        <v>-19.706827048339001</v>
      </c>
      <c r="L137" s="14">
        <v>-18.769821318069301</v>
      </c>
      <c r="N137" s="14">
        <v>-25.6410538820422</v>
      </c>
      <c r="Q137" s="14">
        <v>-12.352065284653399</v>
      </c>
      <c r="S137" s="14">
        <v>-11.4093440594059</v>
      </c>
      <c r="T137" s="14">
        <v>-13.6576534036755</v>
      </c>
      <c r="U137" s="14">
        <v>-11.3731909126352</v>
      </c>
      <c r="V137" s="14">
        <v>-13.421353520692501</v>
      </c>
      <c r="W137" s="14">
        <v>-44.253826015397301</v>
      </c>
      <c r="X137" s="14">
        <v>-10.8597498177504</v>
      </c>
      <c r="Y137" s="14">
        <v>-23.9850546938397</v>
      </c>
      <c r="Z137" s="14">
        <v>-12.1641756547795</v>
      </c>
      <c r="AA137" s="14">
        <v>-11.228779910611401</v>
      </c>
      <c r="AB137" s="14">
        <v>-10.793266567930701</v>
      </c>
      <c r="AC137" s="14">
        <v>-10.8229577176158</v>
      </c>
      <c r="AD137" s="14">
        <v>-12.1589744173037</v>
      </c>
      <c r="AF137" s="14">
        <v>-11.759842745144899</v>
      </c>
      <c r="AG137" s="14">
        <v>-13.0962676142374</v>
      </c>
      <c r="AH137" s="14">
        <v>-20.063059988258999</v>
      </c>
      <c r="AI137" s="14">
        <v>-21.410903641058301</v>
      </c>
      <c r="AJ137" s="14">
        <v>-18.013924906771798</v>
      </c>
      <c r="AK137" s="14">
        <v>-19.4105315091793</v>
      </c>
      <c r="AL137" s="14">
        <v>-12.0011885175233</v>
      </c>
      <c r="AM137" s="14">
        <v>-13.760157421744699</v>
      </c>
      <c r="AN137" s="14">
        <v>-14.1714572672324</v>
      </c>
      <c r="AO137" s="14">
        <v>-16.817563650972001</v>
      </c>
      <c r="AP137" s="14">
        <v>-17.996507803580901</v>
      </c>
      <c r="AQ137" s="14">
        <v>-10.043652454540601</v>
      </c>
      <c r="AR137" s="14">
        <v>-10.5880514146564</v>
      </c>
      <c r="AT137" s="14">
        <v>-10.582130088509199</v>
      </c>
      <c r="AU137" s="14">
        <v>-11.306611618192999</v>
      </c>
      <c r="AV137" s="14">
        <v>-14.2617857291395</v>
      </c>
      <c r="AW137" s="14">
        <v>-15.464224244118499</v>
      </c>
      <c r="AX137" s="14">
        <v>-10.691088479232199</v>
      </c>
      <c r="AY137" s="14">
        <v>-13.8205348855198</v>
      </c>
      <c r="AZ137" s="14">
        <v>-10.8833448423328</v>
      </c>
      <c r="BA137" s="14">
        <v>-33.968179532797002</v>
      </c>
      <c r="BB137" s="14">
        <v>-13.917204004386999</v>
      </c>
      <c r="BC137" s="14">
        <v>-20.281253541711099</v>
      </c>
      <c r="BD137" s="14">
        <v>-14.565136785311401</v>
      </c>
      <c r="BE137" s="14">
        <v>-11.518932103194899</v>
      </c>
      <c r="BF137" s="14">
        <v>-12.8664444061083</v>
      </c>
      <c r="BG137" s="14">
        <v>-22.028519906377301</v>
      </c>
      <c r="BH137" s="14">
        <v>-22.0187413962988</v>
      </c>
      <c r="BI137" s="14">
        <v>-10.472665918935601</v>
      </c>
      <c r="BJ137" s="14">
        <v>-11.572507348390999</v>
      </c>
      <c r="BK137" s="14">
        <v>-20.5224240149088</v>
      </c>
      <c r="BL137" s="14">
        <v>-11.0046084631542</v>
      </c>
      <c r="BM137" s="14">
        <v>-19.464930856463099</v>
      </c>
      <c r="BP137" s="14">
        <v>-13.6573766780559</v>
      </c>
      <c r="BQ137" s="14">
        <v>-12.0980532437121</v>
      </c>
      <c r="BR137" s="14">
        <v>-12.352013355133799</v>
      </c>
      <c r="BS137" s="14">
        <v>-15.9832603207429</v>
      </c>
      <c r="BT137" s="14">
        <v>-11.890875709976299</v>
      </c>
      <c r="BU137" s="14">
        <v>-10.792949412128699</v>
      </c>
      <c r="BV137" s="14">
        <v>-12.6603486276566</v>
      </c>
      <c r="BW137" s="14">
        <v>-13.6635913985517</v>
      </c>
      <c r="BX137" s="14">
        <v>-13.276657255569299</v>
      </c>
      <c r="BZ137" s="14">
        <v>-12.5031424040841</v>
      </c>
      <c r="CA137" s="14">
        <v>-20.9820473927231</v>
      </c>
      <c r="CB137" s="14">
        <v>-23.3208493618794</v>
      </c>
      <c r="CC137" s="14">
        <v>-15.0412380105198</v>
      </c>
      <c r="CD137" s="14">
        <v>-11.9835202298949</v>
      </c>
      <c r="CE137" s="14">
        <v>-16.7213221582827</v>
      </c>
      <c r="CF137" s="14">
        <v>-12.049870532143499</v>
      </c>
      <c r="CG137" s="14">
        <v>-20.733461762947101</v>
      </c>
      <c r="CH137" s="14">
        <v>-11.6393424733615</v>
      </c>
      <c r="CI137" s="14">
        <v>-14.3764986850247</v>
      </c>
      <c r="CJ137" s="14">
        <v>-37.527519424320801</v>
      </c>
      <c r="CM137" s="14">
        <v>-10.067856491125999</v>
      </c>
      <c r="CN137" s="14">
        <v>-15.8032733349241</v>
      </c>
    </row>
    <row r="138" spans="2:92">
      <c r="F138" s="14">
        <v>-13.7670778395743</v>
      </c>
      <c r="G138" s="14">
        <v>-20.087367000780901</v>
      </c>
      <c r="K138" s="14">
        <v>-31.122393586936202</v>
      </c>
      <c r="L138" s="14">
        <v>-18.274288366336599</v>
      </c>
      <c r="N138" s="14">
        <v>-26.831593546689501</v>
      </c>
      <c r="Q138" s="14">
        <v>-11.101146735767299</v>
      </c>
      <c r="S138" s="14">
        <v>-11.608765857054401</v>
      </c>
      <c r="T138" s="14">
        <v>-10.920470194596099</v>
      </c>
      <c r="U138" s="14">
        <v>-16.425228376633299</v>
      </c>
      <c r="V138" s="14">
        <v>-13.5542906904858</v>
      </c>
      <c r="W138" s="14">
        <v>-32.270305135622301</v>
      </c>
      <c r="X138" s="14">
        <v>-10.0318701755277</v>
      </c>
      <c r="Y138" s="14">
        <v>-12.2916796248425</v>
      </c>
      <c r="Z138" s="14">
        <v>-10.4115481041315</v>
      </c>
      <c r="AA138" s="14">
        <v>-21.3629107142491</v>
      </c>
      <c r="AB138" s="14">
        <v>-10.2553343615774</v>
      </c>
      <c r="AC138" s="14">
        <v>-11.0102994374275</v>
      </c>
      <c r="AD138" s="14">
        <v>-15.730581718205899</v>
      </c>
      <c r="AF138" s="14">
        <v>-10.285330073665</v>
      </c>
      <c r="AG138" s="14">
        <v>-16.558757964378302</v>
      </c>
      <c r="AH138" s="14">
        <v>-15.2165033702512</v>
      </c>
      <c r="AI138" s="14">
        <v>-20.099547444292401</v>
      </c>
      <c r="AJ138" s="14">
        <v>-11.2277083542418</v>
      </c>
      <c r="AK138" s="14">
        <v>-17.2048200672353</v>
      </c>
      <c r="AL138" s="14">
        <v>-11.795808651359</v>
      </c>
      <c r="AM138" s="14">
        <v>-11.8384558946714</v>
      </c>
      <c r="AN138" s="14">
        <v>-12.6061915231968</v>
      </c>
      <c r="AO138" s="14">
        <v>-21.337548116368598</v>
      </c>
      <c r="AP138" s="14">
        <v>-14.896438030124999</v>
      </c>
      <c r="AR138" s="14">
        <v>-12.5397614708679</v>
      </c>
      <c r="AT138" s="14">
        <v>-11.3315422390006</v>
      </c>
      <c r="AU138" s="14">
        <v>-10.611656868811799</v>
      </c>
      <c r="AV138" s="14">
        <v>-15.929701823934799</v>
      </c>
      <c r="AW138" s="14">
        <v>-11.330764925716799</v>
      </c>
      <c r="AX138" s="14">
        <v>-10.412839630986401</v>
      </c>
      <c r="AY138" s="14">
        <v>-18.842338335396001</v>
      </c>
      <c r="AZ138" s="14">
        <v>-12.158238626549601</v>
      </c>
      <c r="BA138" s="14">
        <v>-13.7661471225247</v>
      </c>
      <c r="BB138" s="14">
        <v>-11.052779946484099</v>
      </c>
      <c r="BC138" s="14">
        <v>-13.5853323081138</v>
      </c>
      <c r="BD138" s="14">
        <v>-10.286563263991299</v>
      </c>
      <c r="BE138" s="14">
        <v>-15.803358772739999</v>
      </c>
      <c r="BF138" s="14">
        <v>-14.3107640714717</v>
      </c>
      <c r="BG138" s="14">
        <v>-21.296955556866401</v>
      </c>
      <c r="BH138" s="14">
        <v>-28.213693545277</v>
      </c>
      <c r="BI138" s="14">
        <v>-32.360718982054401</v>
      </c>
      <c r="BJ138" s="14">
        <v>-32.1673402691831</v>
      </c>
      <c r="BK138" s="14">
        <v>-14.388691302769701</v>
      </c>
      <c r="BL138" s="14">
        <v>-12.346141556096001</v>
      </c>
      <c r="BM138" s="14">
        <v>-17.422382273488601</v>
      </c>
      <c r="BP138" s="14">
        <v>-11.8807103112789</v>
      </c>
      <c r="BQ138" s="14">
        <v>-13.5363129680977</v>
      </c>
      <c r="BR138" s="14">
        <v>-15.367480113154</v>
      </c>
      <c r="BS138" s="14">
        <v>-14.5207549919079</v>
      </c>
      <c r="BT138" s="14">
        <v>-31.893914863219301</v>
      </c>
      <c r="BU138" s="14">
        <v>-11.252223855198</v>
      </c>
      <c r="BV138" s="14">
        <v>-13.3371882628756</v>
      </c>
      <c r="BW138" s="14">
        <v>-10.8717224811628</v>
      </c>
      <c r="BX138" s="14">
        <v>-14.6363513304455</v>
      </c>
      <c r="BZ138" s="14">
        <v>-12.1586865717821</v>
      </c>
      <c r="CA138" s="14">
        <v>-12.3464862331003</v>
      </c>
      <c r="CB138" s="14">
        <v>-11.1923123454352</v>
      </c>
      <c r="CC138" s="14">
        <v>-14.267723159034601</v>
      </c>
      <c r="CD138" s="14">
        <v>-11.077073535797901</v>
      </c>
      <c r="CE138" s="14">
        <v>-11.5665826854956</v>
      </c>
      <c r="CF138" s="14">
        <v>-15.282926073707401</v>
      </c>
      <c r="CG138" s="14">
        <v>-29.4839682000434</v>
      </c>
      <c r="CH138" s="14">
        <v>-10.545551458042</v>
      </c>
      <c r="CI138" s="14">
        <v>-11.258266939975201</v>
      </c>
      <c r="CJ138" s="14">
        <v>-16.5096640322528</v>
      </c>
      <c r="CM138" s="14">
        <v>-13.923376239761501</v>
      </c>
      <c r="CN138" s="14">
        <v>-16.564550427088701</v>
      </c>
    </row>
    <row r="139" spans="2:92">
      <c r="F139" s="14">
        <v>-13.3499523606627</v>
      </c>
      <c r="G139" s="14">
        <v>-30.825910411667401</v>
      </c>
      <c r="K139" s="14">
        <v>-15.1624779942851</v>
      </c>
      <c r="L139" s="14">
        <v>-26.0577815594059</v>
      </c>
      <c r="N139" s="14">
        <v>-46.380926935262302</v>
      </c>
      <c r="Q139" s="14">
        <v>-13.2887434251237</v>
      </c>
      <c r="S139" s="14">
        <v>-11.09510365099</v>
      </c>
      <c r="T139" s="14">
        <v>-12.346386744485899</v>
      </c>
      <c r="U139" s="14">
        <v>-16.914752614399099</v>
      </c>
      <c r="V139" s="14">
        <v>-10.339456989076099</v>
      </c>
      <c r="W139" s="14">
        <v>-30.759598524113098</v>
      </c>
      <c r="X139" s="14">
        <v>-12.8299890733797</v>
      </c>
      <c r="Y139" s="14">
        <v>-10.5815131431577</v>
      </c>
      <c r="Z139" s="14">
        <v>-10.8346421380884</v>
      </c>
      <c r="AA139" s="14">
        <v>-30.360993108481299</v>
      </c>
      <c r="AB139" s="14">
        <v>-12.3886241431352</v>
      </c>
      <c r="AC139" s="14">
        <v>-11.094796019250399</v>
      </c>
      <c r="AD139" s="14">
        <v>-17.011642661099199</v>
      </c>
      <c r="AF139" s="14">
        <v>-12.611917729422</v>
      </c>
      <c r="AG139" s="14">
        <v>-14.860657587428999</v>
      </c>
      <c r="AH139" s="14">
        <v>-12.080133634929</v>
      </c>
      <c r="AI139" s="14">
        <v>-12.3764627444566</v>
      </c>
      <c r="AJ139" s="14">
        <v>-13.7113363444731</v>
      </c>
      <c r="AK139" s="14">
        <v>-14.1168635657667</v>
      </c>
      <c r="AL139" s="14">
        <v>-15.9654049001284</v>
      </c>
      <c r="AM139" s="14">
        <v>-12.551545577532901</v>
      </c>
      <c r="AN139" s="14">
        <v>-49.1124777093329</v>
      </c>
      <c r="AO139" s="14">
        <v>-22.600558619284701</v>
      </c>
      <c r="AP139" s="14">
        <v>-12.2676936353185</v>
      </c>
      <c r="AR139" s="14">
        <v>-12.6243966529539</v>
      </c>
      <c r="AT139" s="14">
        <v>-15.477137084020599</v>
      </c>
      <c r="AU139" s="14">
        <v>-10.049649984529699</v>
      </c>
      <c r="AV139" s="14">
        <v>-11.566541955136</v>
      </c>
      <c r="AW139" s="14">
        <v>-10.992347276117099</v>
      </c>
      <c r="AX139" s="14">
        <v>-14.9937020292081</v>
      </c>
      <c r="AY139" s="14">
        <v>-12.1405573174504</v>
      </c>
      <c r="AZ139" s="14">
        <v>-11.408961982789901</v>
      </c>
      <c r="BA139" s="14">
        <v>-10.212813273514801</v>
      </c>
      <c r="BB139" s="14">
        <v>-13.7782127168563</v>
      </c>
      <c r="BC139" s="14">
        <v>-31.430960532663001</v>
      </c>
      <c r="BD139" s="14">
        <v>-41.094541520699202</v>
      </c>
      <c r="BE139" s="14">
        <v>-16.957828957390099</v>
      </c>
      <c r="BF139" s="14">
        <v>-13.3681623321225</v>
      </c>
      <c r="BG139" s="14">
        <v>-17.707244327321899</v>
      </c>
      <c r="BH139" s="14">
        <v>-21.4382457230586</v>
      </c>
      <c r="BI139" s="14">
        <v>-10.4545366646039</v>
      </c>
      <c r="BJ139" s="14">
        <v>-15.452167775371199</v>
      </c>
      <c r="BK139" s="14">
        <v>-14.6364660949009</v>
      </c>
      <c r="BL139" s="14">
        <v>-15.210584892237099</v>
      </c>
      <c r="BM139" s="14">
        <v>-15.790741566010199</v>
      </c>
      <c r="BP139" s="14">
        <v>-16.3344632963375</v>
      </c>
      <c r="BQ139" s="14">
        <v>-11.5904452172358</v>
      </c>
      <c r="BR139" s="14">
        <v>-12.9623531183677</v>
      </c>
      <c r="BS139" s="14">
        <v>-14.242975397232501</v>
      </c>
      <c r="BT139" s="14">
        <v>-11.909927699914601</v>
      </c>
      <c r="BU139" s="14">
        <v>-12.7267365408415</v>
      </c>
      <c r="BV139" s="14">
        <v>-13.149844386349301</v>
      </c>
      <c r="BW139" s="14">
        <v>-11.518411848523501</v>
      </c>
      <c r="BX139" s="14">
        <v>-11.6873259591584</v>
      </c>
      <c r="BZ139" s="14">
        <v>-18.0265218904702</v>
      </c>
      <c r="CA139" s="14">
        <v>-11.065332723355899</v>
      </c>
      <c r="CB139" s="14">
        <v>-15.730681375388</v>
      </c>
      <c r="CC139" s="14">
        <v>-24.069606667698</v>
      </c>
      <c r="CD139" s="14">
        <v>-16.546060252161698</v>
      </c>
      <c r="CE139" s="14">
        <v>-10.4849731426694</v>
      </c>
      <c r="CF139" s="14">
        <v>-16.0020547827434</v>
      </c>
      <c r="CG139" s="14">
        <v>-18.678966374164801</v>
      </c>
      <c r="CH139" s="14">
        <v>-11.7722806931899</v>
      </c>
      <c r="CI139" s="14">
        <v>-18.685218131188101</v>
      </c>
      <c r="CJ139" s="14">
        <v>-28.4326626713747</v>
      </c>
      <c r="CM139" s="14">
        <v>-12.424682349995001</v>
      </c>
      <c r="CN139" s="14">
        <v>-14.636894447793001</v>
      </c>
    </row>
    <row r="140" spans="2:92">
      <c r="F140" s="14">
        <v>-15.205832040065999</v>
      </c>
      <c r="G140" s="14">
        <v>-23.024368212553799</v>
      </c>
      <c r="K140" s="14">
        <v>-21.3988673866914</v>
      </c>
      <c r="L140" s="14">
        <v>-30.8439047029702</v>
      </c>
      <c r="N140" s="14">
        <v>-18.3409744123657</v>
      </c>
      <c r="Q140" s="14">
        <v>-11.4516456528465</v>
      </c>
      <c r="S140" s="14">
        <v>-13.572768409653399</v>
      </c>
      <c r="T140" s="14">
        <v>-12.8662195643081</v>
      </c>
      <c r="U140" s="14">
        <v>-25.695378639787702</v>
      </c>
      <c r="V140" s="14">
        <v>-13.487790172254901</v>
      </c>
      <c r="W140" s="14">
        <v>-14.3828129446044</v>
      </c>
      <c r="X140" s="14">
        <v>-11.1015234370123</v>
      </c>
      <c r="Y140" s="14">
        <v>-35.104359001727801</v>
      </c>
      <c r="Z140" s="14">
        <v>-13.040159303882101</v>
      </c>
      <c r="AA140" s="14">
        <v>-14.2444363450934</v>
      </c>
      <c r="AB140" s="14">
        <v>-11.778191440360199</v>
      </c>
      <c r="AC140" s="14">
        <v>-11.8683870172057</v>
      </c>
      <c r="AD140" s="14">
        <v>-10.5333880890296</v>
      </c>
      <c r="AF140" s="14">
        <v>-15.0714532479174</v>
      </c>
      <c r="AG140" s="14">
        <v>-10.8115780903789</v>
      </c>
      <c r="AH140" s="14">
        <v>-10.944035156489299</v>
      </c>
      <c r="AI140" s="14">
        <v>-23.3026017253836</v>
      </c>
      <c r="AJ140" s="14">
        <v>-12.599412702912501</v>
      </c>
      <c r="AK140" s="14">
        <v>-10.980411930484401</v>
      </c>
      <c r="AL140" s="14">
        <v>-16.237334268852301</v>
      </c>
      <c r="AM140" s="14">
        <v>-19.4527535043608</v>
      </c>
      <c r="AN140" s="14">
        <v>-11.1075138630466</v>
      </c>
      <c r="AO140" s="14">
        <v>-22.6186647357145</v>
      </c>
      <c r="AP140" s="14">
        <v>-17.603722393335801</v>
      </c>
      <c r="AR140" s="14">
        <v>-14.153182165189</v>
      </c>
      <c r="AT140" s="14">
        <v>-22.735152716363501</v>
      </c>
      <c r="AU140" s="14">
        <v>-11.185749922648499</v>
      </c>
      <c r="AV140" s="14">
        <v>-11.1193763169224</v>
      </c>
      <c r="AW140" s="14">
        <v>-10.901698409242501</v>
      </c>
      <c r="AX140" s="14">
        <v>-10.696958832631401</v>
      </c>
      <c r="AY140" s="14">
        <v>-14.6846960086633</v>
      </c>
      <c r="AZ140" s="14">
        <v>-15.445479373805201</v>
      </c>
      <c r="BA140" s="14">
        <v>-15.446124690594001</v>
      </c>
      <c r="BB140" s="14">
        <v>-11.125289043145701</v>
      </c>
      <c r="BC140" s="14">
        <v>-12.9750850513127</v>
      </c>
      <c r="BD140" s="14">
        <v>-41.856000043850997</v>
      </c>
      <c r="BE140" s="14">
        <v>-17.471292981750899</v>
      </c>
      <c r="BF140" s="14">
        <v>-11.881279697915801</v>
      </c>
      <c r="BG140" s="14">
        <v>-15.4049246565343</v>
      </c>
      <c r="BH140" s="14">
        <v>-20.6114959573062</v>
      </c>
      <c r="BI140" s="14">
        <v>-11.481861076732599</v>
      </c>
      <c r="BJ140" s="14">
        <v>-12.9865891862623</v>
      </c>
      <c r="BK140" s="14">
        <v>-19.603895087805899</v>
      </c>
      <c r="BL140" s="14">
        <v>-15.8088578393738</v>
      </c>
      <c r="BM140" s="14">
        <v>-10.7810149045362</v>
      </c>
      <c r="BP140" s="14">
        <v>-22.625316098675899</v>
      </c>
      <c r="BQ140" s="14">
        <v>-10.750495265039101</v>
      </c>
      <c r="BR140" s="14">
        <v>-12.7205983958498</v>
      </c>
      <c r="BS140" s="14">
        <v>-14.3818880175189</v>
      </c>
      <c r="BT140" s="14">
        <v>-13.173137953132599</v>
      </c>
      <c r="BU140" s="14">
        <v>-17.355739480198</v>
      </c>
      <c r="BV140" s="14">
        <v>-13.8145601448952</v>
      </c>
      <c r="BW140" s="14">
        <v>-13.2043486739614</v>
      </c>
      <c r="BX140" s="14">
        <v>-11.572507348390999</v>
      </c>
      <c r="BZ140" s="14">
        <v>-23.8097540222772</v>
      </c>
      <c r="CA140" s="14">
        <v>-11.7179349701725</v>
      </c>
      <c r="CB140" s="14">
        <v>-14.5284629551529</v>
      </c>
      <c r="CC140" s="14">
        <v>-16.884378867574199</v>
      </c>
      <c r="CD140" s="14">
        <v>-15.379721857831401</v>
      </c>
      <c r="CE140" s="14">
        <v>-11.3429885487382</v>
      </c>
      <c r="CF140" s="14">
        <v>-13.3068457783928</v>
      </c>
      <c r="CG140" s="14">
        <v>-21.579665479490998</v>
      </c>
      <c r="CH140" s="14">
        <v>-10.799241568029499</v>
      </c>
      <c r="CI140" s="14">
        <v>-12.829468982054401</v>
      </c>
      <c r="CJ140" s="14">
        <v>-23.749273058501601</v>
      </c>
      <c r="CM140" s="14">
        <v>-18.038716973053599</v>
      </c>
      <c r="CN140" s="14">
        <v>-14.5705687331404</v>
      </c>
    </row>
    <row r="141" spans="2:92">
      <c r="F141" s="14">
        <v>-21.2059025726989</v>
      </c>
      <c r="G141" s="14">
        <v>-14.104734957222</v>
      </c>
      <c r="K141" s="14">
        <v>-23.997475738349198</v>
      </c>
      <c r="L141" s="14">
        <v>-28.100344214108901</v>
      </c>
      <c r="N141" s="14">
        <v>-25.453734802682501</v>
      </c>
      <c r="Q141" s="14">
        <v>-11.083017481435601</v>
      </c>
      <c r="S141" s="14">
        <v>-10.6781308013613</v>
      </c>
      <c r="T141" s="14">
        <v>-21.924843149967899</v>
      </c>
      <c r="U141" s="14">
        <v>-28.668543760056799</v>
      </c>
      <c r="V141" s="14">
        <v>-12.0674560859058</v>
      </c>
      <c r="W141" s="14">
        <v>-19.827621874728301</v>
      </c>
      <c r="X141" s="14">
        <v>-20.607376706367599</v>
      </c>
      <c r="Y141" s="14">
        <v>-11.0528454379923</v>
      </c>
      <c r="Z141" s="14">
        <v>-10.816315716585301</v>
      </c>
      <c r="AA141" s="14">
        <v>-10.3223855629274</v>
      </c>
      <c r="AB141" s="14">
        <v>-13.403991557857699</v>
      </c>
      <c r="AC141" s="14">
        <v>-13.699359466517899</v>
      </c>
      <c r="AD141" s="14">
        <v>-10.025733334797801</v>
      </c>
      <c r="AF141" s="14">
        <v>-13.415648011875099</v>
      </c>
      <c r="AG141" s="14">
        <v>-13.827257481482301</v>
      </c>
      <c r="AH141" s="14">
        <v>-11.5604183473269</v>
      </c>
      <c r="AI141" s="14">
        <v>-18.504200494745898</v>
      </c>
      <c r="AJ141" s="14">
        <v>-14.219030297878801</v>
      </c>
      <c r="AK141" s="14">
        <v>-14.8540546507397</v>
      </c>
      <c r="AL141" s="14">
        <v>-14.8474058775874</v>
      </c>
      <c r="AM141" s="14">
        <v>-11.385209202678</v>
      </c>
      <c r="AN141" s="14">
        <v>-19.809530166146398</v>
      </c>
      <c r="AO141" s="14">
        <v>-20.884160577238799</v>
      </c>
      <c r="AP141" s="14">
        <v>-22.0937117324039</v>
      </c>
      <c r="AR141" s="14">
        <v>-10.9443028496322</v>
      </c>
      <c r="AT141" s="14">
        <v>-18.184601553154099</v>
      </c>
      <c r="AU141" s="14">
        <v>-13.524423731435601</v>
      </c>
      <c r="AV141" s="14">
        <v>-11.0044969688721</v>
      </c>
      <c r="AW141" s="14">
        <v>-33.394063122014998</v>
      </c>
      <c r="AX141" s="14">
        <v>-10.177245690363501</v>
      </c>
      <c r="AY141" s="14">
        <v>-18.667088876856401</v>
      </c>
      <c r="AZ141" s="14">
        <v>-13.439280734021001</v>
      </c>
      <c r="BA141" s="14">
        <v>-14.4731880414603</v>
      </c>
      <c r="BB141" s="14">
        <v>-11.5060093063029</v>
      </c>
      <c r="BC141" s="14">
        <v>-34.875275786196902</v>
      </c>
      <c r="BD141" s="14">
        <v>-28.319433281883502</v>
      </c>
      <c r="BE141" s="14">
        <v>-17.864340909988702</v>
      </c>
      <c r="BF141" s="14">
        <v>-10.1047098557033</v>
      </c>
      <c r="BG141" s="14">
        <v>-14.897245682152199</v>
      </c>
      <c r="BH141" s="14">
        <v>-30.919477849069601</v>
      </c>
      <c r="BI141" s="14">
        <v>-23.688892326732599</v>
      </c>
      <c r="BJ141" s="14">
        <v>-13.530466816212799</v>
      </c>
      <c r="BK141" s="14">
        <v>-25.2723435371581</v>
      </c>
      <c r="BL141" s="14">
        <v>-12.599957160092501</v>
      </c>
      <c r="BM141" s="14">
        <v>-10.551391754729901</v>
      </c>
      <c r="BP141" s="14">
        <v>-15.204404955721399</v>
      </c>
      <c r="BQ141" s="14">
        <v>-29.5080972758239</v>
      </c>
      <c r="BR141" s="14">
        <v>-14.0500894005001</v>
      </c>
      <c r="BS141" s="14">
        <v>-14.0615250706708</v>
      </c>
      <c r="BT141" s="14">
        <v>-10.5927163328316</v>
      </c>
      <c r="BU141" s="14">
        <v>-16.4855352722772</v>
      </c>
      <c r="BV141" s="14">
        <v>-11.838493811343399</v>
      </c>
      <c r="BW141" s="14">
        <v>-14.7332536538113</v>
      </c>
      <c r="BX141" s="14">
        <v>-10.1523824257425</v>
      </c>
      <c r="BZ141" s="14">
        <v>-18.703347385519798</v>
      </c>
      <c r="CA141" s="14">
        <v>-10.841757594640599</v>
      </c>
      <c r="CB141" s="14">
        <v>-12.8910464461588</v>
      </c>
      <c r="CC141" s="14">
        <v>-17.736453821163298</v>
      </c>
      <c r="CD141" s="14">
        <v>-17.7063195111186</v>
      </c>
      <c r="CE141" s="14">
        <v>-11.856641544211801</v>
      </c>
      <c r="CF141" s="14">
        <v>-13.2464168752756</v>
      </c>
      <c r="CG141" s="14">
        <v>-21.591625831956001</v>
      </c>
      <c r="CH141" s="14">
        <v>-15.766747301019</v>
      </c>
      <c r="CI141" s="14">
        <v>-11.953221689356401</v>
      </c>
      <c r="CJ141" s="14">
        <v>-22.087418207894</v>
      </c>
      <c r="CM141" s="14">
        <v>-10.3035697246327</v>
      </c>
      <c r="CN141" s="14">
        <v>-13.0595814610466</v>
      </c>
    </row>
    <row r="142" spans="2:92">
      <c r="F142" s="14">
        <v>-29.534228766636598</v>
      </c>
      <c r="G142" s="14">
        <v>-15.047520016334399</v>
      </c>
      <c r="K142" s="14">
        <v>-27.164067761130799</v>
      </c>
      <c r="L142" s="14">
        <v>-28.076171875</v>
      </c>
      <c r="N142" s="14">
        <v>-17.996470578000899</v>
      </c>
      <c r="Q142" s="14">
        <v>-12.013652537128699</v>
      </c>
      <c r="S142" s="14">
        <v>-10.653958462252399</v>
      </c>
      <c r="T142" s="14">
        <v>-11.029058776869499</v>
      </c>
      <c r="U142" s="14">
        <v>-15.416053808577599</v>
      </c>
      <c r="W142" s="14">
        <v>-33.098229452767399</v>
      </c>
      <c r="X142" s="14">
        <v>-16.6550898242089</v>
      </c>
      <c r="Y142" s="14">
        <v>-25.846338060361099</v>
      </c>
      <c r="Z142" s="14">
        <v>-25.4826413030273</v>
      </c>
      <c r="AA142" s="14">
        <v>-20.8252500186532</v>
      </c>
      <c r="AB142" s="14">
        <v>-10.5877016355987</v>
      </c>
      <c r="AC142" s="14">
        <v>-10.103778849526</v>
      </c>
      <c r="AD142" s="14">
        <v>-13.264863160691201</v>
      </c>
      <c r="AF142" s="14">
        <v>-12.841554967480899</v>
      </c>
      <c r="AG142" s="14">
        <v>-26.7292936825305</v>
      </c>
      <c r="AH142" s="14">
        <v>-12.037821545965</v>
      </c>
      <c r="AI142" s="14">
        <v>-14.878304789164099</v>
      </c>
      <c r="AJ142" s="14">
        <v>-10.798559751821699</v>
      </c>
      <c r="AK142" s="14">
        <v>-18.0630504941191</v>
      </c>
      <c r="AL142" s="14">
        <v>-10.3514924970991</v>
      </c>
      <c r="AM142" s="14">
        <v>-11.3006151024346</v>
      </c>
      <c r="AN142" s="14">
        <v>-10.370191238803899</v>
      </c>
      <c r="AO142" s="14">
        <v>-22.848550689694299</v>
      </c>
      <c r="AP142" s="14">
        <v>-18.208081205307799</v>
      </c>
      <c r="AR142" s="14">
        <v>-16.020576322917901</v>
      </c>
      <c r="AT142" s="14">
        <v>-14.051116090393601</v>
      </c>
      <c r="AU142" s="14">
        <v>-11.4274733137376</v>
      </c>
      <c r="AV142" s="14">
        <v>-10.3276591898078</v>
      </c>
      <c r="AW142" s="14">
        <v>-14.7874033627867</v>
      </c>
      <c r="AX142" s="14">
        <v>-13.9118249741326</v>
      </c>
      <c r="AY142" s="14">
        <v>-25.121103418935601</v>
      </c>
      <c r="AZ142" s="14">
        <v>-14.5512297863929</v>
      </c>
      <c r="BA142" s="14">
        <v>-11.125319074876201</v>
      </c>
      <c r="BB142" s="14">
        <v>-11.360961673108401</v>
      </c>
      <c r="BC142" s="14">
        <v>-14.7879241199688</v>
      </c>
      <c r="BD142" s="14">
        <v>-15.072659564299199</v>
      </c>
      <c r="BE142" s="14">
        <v>-19.665302626770401</v>
      </c>
      <c r="BF142" s="14">
        <v>-10.280160946696499</v>
      </c>
      <c r="BG142" s="14">
        <v>-14.2142703598088</v>
      </c>
      <c r="BH142" s="14">
        <v>-27.838798493600301</v>
      </c>
      <c r="BI142" s="14">
        <v>-10.0919515779702</v>
      </c>
      <c r="BJ142" s="14">
        <v>-18.002349551361299</v>
      </c>
      <c r="BK142" s="14">
        <v>-18.6913942762035</v>
      </c>
      <c r="BL142" s="14">
        <v>-14.461249934052001</v>
      </c>
      <c r="BM142" s="14">
        <v>-20.588954006179801</v>
      </c>
      <c r="BP142" s="14">
        <v>-20.208081134298698</v>
      </c>
      <c r="BQ142" s="14">
        <v>-13.3791872164844</v>
      </c>
      <c r="BR142" s="14">
        <v>-15.373540600432101</v>
      </c>
      <c r="BS142" s="14">
        <v>-15.0527431848072</v>
      </c>
      <c r="BT142" s="14">
        <v>-11.511205264452901</v>
      </c>
      <c r="BU142" s="14">
        <v>-12.5091854888613</v>
      </c>
      <c r="BV142" s="14">
        <v>-12.327978964909001</v>
      </c>
      <c r="BW142" s="14">
        <v>-10.0196429963624</v>
      </c>
      <c r="BX142" s="14">
        <v>-12.9442875928217</v>
      </c>
      <c r="BZ142" s="14">
        <v>-10.986328125</v>
      </c>
      <c r="CA142" s="14">
        <v>-14.546206738003701</v>
      </c>
      <c r="CB142" s="14">
        <v>-11.869017112238801</v>
      </c>
      <c r="CC142" s="14">
        <v>-14.630308245668299</v>
      </c>
      <c r="CD142" s="14">
        <v>-17.204734461959699</v>
      </c>
      <c r="CE142" s="14">
        <v>-11.7177374370488</v>
      </c>
      <c r="CF142" s="14">
        <v>-10.762707411289099</v>
      </c>
      <c r="CG142" s="14">
        <v>-21.247160793525499</v>
      </c>
      <c r="CH142" s="14">
        <v>-11.4881321004073</v>
      </c>
      <c r="CI142" s="14">
        <v>-12.883856745049499</v>
      </c>
      <c r="CJ142" s="14">
        <v>-14.986802310478</v>
      </c>
      <c r="CM142" s="14">
        <v>-16.032441954917001</v>
      </c>
      <c r="CN142" s="14">
        <v>-93.022329680088305</v>
      </c>
    </row>
    <row r="143" spans="2:92">
      <c r="F143" s="14">
        <v>-14.6615690366039</v>
      </c>
      <c r="G143" s="14">
        <v>-11.8022685900062</v>
      </c>
      <c r="K143" s="14">
        <v>-15.4585033510409</v>
      </c>
      <c r="L143" s="14">
        <v>-28.354153774752401</v>
      </c>
      <c r="N143" s="14">
        <v>-16.4433779484363</v>
      </c>
      <c r="Q143" s="14">
        <v>-16.171294863861299</v>
      </c>
      <c r="S143" s="14">
        <v>-12.8052966429455</v>
      </c>
      <c r="T143" s="14">
        <v>-10.4064550505505</v>
      </c>
      <c r="U143" s="14">
        <v>-29.436074247457999</v>
      </c>
      <c r="W143" s="14">
        <v>-21.8520585586609</v>
      </c>
      <c r="X143" s="14">
        <v>-26.6504772837934</v>
      </c>
      <c r="Y143" s="14">
        <v>-12.7328236085678</v>
      </c>
      <c r="Z143" s="14">
        <v>-12.1034172629103</v>
      </c>
      <c r="AA143" s="14">
        <v>-15.748807532610501</v>
      </c>
      <c r="AB143" s="14">
        <v>-10.4065354810544</v>
      </c>
      <c r="AC143" s="14">
        <v>-23.700689139700302</v>
      </c>
      <c r="AD143" s="14">
        <v>-11.3975341875773</v>
      </c>
      <c r="AF143" s="14">
        <v>-18.546226968856502</v>
      </c>
      <c r="AG143" s="14">
        <v>-37.982002737951298</v>
      </c>
      <c r="AH143" s="14">
        <v>-15.446119098068101</v>
      </c>
      <c r="AI143" s="14">
        <v>-10.1586353196112</v>
      </c>
      <c r="AJ143" s="14">
        <v>-11.6266260052266</v>
      </c>
      <c r="AK143" s="14">
        <v>-10.321799074795599</v>
      </c>
      <c r="AL143" s="14">
        <v>-12.1159740664112</v>
      </c>
      <c r="AM143" s="14">
        <v>-15.409909343460299</v>
      </c>
      <c r="AO143" s="14">
        <v>-23.222869092878799</v>
      </c>
      <c r="AP143" s="14">
        <v>-14.1470401500747</v>
      </c>
      <c r="AR143" s="14">
        <v>-10.1708768032246</v>
      </c>
      <c r="AT143" s="14">
        <v>-18.196548446478101</v>
      </c>
      <c r="AU143" s="14">
        <v>-12.9019859993811</v>
      </c>
      <c r="AV143" s="14">
        <v>-11.500007836351701</v>
      </c>
      <c r="AW143" s="14">
        <v>-26.233009102786799</v>
      </c>
      <c r="AX143" s="14">
        <v>-11.4581912289052</v>
      </c>
      <c r="AY143" s="14">
        <v>-17.905660194925701</v>
      </c>
      <c r="AZ143" s="14">
        <v>-12.230788317031299</v>
      </c>
      <c r="BA143" s="14">
        <v>-21.199141398514801</v>
      </c>
      <c r="BB143" s="14">
        <v>-17.258995653128501</v>
      </c>
      <c r="BC143" s="14">
        <v>-27.569204907468201</v>
      </c>
      <c r="BD143" s="14">
        <v>-44.678374348316197</v>
      </c>
      <c r="BE143" s="14">
        <v>-17.827767331558601</v>
      </c>
      <c r="BF143" s="14">
        <v>-25.701956472939901</v>
      </c>
      <c r="BG143" s="14">
        <v>-11.966396179331801</v>
      </c>
      <c r="BH143" s="14">
        <v>-28.001874379588699</v>
      </c>
      <c r="BI143" s="14">
        <v>-19.7790164758663</v>
      </c>
      <c r="BJ143" s="14">
        <v>-17.2530070389851</v>
      </c>
      <c r="BK143" s="14">
        <v>-19.029817003246102</v>
      </c>
      <c r="BL143" s="14">
        <v>-16.546145909798302</v>
      </c>
      <c r="BM143" s="14">
        <v>-21.815706470058501</v>
      </c>
      <c r="BP143" s="14">
        <v>-12.9805534139182</v>
      </c>
      <c r="BQ143" s="14">
        <v>-23.803491814986</v>
      </c>
      <c r="BR143" s="14">
        <v>-17.397955517392798</v>
      </c>
      <c r="BS143" s="14">
        <v>-48.518680958401198</v>
      </c>
      <c r="BT143" s="14">
        <v>-15.251555984295001</v>
      </c>
      <c r="BU143" s="14">
        <v>-19.724628712871201</v>
      </c>
      <c r="BV143" s="14">
        <v>-13.107543971256201</v>
      </c>
      <c r="BW143" s="14">
        <v>-14.0624599155108</v>
      </c>
      <c r="BX143" s="14">
        <v>-11.119275990099</v>
      </c>
      <c r="BZ143" s="14">
        <v>-15.615331064356401</v>
      </c>
      <c r="CA143" s="14">
        <v>-12.636557715666299</v>
      </c>
      <c r="CB143" s="14">
        <v>-26.710901819643599</v>
      </c>
      <c r="CC143" s="14">
        <v>-24.5832688737623</v>
      </c>
      <c r="CD143" s="14">
        <v>-11.602798879091401</v>
      </c>
      <c r="CE143" s="14">
        <v>-11.1677377743999</v>
      </c>
      <c r="CF143" s="14">
        <v>-11.747717913828099</v>
      </c>
      <c r="CG143" s="14">
        <v>-22.842571999227602</v>
      </c>
      <c r="CH143" s="14">
        <v>-15.2590338300464</v>
      </c>
      <c r="CI143" s="14">
        <v>-14.932462484529699</v>
      </c>
      <c r="CJ143" s="14">
        <v>-19.706420471360399</v>
      </c>
      <c r="CM143" s="14">
        <v>-12.3219511752127</v>
      </c>
      <c r="CN143" s="14">
        <v>-15.2053350454906</v>
      </c>
    </row>
    <row r="144" spans="2:92">
      <c r="F144" s="14">
        <v>-13.235324168602199</v>
      </c>
      <c r="G144" s="14">
        <v>-13.0290166236082</v>
      </c>
      <c r="K144" s="14">
        <v>-29.442154727003</v>
      </c>
      <c r="L144" s="14">
        <v>-18.407236231435601</v>
      </c>
      <c r="N144" s="14">
        <v>-44.845870831483801</v>
      </c>
      <c r="Q144" s="14">
        <v>-15.107711943069299</v>
      </c>
      <c r="S144" s="14">
        <v>-11.7719291460396</v>
      </c>
      <c r="T144" s="14">
        <v>-11.760313010548099</v>
      </c>
      <c r="U144" s="14">
        <v>-16.679093854473901</v>
      </c>
      <c r="W144" s="14">
        <v>-29.768508218416599</v>
      </c>
      <c r="X144" s="14">
        <v>-10.7692014006953</v>
      </c>
      <c r="Y144" s="14">
        <v>-25.3629135709105</v>
      </c>
      <c r="Z144" s="14">
        <v>-19.838835697197698</v>
      </c>
      <c r="AA144" s="14">
        <v>-16.250612005756999</v>
      </c>
      <c r="AB144" s="14">
        <v>-18.9271701578778</v>
      </c>
      <c r="AC144" s="14">
        <v>-10.1158528356452</v>
      </c>
      <c r="AD144" s="14">
        <v>-10.829484477264501</v>
      </c>
      <c r="AF144" s="14">
        <v>-19.482905071556999</v>
      </c>
      <c r="AG144" s="14">
        <v>-10.1955247006149</v>
      </c>
      <c r="AH144" s="14">
        <v>-18.268234206969101</v>
      </c>
      <c r="AI144" s="14">
        <v>-18.286667953745201</v>
      </c>
      <c r="AJ144" s="14">
        <v>-11.572094804768099</v>
      </c>
      <c r="AK144" s="14">
        <v>-17.609677743821202</v>
      </c>
      <c r="AL144" s="14">
        <v>-18.298012008510099</v>
      </c>
      <c r="AM144" s="14">
        <v>-10.6479772801954</v>
      </c>
      <c r="AO144" s="14">
        <v>-17.917167916933199</v>
      </c>
      <c r="AP144" s="14">
        <v>-12.0078938408593</v>
      </c>
      <c r="AR144" s="14">
        <v>-10.037847544884199</v>
      </c>
      <c r="AT144" s="14">
        <v>-18.903983981399801</v>
      </c>
      <c r="AU144" s="14">
        <v>-10.3699334777227</v>
      </c>
      <c r="AW144" s="14">
        <v>-15.705946770135601</v>
      </c>
      <c r="AX144" s="14">
        <v>-11.8272669316137</v>
      </c>
      <c r="AY144" s="14">
        <v>-20.866771735767301</v>
      </c>
      <c r="AZ144" s="14">
        <v>-19.917564219937098</v>
      </c>
      <c r="BA144" s="14">
        <v>-10.218856358291999</v>
      </c>
      <c r="BB144" s="14">
        <v>-10.7082809809762</v>
      </c>
      <c r="BC144" s="14">
        <v>-26.916531798603</v>
      </c>
      <c r="BD144" s="14">
        <v>-14.450396445382999</v>
      </c>
      <c r="BE144" s="14">
        <v>-13.833268316564901</v>
      </c>
      <c r="BF144" s="14">
        <v>-12.3163743340075</v>
      </c>
      <c r="BG144" s="14">
        <v>-18.7406458446759</v>
      </c>
      <c r="BH144" s="14">
        <v>-15.5531643478913</v>
      </c>
      <c r="BI144" s="14">
        <v>-13.880965733291999</v>
      </c>
      <c r="BJ144" s="14">
        <v>-12.0257387066831</v>
      </c>
      <c r="BK144" s="14">
        <v>-48.701384881722902</v>
      </c>
      <c r="BL144" s="14">
        <v>-12.0439706980141</v>
      </c>
      <c r="BM144" s="14">
        <v>-18.4254858772216</v>
      </c>
      <c r="BP144" s="14">
        <v>-14.702830964214</v>
      </c>
      <c r="BQ144" s="14">
        <v>-18.950878096655899</v>
      </c>
      <c r="BR144" s="14">
        <v>-12.9441136632254</v>
      </c>
      <c r="BS144" s="14">
        <v>-12.345041011788201</v>
      </c>
      <c r="BT144" s="14">
        <v>-15.982860406344599</v>
      </c>
      <c r="BU144" s="14">
        <v>-10.0254776454207</v>
      </c>
      <c r="BV144" s="14">
        <v>-11.463866154011299</v>
      </c>
      <c r="BW144" s="14">
        <v>-10.920019581662199</v>
      </c>
      <c r="BX144" s="14">
        <v>-23.120842357673201</v>
      </c>
      <c r="BZ144" s="14">
        <v>-15.790580522896001</v>
      </c>
      <c r="CA144" s="14">
        <v>-12.8240462681167</v>
      </c>
      <c r="CB144" s="14">
        <v>-15.108309976911499</v>
      </c>
      <c r="CC144" s="14">
        <v>-16.147122524752401</v>
      </c>
      <c r="CD144" s="14">
        <v>-15.8692217388414</v>
      </c>
      <c r="CE144" s="14">
        <v>-11.0226853185648</v>
      </c>
      <c r="CF144" s="14">
        <v>-13.5666971273768</v>
      </c>
      <c r="CG144" s="14">
        <v>-23.688628417715499</v>
      </c>
      <c r="CH144" s="14">
        <v>-13.4401306041603</v>
      </c>
      <c r="CI144" s="14">
        <v>-12.841555151608899</v>
      </c>
      <c r="CJ144" s="14">
        <v>-13.3128781772301</v>
      </c>
      <c r="CM144" s="14">
        <v>-11.089175811394499</v>
      </c>
      <c r="CN144" s="14">
        <v>-17.459148618040398</v>
      </c>
    </row>
    <row r="145" spans="6:92">
      <c r="F145" s="14">
        <v>-18.625930809861998</v>
      </c>
      <c r="G145" s="14">
        <v>-20.141842307362101</v>
      </c>
      <c r="K145" s="14">
        <v>-20.172370769142301</v>
      </c>
      <c r="L145" s="14">
        <v>-12.605874845297</v>
      </c>
      <c r="N145" s="14">
        <v>-22.033241786662799</v>
      </c>
      <c r="Q145" s="14">
        <v>-14.4671449566831</v>
      </c>
      <c r="S145" s="14">
        <v>-11.971350943688099</v>
      </c>
      <c r="T145" s="14">
        <v>-10.6844617897306</v>
      </c>
      <c r="U145" s="14">
        <v>-10.714534092929201</v>
      </c>
      <c r="W145" s="14">
        <v>-28.614339723600299</v>
      </c>
      <c r="X145" s="14">
        <v>-12.261772848386601</v>
      </c>
      <c r="Y145" s="14">
        <v>-13.3371260612291</v>
      </c>
      <c r="Z145" s="14">
        <v>-12.8349783439223</v>
      </c>
      <c r="AA145" s="14">
        <v>-10.273793919148</v>
      </c>
      <c r="AB145" s="14">
        <v>-10.255485194043001</v>
      </c>
      <c r="AC145" s="14">
        <v>-10.514732981247899</v>
      </c>
      <c r="AD145" s="14">
        <v>-15.319414431397099</v>
      </c>
      <c r="AF145" s="14">
        <v>-16.473448939840299</v>
      </c>
      <c r="AG145" s="14">
        <v>-30.397465576391401</v>
      </c>
      <c r="AH145" s="14">
        <v>-13.1134793776981</v>
      </c>
      <c r="AI145" s="14">
        <v>-14.727290042118501</v>
      </c>
      <c r="AJ145" s="14">
        <v>-21.3981501024262</v>
      </c>
      <c r="AK145" s="14">
        <v>-20.7037262734537</v>
      </c>
      <c r="AL145" s="14">
        <v>-18.600123739240701</v>
      </c>
      <c r="AM145" s="14">
        <v>-13.7238972093367</v>
      </c>
      <c r="AO145" s="14">
        <v>-20.987153319847899</v>
      </c>
      <c r="AP145" s="14">
        <v>-14.618554282158399</v>
      </c>
      <c r="AR145" s="14">
        <v>-12.992872071128801</v>
      </c>
      <c r="AT145" s="14">
        <v>-14.2872142253966</v>
      </c>
      <c r="AU145" s="14">
        <v>-12.1103418935643</v>
      </c>
      <c r="AW145" s="14">
        <v>-13.4337552562612</v>
      </c>
      <c r="AX145" s="14">
        <v>-11.150323665170101</v>
      </c>
      <c r="AY145" s="14">
        <v>-24.4140625</v>
      </c>
      <c r="AZ145" s="14">
        <v>-12.073590173256401</v>
      </c>
      <c r="BA145" s="14">
        <v>-12.5998317605198</v>
      </c>
      <c r="BB145" s="14">
        <v>-19.488857454065499</v>
      </c>
      <c r="BC145" s="14">
        <v>-17.326181741806099</v>
      </c>
      <c r="BD145" s="14">
        <v>-10.443682757273899</v>
      </c>
      <c r="BE145" s="14">
        <v>-14.8969270410806</v>
      </c>
      <c r="BF145" s="14">
        <v>-11.9176726282149</v>
      </c>
      <c r="BG145" s="14">
        <v>-11.960227276530199</v>
      </c>
      <c r="BH145" s="14">
        <v>-22.484265318149699</v>
      </c>
      <c r="BI145" s="14">
        <v>-13.9836981745049</v>
      </c>
      <c r="BJ145" s="14">
        <v>-16.201510287747499</v>
      </c>
      <c r="BK145" s="14">
        <v>-23.205583594551499</v>
      </c>
      <c r="BL145" s="14">
        <v>-14.1167925909118</v>
      </c>
      <c r="BM145" s="14">
        <v>-21.4168800735407</v>
      </c>
      <c r="BP145" s="14">
        <v>-18.939031905776101</v>
      </c>
      <c r="BQ145" s="14">
        <v>-13.5303003940503</v>
      </c>
      <c r="BR145" s="14">
        <v>-16.074511792990101</v>
      </c>
      <c r="BS145" s="14">
        <v>-10.9187755840839</v>
      </c>
      <c r="BT145" s="14">
        <v>-18.8174279969904</v>
      </c>
      <c r="BU145" s="14">
        <v>-11.8927908415841</v>
      </c>
      <c r="BV145" s="14">
        <v>-13.7299970218276</v>
      </c>
      <c r="BW145" s="14">
        <v>-23.9066608768543</v>
      </c>
      <c r="BX145" s="14">
        <v>-47.970006961633601</v>
      </c>
      <c r="BZ145" s="14">
        <v>-10.6358292079207</v>
      </c>
      <c r="CA145" s="14">
        <v>-32.651461965845002</v>
      </c>
      <c r="CB145" s="14">
        <v>-15.7487730926316</v>
      </c>
      <c r="CC145" s="14">
        <v>-15.053324180074201</v>
      </c>
      <c r="CD145" s="14">
        <v>-20.764104385908599</v>
      </c>
      <c r="CE145" s="14">
        <v>-12.140663897144099</v>
      </c>
      <c r="CF145" s="14">
        <v>-10.1281857784445</v>
      </c>
      <c r="CG145" s="14">
        <v>-21.356043724348101</v>
      </c>
      <c r="CH145" s="14">
        <v>-10.2070941344905</v>
      </c>
      <c r="CI145" s="14">
        <v>-10.2792872060643</v>
      </c>
      <c r="CJ145" s="14">
        <v>-15.989949480845301</v>
      </c>
      <c r="CM145" s="14">
        <v>-11.947291316899699</v>
      </c>
      <c r="CN145" s="14">
        <v>-15.658406746508801</v>
      </c>
    </row>
    <row r="146" spans="6:92">
      <c r="F146" s="14">
        <v>-12.637488953507299</v>
      </c>
      <c r="G146" s="14">
        <v>-12.8417521246779</v>
      </c>
      <c r="K146" s="14">
        <v>-18.165891128567299</v>
      </c>
      <c r="L146" s="14">
        <v>-23.5196859529702</v>
      </c>
      <c r="N146" s="14">
        <v>-24.559268676192701</v>
      </c>
      <c r="Q146" s="14">
        <v>-15.7301496751237</v>
      </c>
      <c r="S146" s="14">
        <v>-10.4968382580445</v>
      </c>
      <c r="T146" s="14">
        <v>-10.8477102945252</v>
      </c>
      <c r="U146" s="14">
        <v>-14.624529296034201</v>
      </c>
      <c r="W146" s="14">
        <v>-16.963165798921601</v>
      </c>
      <c r="X146" s="14">
        <v>-13.9357987399554</v>
      </c>
      <c r="Y146" s="14">
        <v>-16.002140305628</v>
      </c>
      <c r="Z146" s="14">
        <v>-11.2088124248657</v>
      </c>
      <c r="AA146" s="14">
        <v>-12.0506570811191</v>
      </c>
      <c r="AB146" s="14">
        <v>-10.5997800572296</v>
      </c>
      <c r="AC146" s="14">
        <v>-11.415070374867</v>
      </c>
      <c r="AD146" s="14">
        <v>-10.261560105698299</v>
      </c>
      <c r="AF146" s="14">
        <v>-10.660001379425999</v>
      </c>
      <c r="AG146" s="14">
        <v>-10.805648883312401</v>
      </c>
      <c r="AH146" s="14">
        <v>-13.0288707922571</v>
      </c>
      <c r="AI146" s="14">
        <v>-17.682334278664399</v>
      </c>
      <c r="AJ146" s="14">
        <v>-10.411923360519699</v>
      </c>
      <c r="AK146" s="14">
        <v>-19.9120839803549</v>
      </c>
      <c r="AL146" s="14">
        <v>-23.730872747629999</v>
      </c>
      <c r="AM146" s="14">
        <v>-11.197892315774499</v>
      </c>
      <c r="AO146" s="14">
        <v>-19.585122944678201</v>
      </c>
      <c r="AP146" s="14">
        <v>-11.590875690406399</v>
      </c>
      <c r="AR146" s="14">
        <v>-10.624040134433301</v>
      </c>
      <c r="AT146" s="14">
        <v>-16.565294697475998</v>
      </c>
      <c r="AU146" s="14">
        <v>-10.0254776454207</v>
      </c>
      <c r="AW146" s="14">
        <v>-12.992609490808899</v>
      </c>
      <c r="AX146" s="14">
        <v>-12.0870567656244</v>
      </c>
      <c r="AY146" s="14">
        <v>-44.845732131806898</v>
      </c>
      <c r="AZ146" s="14">
        <v>-14.0134004497625</v>
      </c>
      <c r="BA146" s="14">
        <v>-10.5270536819306</v>
      </c>
      <c r="BB146" s="14">
        <v>-13.8929807506555</v>
      </c>
      <c r="BC146" s="14">
        <v>-33.7209901669098</v>
      </c>
      <c r="BD146" s="14">
        <v>-13.792782087222101</v>
      </c>
      <c r="BE146" s="14">
        <v>-17.151020477591601</v>
      </c>
      <c r="BF146" s="14">
        <v>-13.404256547675599</v>
      </c>
      <c r="BG146" s="14">
        <v>-11.9000608043258</v>
      </c>
      <c r="BH146" s="14">
        <v>-23.1966902670131</v>
      </c>
      <c r="BI146" s="14">
        <v>-21.7007174350247</v>
      </c>
      <c r="BJ146" s="14">
        <v>-14.231464650371199</v>
      </c>
      <c r="BK146" s="14">
        <v>-18.939142456287101</v>
      </c>
      <c r="BL146" s="14">
        <v>-14.932601481646399</v>
      </c>
      <c r="BM146" s="14">
        <v>-23.610471378387501</v>
      </c>
      <c r="BP146" s="14">
        <v>-38.011008268313802</v>
      </c>
      <c r="BQ146" s="14">
        <v>-14.9503421056175</v>
      </c>
      <c r="BR146" s="14">
        <v>-11.8987247826588</v>
      </c>
      <c r="BS146" s="14">
        <v>-14.8589368537779</v>
      </c>
      <c r="BT146" s="14">
        <v>-19.034390762094599</v>
      </c>
      <c r="BU146" s="14">
        <v>-12.2130743347772</v>
      </c>
      <c r="BV146" s="14">
        <v>-13.2525674007825</v>
      </c>
      <c r="BW146" s="14">
        <v>-12.007777107168801</v>
      </c>
      <c r="BX146" s="14">
        <v>-15.053324180074201</v>
      </c>
      <c r="BZ146" s="14">
        <v>-12.3581083694306</v>
      </c>
      <c r="CA146" s="14">
        <v>-11.1499612346479</v>
      </c>
      <c r="CB146" s="14">
        <v>-11.959866040855699</v>
      </c>
      <c r="CC146" s="14">
        <v>-20.461885055692999</v>
      </c>
      <c r="CD146" s="14">
        <v>-11.608841963868599</v>
      </c>
      <c r="CE146" s="14">
        <v>-13.5306062908736</v>
      </c>
      <c r="CF146" s="14">
        <v>-10.4786824267594</v>
      </c>
      <c r="CG146" s="14">
        <v>-18.5943294314791</v>
      </c>
      <c r="CH146" s="14">
        <v>-13.4885018724039</v>
      </c>
      <c r="CI146" s="14">
        <v>-10.2913733756188</v>
      </c>
      <c r="CJ146" s="14">
        <v>-13.5848148132487</v>
      </c>
      <c r="CM146" s="14">
        <v>-13.8750264958214</v>
      </c>
      <c r="CN146" s="14">
        <v>-29.920279479552999</v>
      </c>
    </row>
    <row r="147" spans="6:92">
      <c r="F147" s="14">
        <v>-34.742630843016798</v>
      </c>
      <c r="G147" s="14">
        <v>-16.642784968039798</v>
      </c>
      <c r="K147" s="14">
        <v>-13.530841204555101</v>
      </c>
      <c r="L147" s="14">
        <v>-30.263768564356401</v>
      </c>
      <c r="N147" s="14">
        <v>-16.129109034549099</v>
      </c>
      <c r="Q147" s="14">
        <v>-12.3339360303217</v>
      </c>
      <c r="S147" s="14">
        <v>-13.790319461633599</v>
      </c>
      <c r="T147" s="14">
        <v>-10.1346002975449</v>
      </c>
      <c r="U147" s="14">
        <v>-18.359072318434499</v>
      </c>
      <c r="W147" s="14">
        <v>-16.105072605396099</v>
      </c>
      <c r="X147" s="14">
        <v>-31.9320885992326</v>
      </c>
      <c r="Y147" s="14">
        <v>-11.258306102875</v>
      </c>
      <c r="Z147" s="14">
        <v>-14.8226179887944</v>
      </c>
      <c r="AA147" s="14">
        <v>-13.772716507451101</v>
      </c>
      <c r="AB147" s="14">
        <v>-10.9503153391081</v>
      </c>
      <c r="AC147" s="14">
        <v>-25.640494986319901</v>
      </c>
      <c r="AD147" s="14">
        <v>-10.7509008635207</v>
      </c>
      <c r="AF147" s="14">
        <v>-12.817382592962799</v>
      </c>
      <c r="AG147" s="14">
        <v>-10.4856784699183</v>
      </c>
      <c r="AH147" s="14">
        <v>-10.5451645457973</v>
      </c>
      <c r="AI147" s="14">
        <v>-14.092715771855699</v>
      </c>
      <c r="AJ147" s="14">
        <v>-19.567200038904101</v>
      </c>
      <c r="AK147" s="14">
        <v>-11.3974119708834</v>
      </c>
      <c r="AL147" s="14">
        <v>-20.9449445415691</v>
      </c>
      <c r="AM147" s="14">
        <v>-10.4606859494607</v>
      </c>
      <c r="AO147" s="14">
        <v>-29.151187319618401</v>
      </c>
      <c r="AP147" s="14">
        <v>-16.890718924421599</v>
      </c>
      <c r="AR147" s="14">
        <v>-17.380225505091001</v>
      </c>
      <c r="AT147" s="14">
        <v>-12.7766751581403</v>
      </c>
      <c r="AW147" s="14">
        <v>-13.856770902309799</v>
      </c>
      <c r="AX147" s="14">
        <v>-10.9688034304914</v>
      </c>
      <c r="AY147" s="14">
        <v>-19.108234065594001</v>
      </c>
      <c r="AZ147" s="14">
        <v>-13.940956054137599</v>
      </c>
      <c r="BA147" s="14">
        <v>-13.228312577351399</v>
      </c>
      <c r="BB147" s="14">
        <v>-11.5119768257572</v>
      </c>
      <c r="BC147" s="14">
        <v>-13.6034311850587</v>
      </c>
      <c r="BD147" s="14">
        <v>-13.7312711440338</v>
      </c>
      <c r="BE147" s="14">
        <v>-13.186786482570501</v>
      </c>
      <c r="BF147" s="14">
        <v>-12.1835608905442</v>
      </c>
      <c r="BG147" s="14">
        <v>-10.642914063293</v>
      </c>
      <c r="BH147" s="14">
        <v>-17.698150490941199</v>
      </c>
      <c r="BI147" s="14">
        <v>-21.289787670173201</v>
      </c>
      <c r="BJ147" s="14">
        <v>-10.2430286974009</v>
      </c>
      <c r="BK147" s="14">
        <v>-25.568413109917799</v>
      </c>
      <c r="BL147" s="14">
        <v>-14.811771513704601</v>
      </c>
      <c r="BM147" s="14">
        <v>-13.5548439771466</v>
      </c>
      <c r="BP147" s="14">
        <v>-15.675766931680201</v>
      </c>
      <c r="BQ147" s="14">
        <v>-17.971837341285401</v>
      </c>
      <c r="BR147" s="14">
        <v>-15.4641503978589</v>
      </c>
      <c r="BS147" s="14">
        <v>-12.381601211646</v>
      </c>
      <c r="BT147" s="14">
        <v>-10.211458755224299</v>
      </c>
      <c r="BU147" s="14">
        <v>-10.7143893100247</v>
      </c>
      <c r="BV147" s="14">
        <v>-12.0137279513661</v>
      </c>
      <c r="BW147" s="14">
        <v>-12.1226568892884</v>
      </c>
      <c r="BX147" s="14">
        <v>-16.866249613242498</v>
      </c>
      <c r="BZ147" s="14">
        <v>-12.738822710396001</v>
      </c>
      <c r="CA147" s="14">
        <v>-13.319373791728299</v>
      </c>
      <c r="CB147" s="14">
        <v>-12.9207438249375</v>
      </c>
      <c r="CC147" s="14">
        <v>-17.4161703279702</v>
      </c>
      <c r="CD147" s="14">
        <v>-12.074179519824099</v>
      </c>
      <c r="CE147" s="14">
        <v>-11.5847264136129</v>
      </c>
      <c r="CF147" s="14">
        <v>-13.7419482064624</v>
      </c>
      <c r="CG147" s="14">
        <v>-28.4807762338001</v>
      </c>
      <c r="CH147" s="14">
        <v>-16.697275898231801</v>
      </c>
      <c r="CI147" s="14">
        <v>-12.007609452351399</v>
      </c>
      <c r="CJ147" s="14">
        <v>-23.435039186955699</v>
      </c>
      <c r="CM147" s="14">
        <v>-10.357962553349999</v>
      </c>
      <c r="CN147" s="14">
        <v>-14.4617643534521</v>
      </c>
    </row>
    <row r="148" spans="6:92">
      <c r="F148" s="14">
        <v>-11.374000049003801</v>
      </c>
      <c r="G148" s="14">
        <v>-14.153134350181199</v>
      </c>
      <c r="K148" s="14">
        <v>-24.7407751659482</v>
      </c>
      <c r="L148" s="14">
        <v>-13.5183806466584</v>
      </c>
      <c r="N148" s="14">
        <v>-16.2136862546805</v>
      </c>
      <c r="Q148" s="14">
        <v>-12.5877455909653</v>
      </c>
      <c r="S148" s="14">
        <v>-10.212813273514801</v>
      </c>
      <c r="T148" s="14">
        <v>-10.9987859411246</v>
      </c>
      <c r="U148" s="14">
        <v>-15.228779317938599</v>
      </c>
      <c r="W148" s="14">
        <v>-23.435370484888601</v>
      </c>
      <c r="X148" s="14">
        <v>-10.189017134393699</v>
      </c>
      <c r="Y148" s="14">
        <v>-12.4488173017288</v>
      </c>
      <c r="Z148" s="14">
        <v>-11.8135314236042</v>
      </c>
      <c r="AA148" s="14">
        <v>-14.540346779104899</v>
      </c>
      <c r="AB148" s="14">
        <v>-18.582803438531599</v>
      </c>
      <c r="AC148" s="14">
        <v>-17.548728323141798</v>
      </c>
      <c r="AD148" s="14">
        <v>-10.5030690975423</v>
      </c>
      <c r="AF148" s="14">
        <v>-14.104559711888299</v>
      </c>
      <c r="AG148" s="14">
        <v>-11.252825089537099</v>
      </c>
      <c r="AH148" s="14">
        <v>-13.6090003016109</v>
      </c>
      <c r="AI148" s="14">
        <v>-18.582732881494799</v>
      </c>
      <c r="AJ148" s="14">
        <v>-10.8832996640282</v>
      </c>
      <c r="AK148" s="14">
        <v>-14.4189888011398</v>
      </c>
      <c r="AL148" s="14">
        <v>-11.475515711914699</v>
      </c>
      <c r="AM148" s="14">
        <v>-17.035510506831901</v>
      </c>
      <c r="AO148" s="14">
        <v>-16.623959343557399</v>
      </c>
      <c r="AR148" s="14">
        <v>-16.105083762203702</v>
      </c>
      <c r="AT148" s="14">
        <v>-18.873582855873199</v>
      </c>
      <c r="AW148" s="14">
        <v>-21.8698984333402</v>
      </c>
      <c r="AX148" s="14">
        <v>-16.6494758524634</v>
      </c>
      <c r="AY148" s="14">
        <v>-33.224880105197997</v>
      </c>
      <c r="AZ148" s="14">
        <v>-17.210101683017498</v>
      </c>
      <c r="BA148" s="14">
        <v>-12.5333578279702</v>
      </c>
      <c r="BB148" s="14">
        <v>-11.5059267488994</v>
      </c>
      <c r="BC148" s="14">
        <v>-29.2007014499763</v>
      </c>
      <c r="BD148" s="14">
        <v>-10.848604629799601</v>
      </c>
      <c r="BE148" s="14">
        <v>-10.376807101459701</v>
      </c>
      <c r="BF148" s="14">
        <v>-19.543858920360002</v>
      </c>
      <c r="BG148" s="14">
        <v>-14.1054566533161</v>
      </c>
      <c r="BH148" s="14">
        <v>-17.372469875667498</v>
      </c>
      <c r="BI148" s="14">
        <v>-19.670240949876199</v>
      </c>
      <c r="BJ148" s="14">
        <v>-19.7790164758663</v>
      </c>
      <c r="BK148" s="14">
        <v>-14.376610122974199</v>
      </c>
      <c r="BL148" s="14">
        <v>-12.4065829797359</v>
      </c>
      <c r="BM148" s="14">
        <v>-17.754762880913798</v>
      </c>
      <c r="BP148" s="14">
        <v>-19.4103929521883</v>
      </c>
      <c r="BQ148" s="14">
        <v>-22.897042966915301</v>
      </c>
      <c r="BR148" s="14">
        <v>-13.234249823327399</v>
      </c>
      <c r="BS148" s="14">
        <v>-16.1341631052758</v>
      </c>
      <c r="BT148" s="14">
        <v>-12.169966778533301</v>
      </c>
      <c r="BU148" s="14">
        <v>-10.2853302908415</v>
      </c>
      <c r="BV148" s="14">
        <v>-17.948129113705502</v>
      </c>
      <c r="BW148" s="14">
        <v>-11.4880899411723</v>
      </c>
      <c r="BX148" s="14">
        <v>-11.784015315594001</v>
      </c>
      <c r="BZ148" s="14">
        <v>-13.5908976639851</v>
      </c>
      <c r="CA148" s="14">
        <v>-15.948062982049199</v>
      </c>
      <c r="CB148" s="14">
        <v>-12.104742935176001</v>
      </c>
      <c r="CC148" s="14">
        <v>-34.022567295792001</v>
      </c>
      <c r="CD148" s="14">
        <v>-16.981147335040401</v>
      </c>
      <c r="CE148" s="14">
        <v>-14.7392192989231</v>
      </c>
      <c r="CF148" s="14">
        <v>-12.140524582422399</v>
      </c>
      <c r="CG148" s="14">
        <v>-30.039962686643399</v>
      </c>
      <c r="CH148" s="14">
        <v>-10.345969640024</v>
      </c>
      <c r="CI148" s="14">
        <v>-12.950330677599</v>
      </c>
      <c r="CJ148" s="14">
        <v>-15.754267540315899</v>
      </c>
      <c r="CM148" s="14">
        <v>-14.3584796101525</v>
      </c>
      <c r="CN148" s="14">
        <v>-31.473378802809901</v>
      </c>
    </row>
    <row r="149" spans="6:92">
      <c r="F149" s="14">
        <v>-13.1205557362769</v>
      </c>
      <c r="G149" s="14">
        <v>-16.6307352749796</v>
      </c>
      <c r="K149" s="14">
        <v>-33.521482643981301</v>
      </c>
      <c r="L149" s="14">
        <v>-16.8299911045792</v>
      </c>
      <c r="N149" s="14">
        <v>-49.468854149827798</v>
      </c>
      <c r="Q149" s="14">
        <v>-10.315545714727699</v>
      </c>
      <c r="S149" s="14">
        <v>-10.3336749690594</v>
      </c>
      <c r="T149" s="14">
        <v>-10.950477271965999</v>
      </c>
      <c r="U149" s="14">
        <v>-34.7177070349532</v>
      </c>
      <c r="W149" s="14">
        <v>-30.7051803900784</v>
      </c>
      <c r="X149" s="14">
        <v>-16.679237852697</v>
      </c>
      <c r="Y149" s="14">
        <v>-23.821888994829902</v>
      </c>
      <c r="Z149" s="14">
        <v>-11.124200764223501</v>
      </c>
      <c r="AA149" s="14">
        <v>-11.1863289086861</v>
      </c>
      <c r="AB149" s="14">
        <v>-10.2251155199836</v>
      </c>
      <c r="AC149" s="14">
        <v>-10.9680039357045</v>
      </c>
      <c r="AD149" s="14">
        <v>-10.0196491852485</v>
      </c>
      <c r="AF149" s="14">
        <v>-14.3462830203559</v>
      </c>
      <c r="AG149" s="14">
        <v>-19.834101610842701</v>
      </c>
      <c r="AH149" s="14">
        <v>-68.323071721447704</v>
      </c>
      <c r="AI149" s="14">
        <v>-13.0109465759448</v>
      </c>
      <c r="AJ149" s="14">
        <v>-19.252864329173001</v>
      </c>
      <c r="AK149" s="14">
        <v>-11.9291998058434</v>
      </c>
      <c r="AL149" s="14">
        <v>-26.099733641549399</v>
      </c>
      <c r="AM149" s="14">
        <v>-10.6479687614724</v>
      </c>
      <c r="AO149" s="14">
        <v>-18.418888565329802</v>
      </c>
      <c r="AR149" s="14">
        <v>-12.231534919551599</v>
      </c>
      <c r="AT149" s="14">
        <v>-13.078202653965</v>
      </c>
      <c r="AW149" s="14">
        <v>-11.8806689157182</v>
      </c>
      <c r="AX149" s="14">
        <v>-12.171565735390301</v>
      </c>
      <c r="AY149" s="14">
        <v>-32.493666847153399</v>
      </c>
      <c r="AZ149" s="14">
        <v>-17.276692294238199</v>
      </c>
      <c r="BA149" s="14">
        <v>-14.5457050587871</v>
      </c>
      <c r="BB149" s="14">
        <v>-12.200894391793801</v>
      </c>
      <c r="BC149" s="14">
        <v>-51.662929672115702</v>
      </c>
      <c r="BD149" s="14">
        <v>-15.858352634650799</v>
      </c>
      <c r="BE149" s="14">
        <v>-11.651830690793799</v>
      </c>
      <c r="BF149" s="14">
        <v>-11.1381146919525</v>
      </c>
      <c r="BG149" s="14">
        <v>-15.078525346431601</v>
      </c>
      <c r="BH149" s="14">
        <v>-21.850282966133001</v>
      </c>
      <c r="BI149" s="14">
        <v>-15.494469368811799</v>
      </c>
      <c r="BJ149" s="14">
        <v>-11.796101485148499</v>
      </c>
      <c r="BK149" s="14">
        <v>-14.056338272552001</v>
      </c>
      <c r="BL149" s="14">
        <v>-11.6270492168851</v>
      </c>
      <c r="BM149" s="14">
        <v>-13.675654076353601</v>
      </c>
      <c r="BP149" s="14">
        <v>-21.591946061009299</v>
      </c>
      <c r="BQ149" s="14">
        <v>-13.8202713837624</v>
      </c>
      <c r="BR149" s="14">
        <v>-11.9591759933614</v>
      </c>
      <c r="BS149" s="14">
        <v>-20.4553451399855</v>
      </c>
      <c r="BT149" s="14">
        <v>-18.115877057965101</v>
      </c>
      <c r="BU149" s="14">
        <v>-10.786906327351399</v>
      </c>
      <c r="BV149" s="14">
        <v>-20.111474514673301</v>
      </c>
      <c r="BW149" s="14">
        <v>-12.805493750636201</v>
      </c>
      <c r="BX149" s="14">
        <v>-10.5391398514851</v>
      </c>
      <c r="BZ149" s="14">
        <v>-17.500773514851399</v>
      </c>
      <c r="CA149" s="14">
        <v>-17.4770634010649</v>
      </c>
      <c r="CB149" s="14">
        <v>-34.820930788880702</v>
      </c>
      <c r="CC149" s="14">
        <v>-13.5183806466584</v>
      </c>
      <c r="CD149" s="14">
        <v>-11.282520392925599</v>
      </c>
      <c r="CE149" s="14">
        <v>-15.899474470767901</v>
      </c>
      <c r="CF149" s="14">
        <v>-11.1252863398482</v>
      </c>
      <c r="CG149" s="14">
        <v>-23.682594539066798</v>
      </c>
      <c r="CH149" s="14">
        <v>-13.1197362492167</v>
      </c>
      <c r="CI149" s="14">
        <v>-20.510229733910801</v>
      </c>
      <c r="CJ149" s="14">
        <v>-26.855416455039901</v>
      </c>
      <c r="CM149" s="14">
        <v>-10.7930405951296</v>
      </c>
      <c r="CN149" s="14">
        <v>-38.918006553861403</v>
      </c>
    </row>
    <row r="150" spans="6:92">
      <c r="F150" s="14">
        <v>-22.318512855276399</v>
      </c>
      <c r="G150" s="14">
        <v>-22.969914791869002</v>
      </c>
      <c r="K150" s="14">
        <v>-27.7019608044825</v>
      </c>
      <c r="L150" s="14">
        <v>-18.969243115717799</v>
      </c>
      <c r="N150" s="14">
        <v>-16.787828746247001</v>
      </c>
      <c r="Q150" s="14">
        <v>-11.868618502475201</v>
      </c>
      <c r="S150" s="14">
        <v>-14.920376314975201</v>
      </c>
      <c r="T150" s="14">
        <v>-20.9035126141126</v>
      </c>
      <c r="U150" s="14">
        <v>-17.7791162466103</v>
      </c>
      <c r="W150" s="14">
        <v>-26.481100819530202</v>
      </c>
      <c r="X150" s="14">
        <v>-20.5711760319567</v>
      </c>
      <c r="Y150" s="14">
        <v>-11.1797797411155</v>
      </c>
      <c r="Z150" s="14">
        <v>-10.067009411719701</v>
      </c>
      <c r="AA150" s="14">
        <v>-19.604196907540299</v>
      </c>
      <c r="AB150" s="14">
        <v>-12.092454675670499</v>
      </c>
      <c r="AC150" s="14">
        <v>-10.6234049480385</v>
      </c>
      <c r="AD150" s="14">
        <v>-13.023077395289601</v>
      </c>
      <c r="AF150" s="14">
        <v>-10.104037520905701</v>
      </c>
      <c r="AG150" s="14">
        <v>-10.944631970541201</v>
      </c>
      <c r="AH150" s="14">
        <v>-10.472633401628199</v>
      </c>
      <c r="AI150" s="14">
        <v>-17.791182882852699</v>
      </c>
      <c r="AJ150" s="14">
        <v>-11.439159555765199</v>
      </c>
      <c r="AK150" s="14">
        <v>-12.9082049178067</v>
      </c>
      <c r="AL150" s="14">
        <v>-16.424731297579701</v>
      </c>
      <c r="AM150" s="14">
        <v>-10.7748718380496</v>
      </c>
      <c r="AO150" s="14">
        <v>-20.376714990215799</v>
      </c>
      <c r="AR150" s="14">
        <v>-10.0681040459454</v>
      </c>
      <c r="AT150" s="14">
        <v>-13.9426268544326</v>
      </c>
      <c r="AW150" s="14">
        <v>-15.4098396530544</v>
      </c>
      <c r="AX150" s="14">
        <v>-10.0807997281424</v>
      </c>
      <c r="AY150" s="14">
        <v>-29.883054223391099</v>
      </c>
      <c r="AZ150" s="14">
        <v>-11.2759148030164</v>
      </c>
      <c r="BA150" s="14">
        <v>-13.264571086014801</v>
      </c>
      <c r="BB150" s="14">
        <v>-22.854825942771399</v>
      </c>
      <c r="BC150" s="14">
        <v>-20.710486660696599</v>
      </c>
      <c r="BD150" s="14">
        <v>-11.132572778578901</v>
      </c>
      <c r="BE150" s="14">
        <v>-18.178396773090299</v>
      </c>
      <c r="BF150" s="14">
        <v>-10.0503519641828</v>
      </c>
      <c r="BG150" s="14">
        <v>-29.503550487225802</v>
      </c>
      <c r="BH150" s="14">
        <v>-23.952944471327299</v>
      </c>
      <c r="BI150" s="14">
        <v>-77.073503248762293</v>
      </c>
      <c r="BJ150" s="14">
        <v>-11.5966796875</v>
      </c>
      <c r="BK150" s="14">
        <v>-20.546611323294499</v>
      </c>
      <c r="BL150" s="14">
        <v>-13.3493344217479</v>
      </c>
      <c r="BM150" s="14">
        <v>-16.8724349788294</v>
      </c>
      <c r="BP150" s="14">
        <v>-23.8097597234962</v>
      </c>
      <c r="BQ150" s="14">
        <v>-19.126094270762898</v>
      </c>
      <c r="BR150" s="14">
        <v>-10.490717260644701</v>
      </c>
      <c r="BS150" s="14">
        <v>-14.369773895354101</v>
      </c>
      <c r="BT150" s="14">
        <v>-10.0304602096419</v>
      </c>
      <c r="BU150" s="14">
        <v>-10.2490717821782</v>
      </c>
      <c r="BV150" s="14">
        <v>-17.8030149514248</v>
      </c>
      <c r="BW150" s="14">
        <v>-14.781607394451701</v>
      </c>
      <c r="BX150" s="14">
        <v>-17.404084158415799</v>
      </c>
      <c r="BZ150" s="14">
        <v>-12.2855913521039</v>
      </c>
      <c r="CA150" s="14">
        <v>-13.331634210659701</v>
      </c>
      <c r="CB150" s="14">
        <v>-12.4007921448336</v>
      </c>
      <c r="CC150" s="14">
        <v>-18.4857963335396</v>
      </c>
      <c r="CD150" s="14">
        <v>-11.2402187994849</v>
      </c>
      <c r="CE150" s="14">
        <v>-10.164584385581399</v>
      </c>
      <c r="CF150" s="14">
        <v>-19.567480311164001</v>
      </c>
      <c r="CG150" s="14">
        <v>-18.672868052616501</v>
      </c>
      <c r="CH150" s="14">
        <v>-12.866015862448</v>
      </c>
      <c r="CI150" s="14">
        <v>-13.8628364789603</v>
      </c>
      <c r="CJ150" s="14">
        <v>-16.334417297409001</v>
      </c>
      <c r="CM150" s="14">
        <v>-10.2794087833989</v>
      </c>
      <c r="CN150" s="14">
        <v>-10.8056188883607</v>
      </c>
    </row>
    <row r="151" spans="6:92">
      <c r="F151" s="14">
        <v>-13.888264953035501</v>
      </c>
      <c r="G151" s="14">
        <v>-15.4583786520221</v>
      </c>
      <c r="K151" s="14">
        <v>-25.858761449249599</v>
      </c>
      <c r="L151" s="14">
        <v>-15.7361927599009</v>
      </c>
      <c r="N151" s="14">
        <v>-20.4197085280552</v>
      </c>
      <c r="Q151" s="14">
        <v>-11.8142307394801</v>
      </c>
      <c r="S151" s="14">
        <v>-13.874922648514801</v>
      </c>
      <c r="T151" s="14">
        <v>-11.210387058257201</v>
      </c>
      <c r="U151" s="14">
        <v>-18.1717606352282</v>
      </c>
      <c r="W151" s="14">
        <v>-21.2417454725556</v>
      </c>
      <c r="X151" s="14">
        <v>-10.908062626618401</v>
      </c>
      <c r="Y151" s="14">
        <v>-20.5646885926318</v>
      </c>
      <c r="Z151" s="14">
        <v>-14.0614888436572</v>
      </c>
      <c r="AA151" s="14">
        <v>-11.893180475445201</v>
      </c>
      <c r="AB151" s="14">
        <v>-17.005470256029099</v>
      </c>
      <c r="AC151" s="14">
        <v>-12.1463597793818</v>
      </c>
      <c r="AD151" s="14">
        <v>-12.805716543407099</v>
      </c>
      <c r="AF151" s="14">
        <v>-17.4584716924312</v>
      </c>
      <c r="AG151" s="14">
        <v>-39.4561089462184</v>
      </c>
      <c r="AH151" s="14">
        <v>-10.3155031363553</v>
      </c>
      <c r="AI151" s="14">
        <v>-15.0474954722318</v>
      </c>
      <c r="AJ151" s="14">
        <v>-11.813864986664599</v>
      </c>
      <c r="AK151" s="14">
        <v>-13.5850286001381</v>
      </c>
      <c r="AL151" s="14">
        <v>-25.815614194506999</v>
      </c>
      <c r="AM151" s="14">
        <v>-14.8358214008574</v>
      </c>
      <c r="AO151" s="14">
        <v>-18.847907093184698</v>
      </c>
      <c r="AR151" s="14">
        <v>-11.7782953586277</v>
      </c>
      <c r="AT151" s="14">
        <v>-16.420036273340301</v>
      </c>
      <c r="AW151" s="14">
        <v>-10.569331918425799</v>
      </c>
      <c r="AX151" s="14">
        <v>-10.430945331039201</v>
      </c>
      <c r="AY151" s="14">
        <v>-22.534663134282098</v>
      </c>
      <c r="AZ151" s="14">
        <v>-11.850057324278501</v>
      </c>
      <c r="BA151" s="14">
        <v>-11.052802057549499</v>
      </c>
      <c r="BB151" s="14">
        <v>-17.053480789588502</v>
      </c>
      <c r="BC151" s="14">
        <v>-14.455724828749499</v>
      </c>
      <c r="BD151" s="14">
        <v>-10.975781846027701</v>
      </c>
      <c r="BE151" s="14">
        <v>-15.3198675229931</v>
      </c>
      <c r="BF151" s="14">
        <v>-29.660318891528501</v>
      </c>
      <c r="BG151" s="14">
        <v>-10.823970625193301</v>
      </c>
      <c r="BH151" s="14">
        <v>-16.3869559877093</v>
      </c>
      <c r="BI151" s="14">
        <v>-15.3010906559405</v>
      </c>
      <c r="BJ151" s="14">
        <v>-11.185749922648499</v>
      </c>
      <c r="BK151" s="14">
        <v>-21.132785556926699</v>
      </c>
      <c r="BL151" s="14">
        <v>-11.8083342060108</v>
      </c>
      <c r="BM151" s="14">
        <v>-19.168819702378901</v>
      </c>
      <c r="BP151" s="14">
        <v>-10.291377589563201</v>
      </c>
      <c r="BQ151" s="14">
        <v>-22.890980466219201</v>
      </c>
      <c r="BR151" s="14">
        <v>-14.4851552479437</v>
      </c>
      <c r="BS151" s="14">
        <v>-16.1402395389139</v>
      </c>
      <c r="BT151" s="14">
        <v>-10.205257904856399</v>
      </c>
      <c r="BU151" s="14">
        <v>-10.097994662747499</v>
      </c>
      <c r="BW151" s="14">
        <v>-10.515128370376599</v>
      </c>
      <c r="BX151" s="14">
        <v>-10.533096766707899</v>
      </c>
      <c r="BZ151" s="14">
        <v>-14.9566348236386</v>
      </c>
      <c r="CA151" s="14">
        <v>-12.2557468814747</v>
      </c>
      <c r="CB151" s="14">
        <v>-16.087125933520099</v>
      </c>
      <c r="CC151" s="14">
        <v>-21.465037128712801</v>
      </c>
      <c r="CD151" s="14">
        <v>-10.515036609352199</v>
      </c>
      <c r="CE151" s="14">
        <v>-11.2584340464084</v>
      </c>
      <c r="CF151" s="14">
        <v>-11.107160650717599</v>
      </c>
      <c r="CG151" s="14">
        <v>-15.367362053662999</v>
      </c>
      <c r="CH151" s="14">
        <v>-15.120202372249</v>
      </c>
      <c r="CI151" s="14">
        <v>-16.588267713490001</v>
      </c>
      <c r="CJ151" s="14">
        <v>-17.295251434813199</v>
      </c>
      <c r="CM151" s="14">
        <v>-10.339810503268099</v>
      </c>
      <c r="CN151" s="14">
        <v>-20.003440645817602</v>
      </c>
    </row>
    <row r="152" spans="6:92">
      <c r="F152" s="14">
        <v>-13.876724745222401</v>
      </c>
      <c r="G152" s="14">
        <v>-24.668054443114901</v>
      </c>
      <c r="K152" s="14">
        <v>-21.489661853735299</v>
      </c>
      <c r="L152" s="14">
        <v>-13.8990949876237</v>
      </c>
      <c r="N152" s="14">
        <v>-36.1317413441393</v>
      </c>
      <c r="Q152" s="14">
        <v>-13.53650990099</v>
      </c>
      <c r="S152" s="14">
        <v>-23.483427444306901</v>
      </c>
      <c r="T152" s="14">
        <v>-15.017562031189501</v>
      </c>
      <c r="U152" s="14">
        <v>-10.4123989802009</v>
      </c>
      <c r="W152" s="14">
        <v>-13.1681603039014</v>
      </c>
      <c r="X152" s="14">
        <v>-14.8964785623926</v>
      </c>
      <c r="Y152" s="14">
        <v>-18.558374806493699</v>
      </c>
      <c r="Z152" s="14">
        <v>-13.952119649920601</v>
      </c>
      <c r="AA152" s="14">
        <v>-11.2528222835523</v>
      </c>
      <c r="AB152" s="14">
        <v>-11.433763143813101</v>
      </c>
      <c r="AC152" s="14">
        <v>-20.8604088358151</v>
      </c>
      <c r="AD152" s="14">
        <v>-10.201018460912399</v>
      </c>
      <c r="AF152" s="14">
        <v>-22.456102796116699</v>
      </c>
      <c r="AG152" s="14">
        <v>-18.305082360061299</v>
      </c>
      <c r="AH152" s="14">
        <v>-10.176511240050599</v>
      </c>
      <c r="AI152" s="14">
        <v>-13.0473126892773</v>
      </c>
      <c r="AJ152" s="14">
        <v>-25.023987021136801</v>
      </c>
      <c r="AK152" s="14">
        <v>-15.9297581827286</v>
      </c>
      <c r="AL152" s="14">
        <v>-14.2733364393789</v>
      </c>
      <c r="AM152" s="14">
        <v>-11.421473958404899</v>
      </c>
      <c r="AO152" s="14">
        <v>-19.361586652675399</v>
      </c>
      <c r="AR152" s="14">
        <v>-13.5730724955699</v>
      </c>
      <c r="AT152" s="14">
        <v>-19.030633421965899</v>
      </c>
      <c r="AW152" s="14">
        <v>-11.542269144274201</v>
      </c>
      <c r="AX152" s="14">
        <v>-10.140916518863699</v>
      </c>
      <c r="AY152" s="14">
        <v>-21.489209467821698</v>
      </c>
      <c r="AZ152" s="14">
        <v>-13.396875921642099</v>
      </c>
      <c r="BA152" s="14">
        <v>-10.9440265315594</v>
      </c>
      <c r="BB152" s="14">
        <v>-10.2066116163556</v>
      </c>
      <c r="BC152" s="14">
        <v>-12.4797058666851</v>
      </c>
      <c r="BD152" s="14">
        <v>-14.438208374788699</v>
      </c>
      <c r="BE152" s="14">
        <v>-19.912735185286198</v>
      </c>
      <c r="BF152" s="14">
        <v>-15.404637094836399</v>
      </c>
      <c r="BG152" s="14">
        <v>-10.4614189532724</v>
      </c>
      <c r="BH152" s="14">
        <v>-25.168150084683401</v>
      </c>
      <c r="BI152" s="14">
        <v>-11.2401376856435</v>
      </c>
      <c r="BJ152" s="14">
        <v>-12.8596844059405</v>
      </c>
      <c r="BK152" s="14">
        <v>-11.3853097702941</v>
      </c>
      <c r="BL152" s="14">
        <v>-11.3188277198349</v>
      </c>
      <c r="BM152" s="14">
        <v>-18.111331462701699</v>
      </c>
      <c r="BP152" s="14">
        <v>-29.738028678596301</v>
      </c>
      <c r="BQ152" s="14">
        <v>-30.620127501834101</v>
      </c>
      <c r="BR152" s="14">
        <v>-13.1496502784135</v>
      </c>
      <c r="BS152" s="14">
        <v>-13.572272181975199</v>
      </c>
      <c r="BT152" s="14">
        <v>-13.457011947773299</v>
      </c>
      <c r="BU152" s="14">
        <v>-11.083017481435601</v>
      </c>
      <c r="BW152" s="14">
        <v>-14.2076230896858</v>
      </c>
      <c r="BX152" s="14">
        <v>-16.497621441831601</v>
      </c>
      <c r="BZ152" s="14">
        <v>-11.3368270420792</v>
      </c>
      <c r="CA152" s="14">
        <v>-18.413699186483701</v>
      </c>
      <c r="CB152" s="14">
        <v>-10.400735219627901</v>
      </c>
      <c r="CC152" s="14">
        <v>-17.325524056311799</v>
      </c>
      <c r="CD152" s="14">
        <v>-17.114090193112101</v>
      </c>
      <c r="CE152" s="14">
        <v>-10.9803837251242</v>
      </c>
      <c r="CF152" s="14">
        <v>-12.3943370600487</v>
      </c>
      <c r="CG152" s="14">
        <v>-26.5772168038114</v>
      </c>
      <c r="CH152" s="14">
        <v>-10.3158071025811</v>
      </c>
      <c r="CI152" s="14">
        <v>-12.6421333539603</v>
      </c>
      <c r="CJ152" s="14">
        <v>-17.476564678218399</v>
      </c>
      <c r="CM152" s="14">
        <v>-11.971478853175499</v>
      </c>
      <c r="CN152" s="14">
        <v>-14.8486042085405</v>
      </c>
    </row>
    <row r="153" spans="6:92">
      <c r="F153" s="14">
        <v>-13.871110530096701</v>
      </c>
      <c r="G153" s="14">
        <v>-11.4698861604857</v>
      </c>
      <c r="K153" s="14">
        <v>-41.794512502548898</v>
      </c>
      <c r="L153" s="14">
        <v>-18.975286200494999</v>
      </c>
      <c r="N153" s="14">
        <v>-20.316940990462498</v>
      </c>
      <c r="Q153" s="14">
        <v>-12.2130743347772</v>
      </c>
      <c r="S153" s="14">
        <v>-10.750647818688099</v>
      </c>
      <c r="T153" s="14">
        <v>-11.9173862231047</v>
      </c>
      <c r="U153" s="14">
        <v>-12.0864129540606</v>
      </c>
      <c r="W153" s="14">
        <v>-18.0932520402575</v>
      </c>
      <c r="X153" s="14">
        <v>-48.399375502424597</v>
      </c>
      <c r="Y153" s="14">
        <v>-23.833992034556601</v>
      </c>
      <c r="Z153" s="14">
        <v>-10.9311505540688</v>
      </c>
      <c r="AA153" s="14">
        <v>-10.303924274343199</v>
      </c>
      <c r="AB153" s="14">
        <v>-10.388350651508199</v>
      </c>
      <c r="AC153" s="14">
        <v>-15.1437206913103</v>
      </c>
      <c r="AD153" s="14">
        <v>-11.9353012138548</v>
      </c>
      <c r="AF153" s="14">
        <v>-13.083278259424199</v>
      </c>
      <c r="AG153" s="14">
        <v>-29.116354340645099</v>
      </c>
      <c r="AH153" s="14">
        <v>-10.629736118063599</v>
      </c>
      <c r="AI153" s="14">
        <v>-18.413523286201201</v>
      </c>
      <c r="AJ153" s="14">
        <v>-12.0012129790084</v>
      </c>
      <c r="AK153" s="14">
        <v>-19.4286281345865</v>
      </c>
      <c r="AL153" s="14">
        <v>-19.198431640317001</v>
      </c>
      <c r="AM153" s="14">
        <v>-21.5557583651333</v>
      </c>
      <c r="AO153" s="14">
        <v>-18.811532895011901</v>
      </c>
      <c r="AR153" s="14">
        <v>-10.158752003135399</v>
      </c>
      <c r="AT153" s="14">
        <v>-12.6611524286527</v>
      </c>
      <c r="AW153" s="14">
        <v>-13.790289184111799</v>
      </c>
      <c r="AX153" s="14">
        <v>-10.4009340442362</v>
      </c>
      <c r="AY153" s="14">
        <v>-11.995523282797</v>
      </c>
      <c r="AZ153" s="14">
        <v>-11.487446732683001</v>
      </c>
      <c r="BA153" s="14">
        <v>-18.890683013613799</v>
      </c>
      <c r="BB153" s="14">
        <v>-12.0497714106756</v>
      </c>
      <c r="BC153" s="14">
        <v>-10.4730623460099</v>
      </c>
      <c r="BD153" s="14">
        <v>-18.511129689582699</v>
      </c>
      <c r="BE153" s="14">
        <v>-11.2106835602467</v>
      </c>
      <c r="BF153" s="14">
        <v>-15.0841071619778</v>
      </c>
      <c r="BG153" s="14">
        <v>-14.389955465207899</v>
      </c>
      <c r="BH153" s="14">
        <v>-29.941856324660801</v>
      </c>
      <c r="BI153" s="14">
        <v>-12.176815826113801</v>
      </c>
      <c r="BJ153" s="14">
        <v>-13.2464418316831</v>
      </c>
      <c r="BK153" s="14">
        <v>-14.159055744488001</v>
      </c>
      <c r="BL153" s="14">
        <v>-11.5424913551507</v>
      </c>
      <c r="BM153" s="14">
        <v>-20.685648053191599</v>
      </c>
      <c r="BP153" s="14">
        <v>-14.4127614696023</v>
      </c>
      <c r="BQ153" s="14">
        <v>-17.5911590584553</v>
      </c>
      <c r="BR153" s="14">
        <v>-10.116044588260101</v>
      </c>
      <c r="BS153" s="14">
        <v>-14.303364845392</v>
      </c>
      <c r="BT153" s="14">
        <v>-11.921784620917199</v>
      </c>
      <c r="BU153" s="14">
        <v>-10.871509514232599</v>
      </c>
      <c r="BW153" s="14">
        <v>-12.2495050294692</v>
      </c>
      <c r="BX153" s="14">
        <v>-12.3339360303217</v>
      </c>
      <c r="BZ153" s="14">
        <v>-17.410127243192999</v>
      </c>
      <c r="CA153" s="14">
        <v>-14.0868087304063</v>
      </c>
      <c r="CB153" s="14">
        <v>-30.777918566265399</v>
      </c>
      <c r="CC153" s="14">
        <v>-18.256159112004902</v>
      </c>
      <c r="CD153" s="14">
        <v>-28.922275845004201</v>
      </c>
      <c r="CE153" s="14">
        <v>-11.415489776480699</v>
      </c>
      <c r="CF153" s="14">
        <v>-10.2550834283642</v>
      </c>
      <c r="CG153" s="14">
        <v>-21.343936073827201</v>
      </c>
      <c r="CH153" s="14">
        <v>-10.5515065011336</v>
      </c>
      <c r="CI153" s="14">
        <v>-13.234355662128699</v>
      </c>
      <c r="CJ153" s="14">
        <v>-30.130777120124002</v>
      </c>
      <c r="CM153" s="14">
        <v>-11.506144861731499</v>
      </c>
      <c r="CN153" s="14">
        <v>-11.555311327601901</v>
      </c>
    </row>
    <row r="154" spans="6:92">
      <c r="F154" s="14">
        <v>-15.653678332118901</v>
      </c>
      <c r="G154" s="14">
        <v>-16.231840612590499</v>
      </c>
      <c r="K154" s="14">
        <v>-28.263948189371899</v>
      </c>
      <c r="L154" s="14">
        <v>-18.280331451113799</v>
      </c>
      <c r="N154" s="14">
        <v>-23.4170602859664</v>
      </c>
      <c r="Q154" s="14">
        <v>-12.9684599319306</v>
      </c>
      <c r="S154" s="14">
        <v>-15.5125986231435</v>
      </c>
      <c r="T154" s="14">
        <v>-10.2375410985854</v>
      </c>
      <c r="U154" s="14">
        <v>-16.516012720177201</v>
      </c>
      <c r="W154" s="14">
        <v>-15.736432178750499</v>
      </c>
      <c r="X154" s="14">
        <v>-10.3823051984111</v>
      </c>
      <c r="Y154" s="14">
        <v>-21.4650931617849</v>
      </c>
      <c r="Z154" s="14">
        <v>-12.5023122698283</v>
      </c>
      <c r="AA154" s="14">
        <v>-18.601045654274401</v>
      </c>
      <c r="AB154" s="14">
        <v>-11.1436177977968</v>
      </c>
      <c r="AC154" s="14">
        <v>-17.790348155031399</v>
      </c>
      <c r="AD154" s="14">
        <v>-15.277160787146499</v>
      </c>
      <c r="AF154" s="14">
        <v>-10.3095024599862</v>
      </c>
      <c r="AG154" s="14">
        <v>-20.504865106360501</v>
      </c>
      <c r="AH154" s="14">
        <v>-13.228265849091599</v>
      </c>
      <c r="AI154" s="14">
        <v>-23.3446758691051</v>
      </c>
      <c r="AJ154" s="14">
        <v>-13.2460402731852</v>
      </c>
      <c r="AK154" s="14">
        <v>-13.2527096934953</v>
      </c>
      <c r="AL154" s="14">
        <v>-18.008062017343999</v>
      </c>
      <c r="AM154" s="14">
        <v>-13.010825131836</v>
      </c>
      <c r="AO154" s="14">
        <v>-14.194691323391099</v>
      </c>
      <c r="AR154" s="14">
        <v>-13.0714243403028</v>
      </c>
      <c r="AT154" s="14">
        <v>-14.836492721951</v>
      </c>
      <c r="AW154" s="14">
        <v>-10.968178108939</v>
      </c>
      <c r="AX154" s="14">
        <v>-16.788364733798101</v>
      </c>
      <c r="AY154" s="14">
        <v>-27.761931466584102</v>
      </c>
      <c r="AZ154" s="14">
        <v>-15.463767871706899</v>
      </c>
      <c r="BA154" s="14">
        <v>-19.029673963490001</v>
      </c>
      <c r="BB154" s="14">
        <v>-19.4102018704668</v>
      </c>
      <c r="BC154" s="14">
        <v>-26.438911375389601</v>
      </c>
      <c r="BD154" s="14">
        <v>-11.241298317317201</v>
      </c>
      <c r="BE154" s="14">
        <v>-15.984595623301001</v>
      </c>
      <c r="BF154" s="14">
        <v>-15.440970282186299</v>
      </c>
      <c r="BG154" s="14">
        <v>-24.403137530400699</v>
      </c>
      <c r="BH154" s="14">
        <v>-66.006022956800294</v>
      </c>
      <c r="BI154" s="14">
        <v>-11.9411355198019</v>
      </c>
      <c r="BJ154" s="14">
        <v>-16.666827815594001</v>
      </c>
      <c r="BK154" s="14">
        <v>-10.3459075048758</v>
      </c>
      <c r="BL154" s="14">
        <v>-12.044023577352</v>
      </c>
      <c r="BM154" s="14">
        <v>-18.407433235633601</v>
      </c>
      <c r="BP154" s="14">
        <v>-11.6450303148159</v>
      </c>
      <c r="BQ154" s="14">
        <v>-18.3465723926358</v>
      </c>
      <c r="BR154" s="14">
        <v>-12.7024636253583</v>
      </c>
      <c r="BS154" s="14">
        <v>-14.5933211231198</v>
      </c>
      <c r="BT154" s="14">
        <v>-11.390189642671199</v>
      </c>
      <c r="BU154" s="14">
        <v>-15.3494353341584</v>
      </c>
      <c r="BW154" s="14">
        <v>-12.0380831552805</v>
      </c>
      <c r="BX154" s="14">
        <v>-11.083017481435601</v>
      </c>
      <c r="BZ154" s="14">
        <v>-13.3008295946782</v>
      </c>
      <c r="CA154" s="14">
        <v>-11.4944463070522</v>
      </c>
      <c r="CB154" s="14">
        <v>-10.1953949629061</v>
      </c>
      <c r="CC154" s="14">
        <v>-15.6878480816831</v>
      </c>
      <c r="CD154" s="14">
        <v>-10.5573622365236</v>
      </c>
      <c r="CE154" s="14">
        <v>-15.5127630979794</v>
      </c>
      <c r="CF154" s="14">
        <v>-10.8835720238164</v>
      </c>
      <c r="CG154" s="14">
        <v>-27.1694882113317</v>
      </c>
      <c r="CH154" s="14">
        <v>-10.986577461821099</v>
      </c>
      <c r="CI154" s="14">
        <v>-12.0257387066831</v>
      </c>
      <c r="CJ154" s="14">
        <v>-15.337311577601399</v>
      </c>
      <c r="CM154" s="14">
        <v>-10.859579115638001</v>
      </c>
      <c r="CN154" s="14">
        <v>-13.385946030907499</v>
      </c>
    </row>
    <row r="155" spans="6:92">
      <c r="F155" s="14">
        <v>-17.5995582095263</v>
      </c>
      <c r="G155" s="14">
        <v>-27.731907544292898</v>
      </c>
      <c r="K155" s="14">
        <v>-25.175764173430199</v>
      </c>
      <c r="L155" s="14">
        <v>-15.712020420791999</v>
      </c>
      <c r="N155" s="14">
        <v>-36.421781972389297</v>
      </c>
      <c r="Q155" s="14">
        <v>-12.793210473390999</v>
      </c>
      <c r="S155" s="14">
        <v>-11.0648882271039</v>
      </c>
      <c r="T155" s="14">
        <v>-12.1772630547866</v>
      </c>
      <c r="U155" s="14">
        <v>-17.634046924060701</v>
      </c>
      <c r="W155" s="14">
        <v>-18.987710356457001</v>
      </c>
      <c r="X155" s="14">
        <v>-16.123222529278902</v>
      </c>
      <c r="Y155" s="14">
        <v>-20.866838613950101</v>
      </c>
      <c r="Z155" s="14">
        <v>-11.6443627666452</v>
      </c>
      <c r="AA155" s="14">
        <v>-10.563670645239</v>
      </c>
      <c r="AB155" s="14">
        <v>-11.5849200156328</v>
      </c>
      <c r="AC155" s="14">
        <v>-16.189031202406699</v>
      </c>
      <c r="AD155" s="14">
        <v>-11.143649496891401</v>
      </c>
      <c r="AF155" s="14">
        <v>-15.5972015810451</v>
      </c>
      <c r="AG155" s="14">
        <v>-10.539849895635999</v>
      </c>
      <c r="AH155" s="14">
        <v>-19.192769624220499</v>
      </c>
      <c r="AI155" s="14">
        <v>-10.926031968119901</v>
      </c>
      <c r="AJ155" s="14">
        <v>-16.654351837382301</v>
      </c>
      <c r="AK155" s="14">
        <v>-10.0437537299123</v>
      </c>
      <c r="AL155" s="14">
        <v>-22.032628954585501</v>
      </c>
      <c r="AM155" s="14">
        <v>-18.2380798341812</v>
      </c>
      <c r="AO155" s="14">
        <v>-21.222689014273001</v>
      </c>
      <c r="AR155" s="14">
        <v>-10.0802241501352</v>
      </c>
      <c r="AT155" s="14">
        <v>-16.583168612051999</v>
      </c>
      <c r="AW155" s="14">
        <v>-15.8449489659486</v>
      </c>
      <c r="AX155" s="14">
        <v>-11.240663731203901</v>
      </c>
      <c r="AY155" s="14">
        <v>-16.068562422648501</v>
      </c>
      <c r="AZ155" s="14">
        <v>-10.605159993345699</v>
      </c>
      <c r="BA155" s="14">
        <v>-12.9926322710396</v>
      </c>
      <c r="BB155" s="14">
        <v>-11.1553009468256</v>
      </c>
      <c r="BC155" s="14">
        <v>-10.9506928692876</v>
      </c>
      <c r="BD155" s="14">
        <v>-16.982115917906601</v>
      </c>
      <c r="BE155" s="14">
        <v>-12.8483145030259</v>
      </c>
      <c r="BF155" s="14">
        <v>-11.6092811399913</v>
      </c>
      <c r="BG155" s="14">
        <v>-12.4133734123387</v>
      </c>
      <c r="BH155" s="14">
        <v>-33.809686045815901</v>
      </c>
      <c r="BI155" s="14">
        <v>-12.303720606435601</v>
      </c>
      <c r="BJ155" s="14">
        <v>-13.2464418316831</v>
      </c>
      <c r="BK155" s="14">
        <v>-21.7794288931496</v>
      </c>
      <c r="BL155" s="14">
        <v>-13.0834402023881</v>
      </c>
      <c r="BM155" s="14">
        <v>-11.04085973233</v>
      </c>
      <c r="BP155" s="14">
        <v>-11.5241671939665</v>
      </c>
      <c r="BQ155" s="14">
        <v>-14.219137168681099</v>
      </c>
      <c r="BR155" s="14">
        <v>-11.131280189152401</v>
      </c>
      <c r="BS155" s="14">
        <v>-13.112888818416399</v>
      </c>
      <c r="BT155" s="14">
        <v>-10.3870185950008</v>
      </c>
      <c r="BU155" s="14">
        <v>-10.907768022896001</v>
      </c>
      <c r="BW155" s="14">
        <v>-17.0477732483346</v>
      </c>
      <c r="BX155" s="14">
        <v>-10.9802850402227</v>
      </c>
      <c r="BZ155" s="14">
        <v>-11.7477568069306</v>
      </c>
      <c r="CA155" s="14">
        <v>-10.370389775331301</v>
      </c>
      <c r="CB155" s="14">
        <v>-15.8937399641546</v>
      </c>
      <c r="CC155" s="14">
        <v>-17.488687345296999</v>
      </c>
      <c r="CD155" s="14">
        <v>-10.7748812435294</v>
      </c>
      <c r="CE155" s="14">
        <v>-15.3374636390897</v>
      </c>
      <c r="CF155" s="14">
        <v>-11.8987917921669</v>
      </c>
      <c r="CG155" s="14">
        <v>-27.338666966708601</v>
      </c>
      <c r="CH155" s="14">
        <v>-12.4067529090348</v>
      </c>
      <c r="CI155" s="14">
        <v>-12.2916344368811</v>
      </c>
      <c r="CJ155" s="14">
        <v>-22.969718390674199</v>
      </c>
      <c r="CM155" s="14">
        <v>-13.603094012999</v>
      </c>
      <c r="CN155" s="14">
        <v>-17.984873030736999</v>
      </c>
    </row>
    <row r="156" spans="6:92">
      <c r="G156" s="14">
        <v>-10.780983615005299</v>
      </c>
      <c r="K156" s="14">
        <v>-22.474731470966201</v>
      </c>
      <c r="L156" s="14">
        <v>-16.944809715346501</v>
      </c>
      <c r="N156" s="14">
        <v>-29.1761038991914</v>
      </c>
      <c r="Q156" s="14">
        <v>-12.1405573174504</v>
      </c>
      <c r="S156" s="14">
        <v>-10.0133914758663</v>
      </c>
      <c r="T156" s="14">
        <v>-14.878571302659999</v>
      </c>
      <c r="U156" s="14">
        <v>-13.1923141980712</v>
      </c>
      <c r="W156" s="14">
        <v>-37.340582303316502</v>
      </c>
      <c r="X156" s="14">
        <v>-14.5218425725157</v>
      </c>
      <c r="Y156" s="14">
        <v>-10.9924272428492</v>
      </c>
      <c r="Z156" s="14">
        <v>-11.5477614716775</v>
      </c>
      <c r="AA156" s="14">
        <v>-10.2797863149581</v>
      </c>
      <c r="AB156" s="14">
        <v>-15.5067925989554</v>
      </c>
      <c r="AC156" s="14">
        <v>-16.600070618175302</v>
      </c>
      <c r="AD156" s="14">
        <v>-10.2432381347486</v>
      </c>
      <c r="AF156" s="14">
        <v>-11.4033007385672</v>
      </c>
      <c r="AG156" s="14">
        <v>-13.337921803894901</v>
      </c>
      <c r="AH156" s="14">
        <v>-11.1312940937093</v>
      </c>
      <c r="AI156" s="14">
        <v>-13.977941635504701</v>
      </c>
      <c r="AJ156" s="14">
        <v>-16.775042116710399</v>
      </c>
      <c r="AK156" s="14">
        <v>-14.3525565611048</v>
      </c>
      <c r="AL156" s="14">
        <v>-19.234567347713799</v>
      </c>
      <c r="AM156" s="14">
        <v>-10.666090632910899</v>
      </c>
      <c r="AO156" s="14">
        <v>-13.656723735282</v>
      </c>
      <c r="AR156" s="14">
        <v>-11.8326836621113</v>
      </c>
      <c r="AT156" s="14">
        <v>-16.420129124160599</v>
      </c>
      <c r="AW156" s="14">
        <v>-11.0769493095688</v>
      </c>
      <c r="AX156" s="14">
        <v>-10.6424454468159</v>
      </c>
      <c r="AY156" s="14">
        <v>-15.675761912128699</v>
      </c>
      <c r="AZ156" s="14">
        <v>-10.345409251231301</v>
      </c>
      <c r="BA156" s="14">
        <v>-16.334458152846501</v>
      </c>
      <c r="BB156" s="14">
        <v>-15.4457994682353</v>
      </c>
      <c r="BC156" s="14">
        <v>-11.585166418481</v>
      </c>
      <c r="BD156" s="14">
        <v>-41.420396430929699</v>
      </c>
      <c r="BE156" s="14">
        <v>-13.054324222498201</v>
      </c>
      <c r="BF156" s="14">
        <v>-10.0260377355696</v>
      </c>
      <c r="BG156" s="14">
        <v>-11.9963109779981</v>
      </c>
      <c r="BH156" s="14">
        <v>-39.3260307186208</v>
      </c>
      <c r="BI156" s="14">
        <v>-13.3733466120049</v>
      </c>
      <c r="BJ156" s="14">
        <v>-14.5154896349009</v>
      </c>
      <c r="BK156" s="14">
        <v>-12.3703009871756</v>
      </c>
      <c r="BL156" s="14">
        <v>-10.394267476521801</v>
      </c>
      <c r="BM156" s="14">
        <v>-11.065075850149601</v>
      </c>
      <c r="BP156" s="14">
        <v>-42.053833781402503</v>
      </c>
      <c r="BQ156" s="14">
        <v>-10.931748976518</v>
      </c>
      <c r="BR156" s="14">
        <v>-21.132563451506801</v>
      </c>
      <c r="BS156" s="14">
        <v>-19.470341776449398</v>
      </c>
      <c r="BT156" s="14">
        <v>-16.587022052657499</v>
      </c>
      <c r="BU156" s="14">
        <v>-10.0133914758663</v>
      </c>
      <c r="BW156" s="14">
        <v>-34.4579276787954</v>
      </c>
      <c r="BX156" s="14">
        <v>-11.711498298267299</v>
      </c>
      <c r="BZ156" s="14">
        <v>-17.567247447400899</v>
      </c>
      <c r="CA156" s="14">
        <v>-23.139556814086099</v>
      </c>
      <c r="CB156" s="14">
        <v>-31.195066552650498</v>
      </c>
      <c r="CC156" s="14">
        <v>-23.598246055074199</v>
      </c>
      <c r="CD156" s="14">
        <v>-11.330880092225099</v>
      </c>
      <c r="CE156" s="14">
        <v>-11.941252625885101</v>
      </c>
      <c r="CF156" s="14">
        <v>-10.0496295656508</v>
      </c>
      <c r="CG156" s="14">
        <v>-18.425092370621599</v>
      </c>
      <c r="CH156" s="14">
        <v>-10.140509222888401</v>
      </c>
      <c r="CI156" s="14">
        <v>-11.8081876547029</v>
      </c>
      <c r="CJ156" s="14">
        <v>-16.848074600820802</v>
      </c>
      <c r="CM156" s="14">
        <v>-10.430477037815599</v>
      </c>
      <c r="CN156" s="14">
        <v>-11.2710234530434</v>
      </c>
    </row>
    <row r="157" spans="6:92">
      <c r="G157" s="14">
        <v>-16.509882698558599</v>
      </c>
      <c r="K157" s="14">
        <v>-23.290407520263599</v>
      </c>
      <c r="L157" s="14">
        <v>-16.086691676980099</v>
      </c>
      <c r="N157" s="14">
        <v>-35.799315791309098</v>
      </c>
      <c r="Q157" s="14">
        <v>-16.751431002475201</v>
      </c>
      <c r="S157" s="14">
        <v>-12.182858910890999</v>
      </c>
      <c r="T157" s="14">
        <v>-10.557815897339999</v>
      </c>
      <c r="U157" s="14">
        <v>-11.862754649694599</v>
      </c>
      <c r="W157" s="14">
        <v>-14.545952457656499</v>
      </c>
      <c r="X157" s="14">
        <v>-22.130133358124699</v>
      </c>
      <c r="Y157" s="14">
        <v>-30.916475343344398</v>
      </c>
      <c r="Z157" s="14">
        <v>-10.3088223192734</v>
      </c>
      <c r="AA157" s="14">
        <v>-11.458251592193999</v>
      </c>
      <c r="AB157" s="14">
        <v>-11.028873229590699</v>
      </c>
      <c r="AC157" s="14">
        <v>-10.460269071782699</v>
      </c>
      <c r="AD157" s="14">
        <v>-11.935269375935199</v>
      </c>
      <c r="AF157" s="14">
        <v>-21.845751198207498</v>
      </c>
      <c r="AG157" s="14">
        <v>-18.287060191906601</v>
      </c>
      <c r="AH157" s="14">
        <v>-25.828077190373801</v>
      </c>
      <c r="AI157" s="14">
        <v>-14.1169402920764</v>
      </c>
      <c r="AJ157" s="14">
        <v>-10.297107724107899</v>
      </c>
      <c r="AK157" s="14">
        <v>-11.2705053778436</v>
      </c>
      <c r="AL157" s="14">
        <v>-24.854782607430302</v>
      </c>
      <c r="AM157" s="14">
        <v>-16.854220803089301</v>
      </c>
      <c r="AO157" s="14">
        <v>-19.3433359243589</v>
      </c>
      <c r="AR157" s="14">
        <v>-12.9686649132742</v>
      </c>
      <c r="AT157" s="14">
        <v>-14.7039472104063</v>
      </c>
      <c r="AW157" s="14">
        <v>-11.373065077370599</v>
      </c>
      <c r="AX157" s="14">
        <v>-10.0685643814887</v>
      </c>
      <c r="AY157" s="14">
        <v>-15.313176825495001</v>
      </c>
      <c r="AZ157" s="14">
        <v>-16.835502937689</v>
      </c>
      <c r="BA157" s="14">
        <v>-18.0506942295792</v>
      </c>
      <c r="BB157" s="14">
        <v>-13.4456156820681</v>
      </c>
      <c r="BC157" s="14">
        <v>-15.9420921146812</v>
      </c>
      <c r="BD157" s="14">
        <v>-13.906488101277001</v>
      </c>
      <c r="BE157" s="14">
        <v>-10.8662118600315</v>
      </c>
      <c r="BF157" s="14">
        <v>-13.0778328874128</v>
      </c>
      <c r="BG157" s="14">
        <v>-19.435636838149598</v>
      </c>
      <c r="BH157" s="14">
        <v>-38.662461002581701</v>
      </c>
      <c r="BI157" s="14">
        <v>-18.932984607054401</v>
      </c>
      <c r="BJ157" s="14">
        <v>-16.9025081219059</v>
      </c>
      <c r="BK157" s="14">
        <v>-27.683511077730198</v>
      </c>
      <c r="BL157" s="14">
        <v>-14.503560592522</v>
      </c>
      <c r="BM157" s="14">
        <v>-19.791298086093299</v>
      </c>
      <c r="BP157" s="14">
        <v>-14.9143384976286</v>
      </c>
      <c r="BQ157" s="14">
        <v>-13.0226202513036</v>
      </c>
      <c r="BR157" s="14">
        <v>-11.578460296478999</v>
      </c>
      <c r="BS157" s="14">
        <v>-12.429971527287099</v>
      </c>
      <c r="BT157" s="14">
        <v>-12.888666165912401</v>
      </c>
      <c r="BU157" s="14">
        <v>-20.9030302444306</v>
      </c>
      <c r="BW157" s="14">
        <v>-14.2860948331698</v>
      </c>
      <c r="BX157" s="14">
        <v>-11.995523282797</v>
      </c>
      <c r="BZ157" s="14">
        <v>-15.1923151299504</v>
      </c>
      <c r="CA157" s="14">
        <v>-27.901379728593799</v>
      </c>
      <c r="CB157" s="14">
        <v>-14.661333890631401</v>
      </c>
      <c r="CC157" s="14">
        <v>-23.936658802598998</v>
      </c>
      <c r="CD157" s="14">
        <v>-12.509260594270099</v>
      </c>
      <c r="CE157" s="14">
        <v>-10.049763143216699</v>
      </c>
      <c r="CF157" s="14">
        <v>-10.097963872374599</v>
      </c>
      <c r="CG157" s="14">
        <v>-23.084295390316701</v>
      </c>
      <c r="CH157" s="14">
        <v>-12.678680690540601</v>
      </c>
      <c r="CI157" s="14">
        <v>-11.3247408725247</v>
      </c>
      <c r="CJ157" s="14">
        <v>-15.1499666889415</v>
      </c>
      <c r="CM157" s="14">
        <v>-11.488019406691601</v>
      </c>
      <c r="CN157" s="14">
        <v>-12.9268093477235</v>
      </c>
    </row>
    <row r="158" spans="6:92">
      <c r="G158" s="14">
        <v>-10.823281560796501</v>
      </c>
      <c r="K158" s="14">
        <v>-32.240212175459298</v>
      </c>
      <c r="L158" s="14">
        <v>-20.516272818688101</v>
      </c>
      <c r="N158" s="14">
        <v>-18.062908627389099</v>
      </c>
      <c r="Q158" s="14">
        <v>-16.249854965965302</v>
      </c>
      <c r="S158" s="14">
        <v>-11.0709313118811</v>
      </c>
      <c r="T158" s="14">
        <v>-10.702841866705301</v>
      </c>
      <c r="U158" s="14">
        <v>-11.6089667416894</v>
      </c>
      <c r="W158" s="14">
        <v>-13.494518417576501</v>
      </c>
      <c r="X158" s="14">
        <v>-16.9754131060539</v>
      </c>
      <c r="Y158" s="14">
        <v>-26.2572581851142</v>
      </c>
      <c r="Z158" s="14">
        <v>-10.072947892052399</v>
      </c>
      <c r="AA158" s="14">
        <v>-17.634158064873098</v>
      </c>
      <c r="AB158" s="14">
        <v>-15.2530124528689</v>
      </c>
      <c r="AC158" s="14">
        <v>-12.8291187082914</v>
      </c>
      <c r="AD158" s="14">
        <v>-10.0921618018087</v>
      </c>
      <c r="AF158" s="14">
        <v>-22.788472428176298</v>
      </c>
      <c r="AG158" s="14">
        <v>-22.299700298240602</v>
      </c>
      <c r="AH158" s="14">
        <v>-11.318641392581</v>
      </c>
      <c r="AI158" s="14">
        <v>-14.908502224444099</v>
      </c>
      <c r="AJ158" s="14">
        <v>-11.0705159077343</v>
      </c>
      <c r="AK158" s="14">
        <v>-13.5125079573753</v>
      </c>
      <c r="AL158" s="14">
        <v>-14.1827279527256</v>
      </c>
      <c r="AM158" s="14">
        <v>-11.5725556211545</v>
      </c>
      <c r="AO158" s="14">
        <v>-17.808548571780801</v>
      </c>
      <c r="AR158" s="14">
        <v>-18.226183101453</v>
      </c>
      <c r="AT158" s="14">
        <v>-10.0985672428057</v>
      </c>
      <c r="AW158" s="14">
        <v>-10.575370101128099</v>
      </c>
      <c r="AX158" s="14">
        <v>-10.0867564472306</v>
      </c>
      <c r="AY158" s="14">
        <v>-16.1289932704207</v>
      </c>
      <c r="AZ158" s="14">
        <v>-17.862865755360001</v>
      </c>
      <c r="BA158" s="14">
        <v>-13.6755008508663</v>
      </c>
      <c r="BB158" s="14">
        <v>-12.3819709445689</v>
      </c>
      <c r="BC158" s="14">
        <v>-11.518730594478701</v>
      </c>
      <c r="BD158" s="14">
        <v>-24.5663901912936</v>
      </c>
      <c r="BE158" s="14">
        <v>-15.688465006973701</v>
      </c>
      <c r="BF158" s="14">
        <v>-14.3650248806996</v>
      </c>
      <c r="BG158" s="14">
        <v>-31.1472711421392</v>
      </c>
      <c r="BH158" s="14">
        <v>-21.4086607982087</v>
      </c>
      <c r="BI158" s="14">
        <v>-16.7393448329207</v>
      </c>
      <c r="BJ158" s="14">
        <v>-10.6660446318069</v>
      </c>
      <c r="BK158" s="14">
        <v>-27.3088697600957</v>
      </c>
      <c r="BL158" s="14">
        <v>-12.4489027032352</v>
      </c>
      <c r="BM158" s="14">
        <v>-16.086876172975099</v>
      </c>
      <c r="BP158" s="14">
        <v>-10.7748271603812</v>
      </c>
      <c r="BQ158" s="14">
        <v>-15.1195318371637</v>
      </c>
      <c r="BR158" s="14">
        <v>-10.1341607300478</v>
      </c>
      <c r="BS158" s="14">
        <v>-14.030948290116999</v>
      </c>
      <c r="BT158" s="14">
        <v>-13.2693689772792</v>
      </c>
      <c r="BU158" s="14">
        <v>-16.0202177444306</v>
      </c>
      <c r="BW158" s="14">
        <v>-15.2470291401577</v>
      </c>
      <c r="BX158" s="14">
        <v>-12.1586865717821</v>
      </c>
      <c r="BZ158" s="14">
        <v>-13.9413965810643</v>
      </c>
      <c r="CA158" s="14">
        <v>-16.226134617977301</v>
      </c>
      <c r="CB158" s="14">
        <v>-27.496610523527298</v>
      </c>
      <c r="CC158" s="14">
        <v>-14.9385055693069</v>
      </c>
      <c r="CD158" s="14">
        <v>-13.2284277389781</v>
      </c>
      <c r="CE158" s="14">
        <v>-12.025863707558401</v>
      </c>
      <c r="CF158" s="14">
        <v>-17.337582352476101</v>
      </c>
      <c r="CG158" s="14">
        <v>-26.5168012995866</v>
      </c>
      <c r="CH158" s="14">
        <v>-13.089519668993301</v>
      </c>
      <c r="CI158" s="14">
        <v>-13.264571086014801</v>
      </c>
      <c r="CJ158" s="14">
        <v>-16.310245503039202</v>
      </c>
      <c r="CM158" s="14">
        <v>-10.6903613440006</v>
      </c>
      <c r="CN158" s="14">
        <v>-13.446638784553301</v>
      </c>
    </row>
    <row r="159" spans="6:92">
      <c r="G159" s="14">
        <v>-16.014442761886301</v>
      </c>
      <c r="K159" s="14">
        <v>-26.523477375473199</v>
      </c>
      <c r="L159" s="14">
        <v>-18.540184096534599</v>
      </c>
      <c r="N159" s="14">
        <v>-16.908647539028099</v>
      </c>
      <c r="Q159" s="14">
        <v>-14.0259997679455</v>
      </c>
      <c r="S159" s="14">
        <v>-10.315545714727699</v>
      </c>
      <c r="T159" s="14">
        <v>-10.0440393675587</v>
      </c>
      <c r="U159" s="14">
        <v>-13.0896069232955</v>
      </c>
      <c r="W159" s="14">
        <v>-20.105619288065199</v>
      </c>
      <c r="X159" s="14">
        <v>-23.671060655552399</v>
      </c>
      <c r="Y159" s="14">
        <v>-14.902292851111</v>
      </c>
      <c r="Z159" s="14">
        <v>-10.8344882992793</v>
      </c>
      <c r="AA159" s="14">
        <v>-23.363063132565301</v>
      </c>
      <c r="AB159" s="14">
        <v>-11.899032255917399</v>
      </c>
      <c r="AC159" s="14">
        <v>-14.521188537632799</v>
      </c>
      <c r="AD159" s="14">
        <v>-10.9986376828637</v>
      </c>
      <c r="AF159" s="14">
        <v>-22.232508716013999</v>
      </c>
      <c r="AG159" s="14">
        <v>-17.362633440208299</v>
      </c>
      <c r="AH159" s="14">
        <v>-11.0406597981732</v>
      </c>
      <c r="AI159" s="14">
        <v>-18.8848722414828</v>
      </c>
      <c r="AJ159" s="14">
        <v>-11.8923405314716</v>
      </c>
      <c r="AK159" s="14">
        <v>-20.643295425681401</v>
      </c>
      <c r="AL159" s="14">
        <v>-16.702415640417001</v>
      </c>
      <c r="AM159" s="14">
        <v>-16.268021134763199</v>
      </c>
      <c r="AO159" s="14">
        <v>-12.992186866428399</v>
      </c>
      <c r="AR159" s="14">
        <v>-10.5998950242832</v>
      </c>
      <c r="AT159" s="14">
        <v>-11.754612336385</v>
      </c>
      <c r="AW159" s="14">
        <v>-13.246417609665601</v>
      </c>
      <c r="AX159" s="14">
        <v>-10.050144624384901</v>
      </c>
      <c r="AY159" s="14">
        <v>-21.144753635519798</v>
      </c>
      <c r="AZ159" s="14">
        <v>-10.4964177441492</v>
      </c>
      <c r="BA159" s="14">
        <v>-15.657632657797</v>
      </c>
      <c r="BB159" s="14">
        <v>-11.6448099486093</v>
      </c>
      <c r="BC159" s="14">
        <v>-40.616240516933999</v>
      </c>
      <c r="BD159" s="14">
        <v>-12.812433580018499</v>
      </c>
      <c r="BE159" s="14">
        <v>-18.7404094207116</v>
      </c>
      <c r="BF159" s="14">
        <v>-11.6941457022753</v>
      </c>
      <c r="BG159" s="14">
        <v>-13.9178096591505</v>
      </c>
      <c r="BH159" s="14">
        <v>-28.842134747866901</v>
      </c>
      <c r="BI159" s="14">
        <v>-15.373607673267299</v>
      </c>
      <c r="BJ159" s="14">
        <v>-17.011283647896001</v>
      </c>
      <c r="BK159" s="14">
        <v>-20.951488023850899</v>
      </c>
      <c r="BL159" s="14">
        <v>-10.267315860215</v>
      </c>
      <c r="BM159" s="14">
        <v>-15.0112289719839</v>
      </c>
      <c r="BP159" s="14">
        <v>-15.4400893520382</v>
      </c>
      <c r="BQ159" s="14">
        <v>-26.202599245248098</v>
      </c>
      <c r="BR159" s="14">
        <v>-10.3940266082184</v>
      </c>
      <c r="BS159" s="14">
        <v>-13.4030651566892</v>
      </c>
      <c r="BT159" s="14">
        <v>-19.0952889194857</v>
      </c>
      <c r="BU159" s="14">
        <v>-10.031520730198</v>
      </c>
      <c r="BW159" s="14">
        <v>-17.948109052732899</v>
      </c>
      <c r="BX159" s="14">
        <v>-10.357847308168299</v>
      </c>
      <c r="BZ159" s="14">
        <v>-25.840230507425701</v>
      </c>
      <c r="CA159" s="14">
        <v>-12.4371639402392</v>
      </c>
      <c r="CB159" s="14">
        <v>-13.7304444251999</v>
      </c>
      <c r="CC159" s="14">
        <v>-10.478709003712799</v>
      </c>
      <c r="CD159" s="14">
        <v>-15.7302367973979</v>
      </c>
      <c r="CE159" s="14">
        <v>-10.962351839895399</v>
      </c>
      <c r="CF159" s="14">
        <v>-12.4487274159173</v>
      </c>
      <c r="CG159" s="14">
        <v>-19.561238339382999</v>
      </c>
      <c r="CH159" s="14">
        <v>-10.3943345435921</v>
      </c>
      <c r="CI159" s="14">
        <v>-47.631594214108901</v>
      </c>
      <c r="CJ159" s="14">
        <v>-14.189115664623101</v>
      </c>
      <c r="CM159" s="14">
        <v>-10.9260289860068</v>
      </c>
      <c r="CN159" s="14">
        <v>-15.150711396379201</v>
      </c>
    </row>
    <row r="160" spans="6:92">
      <c r="G160" s="14">
        <v>-17.0174689910009</v>
      </c>
      <c r="K160" s="14">
        <v>-15.7486338184048</v>
      </c>
      <c r="L160" s="14">
        <v>-19.573551593440499</v>
      </c>
      <c r="N160" s="14">
        <v>-22.3232335154391</v>
      </c>
      <c r="Q160" s="14">
        <v>-11.9471786045792</v>
      </c>
      <c r="S160" s="14">
        <v>-12.660262608291999</v>
      </c>
      <c r="T160" s="14">
        <v>-10.6364098409168</v>
      </c>
      <c r="U160" s="14">
        <v>-21.126848894159899</v>
      </c>
      <c r="W160" s="14">
        <v>-23.846348444438298</v>
      </c>
      <c r="X160" s="14">
        <v>-12.2737710328879</v>
      </c>
      <c r="Y160" s="14">
        <v>-12.4911345603293</v>
      </c>
      <c r="Z160" s="14">
        <v>-10.5263895239127</v>
      </c>
      <c r="AA160" s="14">
        <v>-11.0954004044622</v>
      </c>
      <c r="AB160" s="14">
        <v>-11.3431149604864</v>
      </c>
      <c r="AC160" s="14">
        <v>-19.681931157785499</v>
      </c>
      <c r="AD160" s="14">
        <v>-12.624143707961601</v>
      </c>
      <c r="AF160" s="14">
        <v>-12.2312033318019</v>
      </c>
      <c r="AG160" s="14">
        <v>-12.8725379420006</v>
      </c>
      <c r="AH160" s="14">
        <v>-13.6331296153948</v>
      </c>
      <c r="AI160" s="14">
        <v>-14.781634648567699</v>
      </c>
      <c r="AJ160" s="14">
        <v>-11.735324575423199</v>
      </c>
      <c r="AK160" s="14">
        <v>-17.930089939993898</v>
      </c>
      <c r="AL160" s="14">
        <v>-11.3545926157368</v>
      </c>
      <c r="AM160" s="14">
        <v>-11.2885215499869</v>
      </c>
      <c r="AO160" s="14">
        <v>-22.824141187091101</v>
      </c>
      <c r="AR160" s="14">
        <v>-11.9354019944508</v>
      </c>
      <c r="AT160" s="14">
        <v>-13.162759415436099</v>
      </c>
      <c r="AW160" s="14">
        <v>-11.0648660235879</v>
      </c>
      <c r="AX160" s="14">
        <v>-11.1137903565872</v>
      </c>
      <c r="AY160" s="14">
        <v>-14.7995146194306</v>
      </c>
      <c r="AZ160" s="14">
        <v>-13.1795926710882</v>
      </c>
      <c r="BA160" s="14">
        <v>-16.3102858137376</v>
      </c>
      <c r="BB160" s="14">
        <v>-14.811314765634799</v>
      </c>
      <c r="BC160" s="14">
        <v>-10.642404841914599</v>
      </c>
      <c r="BD160" s="14">
        <v>-11.887927490331</v>
      </c>
      <c r="BE160" s="14">
        <v>-14.195833358563</v>
      </c>
      <c r="BF160" s="14">
        <v>-12.6549588425113</v>
      </c>
      <c r="BG160" s="14">
        <v>-19.991392711289102</v>
      </c>
      <c r="BH160" s="14">
        <v>-22.926217038670298</v>
      </c>
      <c r="BI160" s="14">
        <v>-19.398302134901002</v>
      </c>
      <c r="BJ160" s="14">
        <v>-13.016804610148499</v>
      </c>
      <c r="BK160" s="14">
        <v>-10.3881725067509</v>
      </c>
      <c r="BL160" s="14">
        <v>-11.0228102377207</v>
      </c>
      <c r="BM160" s="14">
        <v>-14.056380925521999</v>
      </c>
      <c r="BP160" s="14">
        <v>-10.8412994197469</v>
      </c>
      <c r="BQ160" s="14">
        <v>-34.977144473269199</v>
      </c>
      <c r="BR160" s="14">
        <v>-24.329319715957201</v>
      </c>
      <c r="BS160" s="14">
        <v>-14.684056394949099</v>
      </c>
      <c r="BT160" s="14">
        <v>-11.124263712823801</v>
      </c>
      <c r="BU160" s="14">
        <v>-15.004979501856401</v>
      </c>
      <c r="BW160" s="14">
        <v>-12.9626071580272</v>
      </c>
      <c r="BX160" s="14">
        <v>-16.848120358910801</v>
      </c>
      <c r="BZ160" s="14">
        <v>-12.219117419554401</v>
      </c>
      <c r="CA160" s="14">
        <v>-13.621614388007901</v>
      </c>
      <c r="CB160" s="14">
        <v>-15.2411274603342</v>
      </c>
      <c r="CC160" s="14">
        <v>-18.793993657178198</v>
      </c>
      <c r="CD160" s="14">
        <v>-13.5184457380126</v>
      </c>
      <c r="CE160" s="14">
        <v>-10.339848317906601</v>
      </c>
      <c r="CF160" s="14">
        <v>-10.436367544842099</v>
      </c>
      <c r="CG160" s="14">
        <v>-21.948256826387901</v>
      </c>
      <c r="CH160" s="14">
        <v>-13.0291138966448</v>
      </c>
      <c r="CI160" s="14">
        <v>-16.703086324257399</v>
      </c>
      <c r="CJ160" s="14">
        <v>-20.220117540731401</v>
      </c>
      <c r="CM160" s="14">
        <v>-10.9320606729089</v>
      </c>
      <c r="CN160" s="14">
        <v>-14.6307447667653</v>
      </c>
    </row>
    <row r="161" spans="7:92">
      <c r="G161" s="14">
        <v>-30.0886668356186</v>
      </c>
      <c r="K161" s="14">
        <v>-19.2535917901684</v>
      </c>
      <c r="L161" s="14">
        <v>-18.3951500618811</v>
      </c>
      <c r="N161" s="14">
        <v>-31.502665600394</v>
      </c>
      <c r="Q161" s="14">
        <v>-10.0919515779702</v>
      </c>
      <c r="S161" s="14">
        <v>-12.1405573174504</v>
      </c>
      <c r="T161" s="14">
        <v>-11.0231568684483</v>
      </c>
      <c r="U161" s="14">
        <v>-11.9897079308748</v>
      </c>
      <c r="W161" s="14">
        <v>-14.400980418207</v>
      </c>
      <c r="X161" s="14">
        <v>-16.739680644436302</v>
      </c>
      <c r="Y161" s="14">
        <v>-55.475567057948702</v>
      </c>
      <c r="Z161" s="14">
        <v>-10.8829810655168</v>
      </c>
      <c r="AA161" s="14">
        <v>-13.675877002985301</v>
      </c>
      <c r="AB161" s="14">
        <v>-14.0926365215198</v>
      </c>
      <c r="AC161" s="14">
        <v>-14.5514496494011</v>
      </c>
      <c r="AD161" s="14">
        <v>-13.5306622150718</v>
      </c>
      <c r="AF161" s="14">
        <v>-12.454797447313799</v>
      </c>
      <c r="AG161" s="14">
        <v>-11.434052156109599</v>
      </c>
      <c r="AH161" s="14">
        <v>-11.5422188982708</v>
      </c>
      <c r="AI161" s="14">
        <v>-18.618981503291199</v>
      </c>
      <c r="AJ161" s="14">
        <v>-18.998979234104301</v>
      </c>
      <c r="AK161" s="14">
        <v>-30.505709481608299</v>
      </c>
      <c r="AL161" s="14">
        <v>-20.854302993036299</v>
      </c>
      <c r="AM161" s="14">
        <v>-12.267503555557299</v>
      </c>
      <c r="AO161" s="14">
        <v>-20.829807521096601</v>
      </c>
      <c r="AR161" s="14">
        <v>-16.872507573876799</v>
      </c>
      <c r="AT161" s="14">
        <v>-11.6338744419341</v>
      </c>
      <c r="AW161" s="14">
        <v>-14.2737400032929</v>
      </c>
      <c r="AX161" s="14">
        <v>-11.077649619317899</v>
      </c>
      <c r="AY161" s="14">
        <v>-53.076413598391099</v>
      </c>
      <c r="AZ161" s="14">
        <v>-17.065221448597299</v>
      </c>
      <c r="BA161" s="14">
        <v>-10.9440265315594</v>
      </c>
      <c r="BB161" s="14">
        <v>-29.109269283129201</v>
      </c>
      <c r="BC161" s="14">
        <v>-14.7940790448123</v>
      </c>
      <c r="BD161" s="14">
        <v>-15.6707848760964</v>
      </c>
      <c r="BE161" s="14">
        <v>-10.618273213632101</v>
      </c>
      <c r="BF161" s="14">
        <v>-11.772601254218101</v>
      </c>
      <c r="BG161" s="14">
        <v>-10.896436348463199</v>
      </c>
      <c r="BH161" s="14">
        <v>-29.029598107818</v>
      </c>
      <c r="BI161" s="14">
        <v>-14.793471534653399</v>
      </c>
      <c r="BJ161" s="14">
        <v>-10.7204323948019</v>
      </c>
      <c r="BK161" s="14">
        <v>-18.842461416116301</v>
      </c>
      <c r="BL161" s="14">
        <v>-13.035081926626299</v>
      </c>
      <c r="BM161" s="14">
        <v>-14.9507621631278</v>
      </c>
      <c r="BP161" s="14">
        <v>-16.920642147910002</v>
      </c>
      <c r="BQ161" s="14">
        <v>-11.7112708546451</v>
      </c>
      <c r="BR161" s="14">
        <v>-11.965209880898399</v>
      </c>
      <c r="BS161" s="14">
        <v>-12.0857131101807</v>
      </c>
      <c r="BT161" s="14">
        <v>-12.7375197018047</v>
      </c>
      <c r="BU161" s="14">
        <v>-11.2401376856435</v>
      </c>
      <c r="BW161" s="14">
        <v>-15.0656301133757</v>
      </c>
      <c r="BX161" s="14">
        <v>-13.790319461633599</v>
      </c>
      <c r="BZ161" s="14">
        <v>-11.790058400371199</v>
      </c>
      <c r="CA161" s="14">
        <v>-12.527757857082699</v>
      </c>
      <c r="CB161" s="14">
        <v>-24.456886899739601</v>
      </c>
      <c r="CC161" s="14">
        <v>-25.127146503712801</v>
      </c>
      <c r="CD161" s="14">
        <v>-14.388655954366101</v>
      </c>
      <c r="CE161" s="14">
        <v>-11.0045679064213</v>
      </c>
      <c r="CF161" s="14">
        <v>-14.7874060863422</v>
      </c>
      <c r="CG161" s="14">
        <v>-22.371263554665401</v>
      </c>
      <c r="CH161" s="14">
        <v>-13.7240432932009</v>
      </c>
      <c r="CI161" s="14">
        <v>-11.3307839573019</v>
      </c>
      <c r="CJ161" s="14">
        <v>-10.3456854198696</v>
      </c>
      <c r="CM161" s="14">
        <v>-12.7872940316706</v>
      </c>
      <c r="CN161" s="14">
        <v>-11.881809645613</v>
      </c>
    </row>
    <row r="162" spans="7:92">
      <c r="G162" s="14">
        <v>-57.040839532651901</v>
      </c>
      <c r="K162" s="14">
        <v>-22.716252068369901</v>
      </c>
      <c r="L162" s="14">
        <v>-23.308177985767301</v>
      </c>
      <c r="N162" s="14">
        <v>-16.2741084894202</v>
      </c>
      <c r="Q162" s="14">
        <v>-19.410388304455399</v>
      </c>
      <c r="S162" s="14">
        <v>-10.968198870668299</v>
      </c>
      <c r="T162" s="14">
        <v>-12.9688345865651</v>
      </c>
      <c r="U162" s="14">
        <v>-21.362659961532401</v>
      </c>
      <c r="W162" s="14">
        <v>-22.245060809530401</v>
      </c>
      <c r="X162" s="14">
        <v>-48.5566733711061</v>
      </c>
      <c r="Y162" s="14">
        <v>-13.735988936722901</v>
      </c>
      <c r="Z162" s="14">
        <v>-10.755903655559701</v>
      </c>
      <c r="AA162" s="14">
        <v>-18.824518385133899</v>
      </c>
      <c r="AB162" s="14">
        <v>-10.1345037393491</v>
      </c>
      <c r="AC162" s="14">
        <v>-14.5212159503621</v>
      </c>
      <c r="AD162" s="14">
        <v>-11.4216312883913</v>
      </c>
      <c r="AF162" s="14">
        <v>-12.0619969391546</v>
      </c>
      <c r="AG162" s="14">
        <v>-28.167600798381901</v>
      </c>
      <c r="AH162" s="14">
        <v>-20.9029564319485</v>
      </c>
      <c r="AI162" s="14">
        <v>-14.5761308426934</v>
      </c>
      <c r="AJ162" s="14">
        <v>-11.088726621857001</v>
      </c>
      <c r="AK162" s="14">
        <v>-21.6465036929599</v>
      </c>
      <c r="AL162" s="14">
        <v>-13.016483437605199</v>
      </c>
      <c r="AM162" s="14">
        <v>-12.992684519207</v>
      </c>
      <c r="AO162" s="14">
        <v>-12.7747110126293</v>
      </c>
      <c r="AR162" s="14">
        <v>-11.5485699634773</v>
      </c>
      <c r="AT162" s="14">
        <v>-20.613867470621098</v>
      </c>
      <c r="AW162" s="14">
        <v>-14.4731620892988</v>
      </c>
      <c r="AX162" s="14">
        <v>-12.691145403411401</v>
      </c>
      <c r="AY162" s="14">
        <v>-18.274288366336599</v>
      </c>
      <c r="AZ162" s="14">
        <v>-10.4177034403015</v>
      </c>
      <c r="BA162" s="14">
        <v>-19.059889387376199</v>
      </c>
      <c r="BB162" s="14">
        <v>-10.798772588449999</v>
      </c>
      <c r="BC162" s="14">
        <v>-13.5852484054575</v>
      </c>
      <c r="BD162" s="14">
        <v>-15.870775647977201</v>
      </c>
      <c r="BE162" s="14">
        <v>-10.1229905669774</v>
      </c>
      <c r="BF162" s="14">
        <v>-10.074472028211201</v>
      </c>
      <c r="BG162" s="14">
        <v>-10.890309423068899</v>
      </c>
      <c r="BH162" s="14">
        <v>-29.5971333133973</v>
      </c>
      <c r="BI162" s="14">
        <v>-13.6392423422029</v>
      </c>
      <c r="BJ162" s="14">
        <v>-12.273505182549499</v>
      </c>
      <c r="BK162" s="14">
        <v>-19.180875826893999</v>
      </c>
      <c r="BL162" s="14">
        <v>-11.8990152269484</v>
      </c>
      <c r="BM162" s="14">
        <v>-13.548852488706901</v>
      </c>
      <c r="BP162" s="14">
        <v>-15.1741917627471</v>
      </c>
      <c r="BQ162" s="14">
        <v>-13.4275457632158</v>
      </c>
      <c r="BR162" s="14">
        <v>-10.4604619600776</v>
      </c>
      <c r="BS162" s="14">
        <v>-14.696261823307401</v>
      </c>
      <c r="BT162" s="14">
        <v>-15.3182323080299</v>
      </c>
      <c r="BU162" s="14">
        <v>-10.508924427599</v>
      </c>
      <c r="BW162" s="14">
        <v>-15.802881924986201</v>
      </c>
      <c r="BX162" s="14">
        <v>-10.122167001856401</v>
      </c>
      <c r="BZ162" s="14">
        <v>-14.618222076113801</v>
      </c>
      <c r="CA162" s="14">
        <v>-12.6124867794406</v>
      </c>
      <c r="CB162" s="14">
        <v>-13.7968412265704</v>
      </c>
      <c r="CC162" s="14">
        <v>-16.938766630569301</v>
      </c>
      <c r="CD162" s="14">
        <v>-14.122751211519001</v>
      </c>
      <c r="CE162" s="14">
        <v>-12.799368032654</v>
      </c>
      <c r="CF162" s="14">
        <v>-14.0320084971488</v>
      </c>
      <c r="CG162" s="14">
        <v>-26.589287629818301</v>
      </c>
      <c r="CH162" s="14">
        <v>-17.555427848333501</v>
      </c>
      <c r="CI162" s="14">
        <v>-12.974503016707899</v>
      </c>
      <c r="CJ162" s="14">
        <v>-11.8685667522544</v>
      </c>
      <c r="CM162" s="14">
        <v>-12.086283533206499</v>
      </c>
      <c r="CN162" s="14">
        <v>-13.216883416067301</v>
      </c>
    </row>
    <row r="163" spans="7:92">
      <c r="G163" s="14">
        <v>-10.593653458385401</v>
      </c>
      <c r="K163" s="14">
        <v>-14.999295205907099</v>
      </c>
      <c r="L163" s="14">
        <v>-12.4306253867574</v>
      </c>
      <c r="N163" s="14">
        <v>-11.8444974827735</v>
      </c>
      <c r="S163" s="14">
        <v>-14.8962039758663</v>
      </c>
      <c r="T163" s="14">
        <v>-10.2918777308911</v>
      </c>
      <c r="U163" s="14">
        <v>-12.6726166148782</v>
      </c>
      <c r="W163" s="14">
        <v>-47.009474098259197</v>
      </c>
      <c r="X163" s="14">
        <v>-14.8723878069412</v>
      </c>
      <c r="Y163" s="14">
        <v>-11.0468131983259</v>
      </c>
      <c r="Z163" s="14">
        <v>-13.245472952019099</v>
      </c>
      <c r="AA163" s="14">
        <v>-14.3043970501014</v>
      </c>
      <c r="AB163" s="14">
        <v>-10.067990196883899</v>
      </c>
      <c r="AC163" s="14">
        <v>-11.0827372624252</v>
      </c>
      <c r="AD163" s="14">
        <v>-11.6572657212621</v>
      </c>
      <c r="AF163" s="14">
        <v>-12.0619969863669</v>
      </c>
      <c r="AG163" s="14">
        <v>-12.654886153591701</v>
      </c>
      <c r="AH163" s="14">
        <v>-19.235060611441199</v>
      </c>
      <c r="AI163" s="14">
        <v>-16.872559113553599</v>
      </c>
      <c r="AJ163" s="14">
        <v>-12.2852878903928</v>
      </c>
      <c r="AK163" s="14">
        <v>-10.200853994221999</v>
      </c>
      <c r="AL163" s="14">
        <v>-23.1987742840676</v>
      </c>
      <c r="AM163" s="14">
        <v>-15.156102622391</v>
      </c>
      <c r="AO163" s="14">
        <v>-21.0960040440191</v>
      </c>
      <c r="AR163" s="14">
        <v>-13.953740674379899</v>
      </c>
      <c r="AT163" s="14">
        <v>-13.162728465162701</v>
      </c>
      <c r="AW163" s="14">
        <v>-10.533069372759501</v>
      </c>
      <c r="AX163" s="14">
        <v>-10.1046344559215</v>
      </c>
      <c r="AY163" s="14">
        <v>-11.965307858910901</v>
      </c>
      <c r="AZ163" s="14">
        <v>-13.9469366681389</v>
      </c>
      <c r="BA163" s="14">
        <v>-19.6158531868811</v>
      </c>
      <c r="BB163" s="14">
        <v>-34.415073651154202</v>
      </c>
      <c r="BC163" s="14">
        <v>-15.331674961115899</v>
      </c>
      <c r="BD163" s="14">
        <v>-30.380591038153302</v>
      </c>
      <c r="BE163" s="14">
        <v>-12.0569673165697</v>
      </c>
      <c r="BF163" s="14">
        <v>-10.733511790887</v>
      </c>
      <c r="BG163" s="14">
        <v>-23.236623451160899</v>
      </c>
      <c r="BH163" s="14">
        <v>-41.338803121531697</v>
      </c>
      <c r="BI163" s="14">
        <v>-18.884639928836599</v>
      </c>
      <c r="BJ163" s="14">
        <v>-12.2493328434405</v>
      </c>
      <c r="BK163" s="14">
        <v>-12.467011965899999</v>
      </c>
      <c r="BL163" s="14">
        <v>-11.9110711797384</v>
      </c>
      <c r="BM163" s="14">
        <v>-24.178555745005301</v>
      </c>
      <c r="BP163" s="14">
        <v>-12.0982603717427</v>
      </c>
      <c r="BQ163" s="14">
        <v>-13.959364960638901</v>
      </c>
      <c r="BR163" s="14">
        <v>-13.687460534177999</v>
      </c>
      <c r="BS163" s="14">
        <v>-19.488463250353998</v>
      </c>
      <c r="BT163" s="14">
        <v>-15.2518405999623</v>
      </c>
      <c r="BU163" s="14">
        <v>-14.2193784808168</v>
      </c>
      <c r="BW163" s="14">
        <v>-12.013822457551701</v>
      </c>
      <c r="BX163" s="14">
        <v>-18.014435720915799</v>
      </c>
      <c r="BZ163" s="14">
        <v>-11.0165435488861</v>
      </c>
      <c r="CA163" s="14">
        <v>-16.860662020583899</v>
      </c>
      <c r="CB163" s="14">
        <v>-17.048048698808</v>
      </c>
      <c r="CC163" s="14">
        <v>-59.427695699257399</v>
      </c>
      <c r="CD163" s="14">
        <v>-15.518732835816699</v>
      </c>
      <c r="CE163" s="14">
        <v>-10.436520568959301</v>
      </c>
      <c r="CF163" s="14">
        <v>-12.1344915450301</v>
      </c>
      <c r="CG163" s="14">
        <v>-22.467962117229501</v>
      </c>
      <c r="CH163" s="14">
        <v>-16.389046453950101</v>
      </c>
      <c r="CI163" s="14">
        <v>-12.4547977258663</v>
      </c>
      <c r="CJ163" s="14">
        <v>-29.550639347292702</v>
      </c>
      <c r="CM163" s="14">
        <v>-13.2344683744492</v>
      </c>
      <c r="CN163" s="14">
        <v>-21.067247651267099</v>
      </c>
    </row>
    <row r="164" spans="7:92">
      <c r="G164" s="14">
        <v>-18.600780912355798</v>
      </c>
      <c r="K164" s="14">
        <v>-27.532610135213201</v>
      </c>
      <c r="L164" s="14">
        <v>-43.359133276608901</v>
      </c>
      <c r="N164" s="14">
        <v>-24.9459235979676</v>
      </c>
      <c r="S164" s="14">
        <v>-10.1584255105198</v>
      </c>
      <c r="T164" s="14">
        <v>-11.0355254961329</v>
      </c>
      <c r="U164" s="14">
        <v>-17.144603868002999</v>
      </c>
      <c r="W164" s="14">
        <v>-17.712531822187199</v>
      </c>
      <c r="X164" s="14">
        <v>-10.805340906300501</v>
      </c>
      <c r="Y164" s="14">
        <v>-20.697638867755401</v>
      </c>
      <c r="Z164" s="14">
        <v>-13.0219416097734</v>
      </c>
      <c r="AA164" s="14">
        <v>-11.530600758182199</v>
      </c>
      <c r="AB164" s="14">
        <v>-10.3158548215109</v>
      </c>
      <c r="AC164" s="14">
        <v>-19.234745930129499</v>
      </c>
      <c r="AD164" s="14">
        <v>-12.7210105144456</v>
      </c>
      <c r="AF164" s="14">
        <v>-11.971350686381101</v>
      </c>
      <c r="AG164" s="14">
        <v>-10.9867914132422</v>
      </c>
      <c r="AH164" s="14">
        <v>-14.3945348563977</v>
      </c>
      <c r="AI164" s="14">
        <v>-17.706534507516</v>
      </c>
      <c r="AJ164" s="14">
        <v>-13.197697060742099</v>
      </c>
      <c r="AK164" s="14">
        <v>-13.0350897582302</v>
      </c>
      <c r="AL164" s="14">
        <v>-26.921536493744799</v>
      </c>
      <c r="AM164" s="14">
        <v>-13.1074940433365</v>
      </c>
      <c r="AO164" s="14">
        <v>-18.787383693804902</v>
      </c>
      <c r="AR164" s="14">
        <v>-14.968941792850201</v>
      </c>
      <c r="AT164" s="14">
        <v>-11.663834526064599</v>
      </c>
      <c r="AW164" s="14">
        <v>-15.772428488333601</v>
      </c>
      <c r="AX164" s="14">
        <v>-10.811753889119901</v>
      </c>
      <c r="AY164" s="14">
        <v>-24.299243889232599</v>
      </c>
      <c r="AZ164" s="14">
        <v>-11.547865311176899</v>
      </c>
      <c r="BA164" s="14">
        <v>-12.605874845297</v>
      </c>
      <c r="BB164" s="14">
        <v>-15.530353164823101</v>
      </c>
      <c r="BC164" s="14">
        <v>-16.9452134378773</v>
      </c>
      <c r="BD164" s="14">
        <v>-12.975555851637299</v>
      </c>
      <c r="BE164" s="14">
        <v>-12.3228127826586</v>
      </c>
      <c r="BF164" s="14">
        <v>-12.3346529457122</v>
      </c>
      <c r="BG164" s="14">
        <v>-13.0235567658276</v>
      </c>
      <c r="BH164" s="14">
        <v>-37.272222267732097</v>
      </c>
      <c r="BI164" s="14">
        <v>-13.0772354579207</v>
      </c>
      <c r="BJ164" s="14">
        <v>-14.183119972153399</v>
      </c>
      <c r="BK164" s="14">
        <v>-21.870036909989501</v>
      </c>
      <c r="BL164" s="14">
        <v>-11.0166659267824</v>
      </c>
      <c r="BM164" s="14">
        <v>-28.034045396402</v>
      </c>
      <c r="BP164" s="14">
        <v>-20.2987262905012</v>
      </c>
      <c r="BQ164" s="14">
        <v>-13.7477377242194</v>
      </c>
      <c r="BR164" s="14">
        <v>-10.907634296058101</v>
      </c>
      <c r="BS164" s="14">
        <v>-14.1885820520842</v>
      </c>
      <c r="BT164" s="14">
        <v>-12.532080719218801</v>
      </c>
      <c r="BU164" s="14">
        <v>-11.052802057549499</v>
      </c>
      <c r="BW164" s="14">
        <v>-16.920780109392901</v>
      </c>
      <c r="BX164" s="14">
        <v>-11.657110535272199</v>
      </c>
      <c r="BZ164" s="14">
        <v>-15.373607673267299</v>
      </c>
      <c r="CA164" s="14">
        <v>-11.0411554532559</v>
      </c>
      <c r="CB164" s="14">
        <v>-11.965849087374</v>
      </c>
      <c r="CC164" s="14">
        <v>-16.7393448329207</v>
      </c>
      <c r="CD164" s="14">
        <v>-17.204768509745001</v>
      </c>
      <c r="CE164" s="14">
        <v>-10.370079531377</v>
      </c>
      <c r="CF164" s="14">
        <v>-10.666012869106501</v>
      </c>
      <c r="CG164" s="14">
        <v>-22.558516327602899</v>
      </c>
      <c r="CH164" s="14">
        <v>-10.1284198202484</v>
      </c>
      <c r="CI164" s="14">
        <v>-14.6061359065594</v>
      </c>
      <c r="CJ164" s="14">
        <v>-31.623426141708499</v>
      </c>
      <c r="CM164" s="14">
        <v>-10.605727762785699</v>
      </c>
      <c r="CN164" s="14">
        <v>-17.888400291699</v>
      </c>
    </row>
    <row r="165" spans="7:92">
      <c r="G165" s="14">
        <v>-40.7184639017104</v>
      </c>
      <c r="K165" s="14">
        <v>-40.833580125519802</v>
      </c>
      <c r="L165" s="14">
        <v>-16.110864016089099</v>
      </c>
      <c r="N165" s="14">
        <v>-16.799816697867499</v>
      </c>
      <c r="S165" s="14">
        <v>-11.4576887376237</v>
      </c>
      <c r="T165" s="14">
        <v>-10.8902630263965</v>
      </c>
      <c r="U165" s="14">
        <v>-17.9181584889966</v>
      </c>
      <c r="W165" s="14">
        <v>-40.138480437326201</v>
      </c>
      <c r="X165" s="14">
        <v>-16.026558192126799</v>
      </c>
      <c r="Y165" s="14">
        <v>-28.807455023758099</v>
      </c>
      <c r="Z165" s="14">
        <v>-11.589933046989501</v>
      </c>
      <c r="AA165" s="14">
        <v>-13.2648978229644</v>
      </c>
      <c r="AB165" s="14">
        <v>-11.470018967107601</v>
      </c>
      <c r="AC165" s="14">
        <v>-12.8774298820623</v>
      </c>
      <c r="AD165" s="14">
        <v>-14.298125134826</v>
      </c>
      <c r="AF165" s="14">
        <v>-24.6739149211624</v>
      </c>
      <c r="AG165" s="14">
        <v>-13.658040707648601</v>
      </c>
      <c r="AH165" s="14">
        <v>-23.169099770769499</v>
      </c>
      <c r="AI165" s="14">
        <v>-16.8241546603399</v>
      </c>
      <c r="AJ165" s="14">
        <v>-10.5509269788982</v>
      </c>
      <c r="AK165" s="14">
        <v>-10.4425900743373</v>
      </c>
      <c r="AL165" s="14">
        <v>-13.373039608838599</v>
      </c>
      <c r="AM165" s="14">
        <v>-11.4033634452637</v>
      </c>
      <c r="AO165" s="14">
        <v>-17.578853505491399</v>
      </c>
      <c r="AR165" s="14">
        <v>-10.261410843092699</v>
      </c>
      <c r="AT165" s="14">
        <v>-13.126377105679</v>
      </c>
      <c r="AW165" s="14">
        <v>-12.0498894189907</v>
      </c>
      <c r="AX165" s="14">
        <v>-15.5373833735018</v>
      </c>
      <c r="AY165" s="14">
        <v>-17.0052405631188</v>
      </c>
      <c r="AZ165" s="14">
        <v>-18.1227654681486</v>
      </c>
      <c r="BA165" s="14">
        <v>-12.225160504331599</v>
      </c>
      <c r="BB165" s="14">
        <v>-13.518088897168401</v>
      </c>
      <c r="BC165" s="14">
        <v>-10.7510713537912</v>
      </c>
      <c r="BD165" s="14">
        <v>-13.1329389415794</v>
      </c>
      <c r="BE165" s="14">
        <v>-14.4557957797348</v>
      </c>
      <c r="BF165" s="14">
        <v>-14.050844215233001</v>
      </c>
      <c r="BG165" s="14">
        <v>-10.509724716130901</v>
      </c>
      <c r="BH165" s="14">
        <v>-53.044646770612601</v>
      </c>
      <c r="BI165" s="14">
        <v>-17.676022973391099</v>
      </c>
      <c r="BJ165" s="14">
        <v>-12.5333578279702</v>
      </c>
      <c r="BK165" s="14">
        <v>-19.120416703821199</v>
      </c>
      <c r="BL165" s="14">
        <v>-17.7970705020373</v>
      </c>
      <c r="BM165" s="14">
        <v>-22.045362453897798</v>
      </c>
      <c r="BP165" s="14">
        <v>-25.749591300321299</v>
      </c>
      <c r="BQ165" s="14">
        <v>-15.343211958705099</v>
      </c>
      <c r="BR165" s="14">
        <v>-12.3640261435898</v>
      </c>
      <c r="BS165" s="14">
        <v>-15.306572687836301</v>
      </c>
      <c r="BT165" s="14">
        <v>-13.873660490525999</v>
      </c>
      <c r="BU165" s="14">
        <v>-10.3397180538366</v>
      </c>
      <c r="BW165" s="14">
        <v>-19.048124933822599</v>
      </c>
      <c r="BX165" s="14">
        <v>-14.267723159034601</v>
      </c>
      <c r="BZ165" s="14">
        <v>-11.2824392790841</v>
      </c>
      <c r="CA165" s="14">
        <v>-10.666698242461299</v>
      </c>
      <c r="CB165" s="14">
        <v>-12.9508010031757</v>
      </c>
      <c r="CC165" s="14">
        <v>-19.7004563737623</v>
      </c>
      <c r="CD165" s="14">
        <v>-11.639082422891001</v>
      </c>
      <c r="CE165" s="14">
        <v>-12.1648428152464</v>
      </c>
      <c r="CF165" s="14">
        <v>-10.950023592831901</v>
      </c>
      <c r="CG165" s="14">
        <v>-15.6453562282534</v>
      </c>
      <c r="CH165" s="14">
        <v>-14.721143978546101</v>
      </c>
      <c r="CI165" s="14">
        <v>-10.6720877165841</v>
      </c>
      <c r="CJ165" s="14">
        <v>-22.655478526997499</v>
      </c>
      <c r="CM165" s="14">
        <v>-11.759951889513999</v>
      </c>
      <c r="CN165" s="14">
        <v>-13.609828698812001</v>
      </c>
    </row>
    <row r="166" spans="7:92">
      <c r="G166" s="14">
        <v>-10.06188935536</v>
      </c>
      <c r="K166" s="14">
        <v>-37.727411150753397</v>
      </c>
      <c r="L166" s="14">
        <v>-25.8160581683168</v>
      </c>
      <c r="N166" s="14">
        <v>-67.440860615452905</v>
      </c>
      <c r="S166" s="14">
        <v>-13.802405631188099</v>
      </c>
      <c r="T166" s="14">
        <v>-10.829851702095899</v>
      </c>
      <c r="U166" s="14">
        <v>-15.531001322491599</v>
      </c>
      <c r="W166" s="14">
        <v>-13.9175190615218</v>
      </c>
      <c r="X166" s="14">
        <v>-12.4370004882984</v>
      </c>
      <c r="Y166" s="14">
        <v>-34.149538351790497</v>
      </c>
      <c r="Z166" s="14">
        <v>-10.368937889535299</v>
      </c>
      <c r="AA166" s="14">
        <v>-12.056253841922899</v>
      </c>
      <c r="AB166" s="14">
        <v>-10.140519440098901</v>
      </c>
      <c r="AC166" s="14">
        <v>-21.3862059451749</v>
      </c>
      <c r="AD166" s="14">
        <v>-11.330915417220501</v>
      </c>
      <c r="AF166" s="14">
        <v>-13.627155931865801</v>
      </c>
      <c r="AG166" s="14">
        <v>-16.993821950464699</v>
      </c>
      <c r="AH166" s="14">
        <v>-10.2368917335207</v>
      </c>
      <c r="AI166" s="14">
        <v>-17.464773213781299</v>
      </c>
      <c r="AJ166" s="14">
        <v>-15.294720444273599</v>
      </c>
      <c r="AK166" s="14">
        <v>-10.0921328497726</v>
      </c>
      <c r="AL166" s="14">
        <v>-18.334294132801599</v>
      </c>
      <c r="AM166" s="14">
        <v>-18.5825492964399</v>
      </c>
      <c r="AO166" s="14">
        <v>-21.694217376685401</v>
      </c>
      <c r="AR166" s="14">
        <v>-10.9381946081267</v>
      </c>
      <c r="AT166" s="14">
        <v>-10.122739581914599</v>
      </c>
      <c r="AW166" s="14">
        <v>-23.302107218684402</v>
      </c>
      <c r="AX166" s="14">
        <v>-10.177175027526999</v>
      </c>
      <c r="AY166" s="14">
        <v>-14.8116007889851</v>
      </c>
      <c r="AZ166" s="14">
        <v>-12.1643160342568</v>
      </c>
      <c r="BA166" s="14">
        <v>-13.8084487159653</v>
      </c>
      <c r="BB166" s="14">
        <v>-20.9390280552335</v>
      </c>
      <c r="BC166" s="14">
        <v>-14.552237553149</v>
      </c>
      <c r="BD166" s="14">
        <v>-14.6920248836854</v>
      </c>
      <c r="BE166" s="14">
        <v>-15.5373768193926</v>
      </c>
      <c r="BF166" s="14">
        <v>-11.0171484462468</v>
      </c>
      <c r="BG166" s="14">
        <v>-11.9480367141534</v>
      </c>
      <c r="BH166" s="14">
        <v>-29.470682935789402</v>
      </c>
      <c r="BI166" s="14">
        <v>-10.8171217512376</v>
      </c>
      <c r="BJ166" s="14">
        <v>-17.9600479579207</v>
      </c>
      <c r="BK166" s="14">
        <v>-16.044523143777699</v>
      </c>
      <c r="BL166" s="14">
        <v>-11.8989472392282</v>
      </c>
      <c r="BM166" s="14">
        <v>-15.9418515194739</v>
      </c>
      <c r="BP166" s="14">
        <v>-10.2309471755794</v>
      </c>
      <c r="BQ166" s="14">
        <v>-11.681074846677999</v>
      </c>
      <c r="BR166" s="14">
        <v>-13.8627053721987</v>
      </c>
      <c r="BS166" s="14">
        <v>-18.6420434026207</v>
      </c>
      <c r="BT166" s="14">
        <v>-10.9371742285871</v>
      </c>
      <c r="BU166" s="14">
        <v>-12.5091854888613</v>
      </c>
      <c r="BW166" s="14">
        <v>-13.844906597925</v>
      </c>
      <c r="BX166" s="14">
        <v>-11.318697787747499</v>
      </c>
      <c r="BZ166" s="14">
        <v>-13.790319461633599</v>
      </c>
      <c r="CA166" s="14">
        <v>-10.388718843839101</v>
      </c>
      <c r="CB166" s="14">
        <v>-21.544199521880401</v>
      </c>
      <c r="CC166" s="14">
        <v>-32.916682781559402</v>
      </c>
      <c r="CD166" s="14">
        <v>-14.811687911259201</v>
      </c>
      <c r="CE166" s="14">
        <v>-12.231347011165701</v>
      </c>
      <c r="CF166" s="14">
        <v>-13.814467816662599</v>
      </c>
      <c r="CG166" s="14">
        <v>-21.313585626723</v>
      </c>
      <c r="CH166" s="14">
        <v>-12.038056284138399</v>
      </c>
      <c r="CI166" s="14">
        <v>-24.873336943069301</v>
      </c>
      <c r="CJ166" s="14">
        <v>-17.3919604018588</v>
      </c>
      <c r="CM166" s="14">
        <v>-12.237369517651199</v>
      </c>
      <c r="CN166" s="14">
        <v>-15.6038519905137</v>
      </c>
    </row>
    <row r="167" spans="7:92">
      <c r="G167" s="14">
        <v>-15.252924712544701</v>
      </c>
      <c r="K167" s="14">
        <v>-19.477119628990199</v>
      </c>
      <c r="L167" s="14">
        <v>-18.721476639851399</v>
      </c>
      <c r="N167" s="14">
        <v>-23.537833321707701</v>
      </c>
      <c r="S167" s="14">
        <v>-12.563573251856401</v>
      </c>
      <c r="T167" s="14">
        <v>-11.0473318028963</v>
      </c>
      <c r="U167" s="14">
        <v>-14.4130364778983</v>
      </c>
      <c r="W167" s="14">
        <v>-18.335004870730199</v>
      </c>
      <c r="X167" s="14">
        <v>-12.3100908506023</v>
      </c>
      <c r="Y167" s="14">
        <v>-21.906257028213201</v>
      </c>
      <c r="Z167" s="14">
        <v>-12.8466994253031</v>
      </c>
      <c r="AA167" s="14">
        <v>-12.986967165168</v>
      </c>
      <c r="AB167" s="14">
        <v>-10.8294349913233</v>
      </c>
      <c r="AC167" s="14">
        <v>-12.6660224282</v>
      </c>
      <c r="AD167" s="14">
        <v>-12.648373626841501</v>
      </c>
      <c r="AF167" s="14">
        <v>-11.8202736401294</v>
      </c>
      <c r="AG167" s="14">
        <v>-11.0172292999014</v>
      </c>
      <c r="AH167" s="14">
        <v>-31.1943064310186</v>
      </c>
      <c r="AI167" s="14">
        <v>-10.424549314453801</v>
      </c>
      <c r="AJ167" s="14">
        <v>-37.4848445193293</v>
      </c>
      <c r="AK167" s="14">
        <v>-11.2040513851924</v>
      </c>
      <c r="AL167" s="14">
        <v>-14.5634895249473</v>
      </c>
      <c r="AM167" s="14">
        <v>-18.401257321037999</v>
      </c>
      <c r="AO167" s="14">
        <v>-17.868886867945498</v>
      </c>
      <c r="AR167" s="14">
        <v>-12.823694928910101</v>
      </c>
      <c r="AT167" s="14">
        <v>-15.235328579679599</v>
      </c>
      <c r="AW167" s="14">
        <v>-10.2853095291123</v>
      </c>
      <c r="AX167" s="14">
        <v>-13.362022030799</v>
      </c>
      <c r="AY167" s="14">
        <v>-13.9111811571782</v>
      </c>
      <c r="AZ167" s="14">
        <v>-11.100792879970699</v>
      </c>
      <c r="BA167" s="14">
        <v>-14.3644125154702</v>
      </c>
      <c r="BB167" s="14">
        <v>-28.1302038934774</v>
      </c>
      <c r="BC167" s="14">
        <v>-13.579360885292701</v>
      </c>
      <c r="BD167" s="14">
        <v>-18.438780320143699</v>
      </c>
      <c r="BE167" s="14">
        <v>-10.817729295879101</v>
      </c>
      <c r="BF167" s="14">
        <v>-12.1050007884403</v>
      </c>
      <c r="BG167" s="14">
        <v>-12.1053812657983</v>
      </c>
      <c r="BH167" s="14">
        <v>-26.104776448808298</v>
      </c>
      <c r="BI167" s="14">
        <v>-33.823145498143496</v>
      </c>
      <c r="BJ167" s="14">
        <v>-12.7146503712871</v>
      </c>
      <c r="BK167" s="14">
        <v>-24.9218080285134</v>
      </c>
      <c r="BL167" s="14">
        <v>-14.696951392099001</v>
      </c>
      <c r="BM167" s="14">
        <v>-16.0022761131446</v>
      </c>
      <c r="BP167" s="14">
        <v>-11.6571173519471</v>
      </c>
      <c r="BQ167" s="14">
        <v>-14.5394622674148</v>
      </c>
      <c r="BR167" s="14">
        <v>-12.823306179842399</v>
      </c>
      <c r="BS167" s="14">
        <v>-14.4062729148357</v>
      </c>
      <c r="BT167" s="14">
        <v>-11.541297970607401</v>
      </c>
      <c r="BU167" s="14">
        <v>-11.9653078589108</v>
      </c>
      <c r="BW167" s="14">
        <v>-17.7850318567621</v>
      </c>
      <c r="BX167" s="14">
        <v>-11.8202738242574</v>
      </c>
      <c r="BZ167" s="14">
        <v>-13.9413965810643</v>
      </c>
      <c r="CA167" s="14">
        <v>-13.802985675645401</v>
      </c>
      <c r="CB167" s="14">
        <v>-29.635798906500799</v>
      </c>
      <c r="CC167" s="14">
        <v>-20.528358988242498</v>
      </c>
      <c r="CD167" s="14">
        <v>-11.524234771365601</v>
      </c>
      <c r="CE167" s="14">
        <v>-10.503008975294399</v>
      </c>
      <c r="CF167" s="14">
        <v>-11.6087438176296</v>
      </c>
      <c r="CG167" s="14">
        <v>-15.6513318014216</v>
      </c>
      <c r="CH167" s="14">
        <v>-10.521153984778</v>
      </c>
      <c r="CI167" s="14">
        <v>-15.8268390315594</v>
      </c>
      <c r="CJ167" s="14">
        <v>-25.985223141902502</v>
      </c>
      <c r="CM167" s="14">
        <v>-12.122539509008799</v>
      </c>
      <c r="CN167" s="14">
        <v>-13.301597096626301</v>
      </c>
    </row>
    <row r="168" spans="7:92">
      <c r="G168" s="14">
        <v>-15.4040383084696</v>
      </c>
      <c r="K168" s="14">
        <v>-19.362371216037101</v>
      </c>
      <c r="L168" s="14">
        <v>-18.509968672648501</v>
      </c>
      <c r="N168" s="14">
        <v>-18.213851072978599</v>
      </c>
      <c r="S168" s="14">
        <v>-12.352065284653399</v>
      </c>
      <c r="T168" s="14">
        <v>-11.0474875297224</v>
      </c>
      <c r="U168" s="14">
        <v>-15.071760190357001</v>
      </c>
      <c r="W168" s="14">
        <v>-16.0628276712428</v>
      </c>
      <c r="X168" s="14">
        <v>-10.219209262075401</v>
      </c>
      <c r="Y168" s="14">
        <v>-11.3067044041403</v>
      </c>
      <c r="Z168" s="14">
        <v>-13.535610398093199</v>
      </c>
      <c r="AA168" s="14">
        <v>-35.038164922024599</v>
      </c>
      <c r="AB168" s="14">
        <v>-10.376145494442801</v>
      </c>
      <c r="AC168" s="14">
        <v>-14.811274882092601</v>
      </c>
      <c r="AD168" s="14">
        <v>-10.744770876943999</v>
      </c>
      <c r="AF168" s="14">
        <v>-12.926158154362099</v>
      </c>
      <c r="AG168" s="14">
        <v>-10.648758682106299</v>
      </c>
      <c r="AH168" s="14">
        <v>-12.9804190218836</v>
      </c>
      <c r="AI168" s="14">
        <v>-12.461054041511099</v>
      </c>
      <c r="AJ168" s="14">
        <v>-10.0733454497817</v>
      </c>
      <c r="AK168" s="14">
        <v>-21.882124179577001</v>
      </c>
      <c r="AL168" s="14">
        <v>-12.2972004859691</v>
      </c>
      <c r="AO168" s="14">
        <v>-25.899990356043499</v>
      </c>
      <c r="AR168" s="14">
        <v>-11.0530290707697</v>
      </c>
      <c r="AT168" s="14">
        <v>-12.0445333918932</v>
      </c>
      <c r="AW168" s="14">
        <v>-14.2435251561215</v>
      </c>
      <c r="AX168" s="14">
        <v>-11.4405958715602</v>
      </c>
      <c r="AY168" s="14">
        <v>-29.943485071163298</v>
      </c>
      <c r="AZ168" s="14">
        <v>-21.5431843034849</v>
      </c>
      <c r="BA168" s="14">
        <v>-13.9413965810643</v>
      </c>
      <c r="BB168" s="14">
        <v>-12.363901577904199</v>
      </c>
      <c r="BC168" s="14">
        <v>-17.374360283942</v>
      </c>
      <c r="BD168" s="14">
        <v>-13.2601481766402</v>
      </c>
      <c r="BE168" s="14">
        <v>-23.036802944975602</v>
      </c>
      <c r="BF168" s="14">
        <v>-11.0415597571526</v>
      </c>
      <c r="BG168" s="14">
        <v>-22.064476353121002</v>
      </c>
      <c r="BH168" s="14">
        <v>-35.959976919386101</v>
      </c>
      <c r="BI168" s="14">
        <v>-32.004176980197997</v>
      </c>
      <c r="BJ168" s="14">
        <v>-14.092473700495001</v>
      </c>
      <c r="BK168" s="14">
        <v>-14.0019638155807</v>
      </c>
      <c r="BL168" s="14">
        <v>-14.630407960991199</v>
      </c>
      <c r="BM168" s="14">
        <v>-15.343522021987701</v>
      </c>
      <c r="BP168" s="14">
        <v>-23.024158268668199</v>
      </c>
      <c r="BQ168" s="14">
        <v>-15.397591400592001</v>
      </c>
      <c r="BR168" s="14">
        <v>-17.947833954702801</v>
      </c>
      <c r="BS168" s="14">
        <v>-14.653983706439501</v>
      </c>
      <c r="BT168" s="14">
        <v>-12.363101245959999</v>
      </c>
      <c r="BU168" s="14">
        <v>-12.3883237933168</v>
      </c>
      <c r="BW168" s="14">
        <v>-14.527825021075801</v>
      </c>
      <c r="BX168" s="14">
        <v>-12.3278929455445</v>
      </c>
      <c r="CA168" s="14">
        <v>-23.4052939116673</v>
      </c>
      <c r="CB168" s="14">
        <v>-15.235259013988999</v>
      </c>
      <c r="CC168" s="14">
        <v>-17.730410736386101</v>
      </c>
      <c r="CD168" s="14">
        <v>-16.648767658238398</v>
      </c>
      <c r="CE168" s="14">
        <v>-12.714772740565</v>
      </c>
      <c r="CF168" s="14">
        <v>-10.527020298684301</v>
      </c>
      <c r="CG168" s="14">
        <v>-13.4879289321406</v>
      </c>
      <c r="CI168" s="14">
        <v>-11.959264774133599</v>
      </c>
      <c r="CJ168" s="14">
        <v>-28.583736522370401</v>
      </c>
      <c r="CM168" s="14">
        <v>-16.044502795860101</v>
      </c>
      <c r="CN168" s="14">
        <v>-15.7429687430544</v>
      </c>
    </row>
    <row r="169" spans="7:92">
      <c r="G169" s="14">
        <v>-15.573202734263599</v>
      </c>
      <c r="K169" s="14">
        <v>-18.2746744543145</v>
      </c>
      <c r="L169" s="14">
        <v>-28.752997370049499</v>
      </c>
      <c r="N169" s="14">
        <v>-82.657277297987605</v>
      </c>
      <c r="S169" s="14">
        <v>-14.3402401763613</v>
      </c>
      <c r="T169" s="14">
        <v>-10.702964313331201</v>
      </c>
      <c r="U169" s="14">
        <v>-14.3829646132117</v>
      </c>
      <c r="W169" s="14">
        <v>-18.884995578813101</v>
      </c>
      <c r="X169" s="14">
        <v>-13.0655289571441</v>
      </c>
      <c r="Y169" s="14">
        <v>-44.2716878809685</v>
      </c>
      <c r="Z169" s="14">
        <v>-12.484190353963299</v>
      </c>
      <c r="AA169" s="14">
        <v>-14.346600066849399</v>
      </c>
      <c r="AB169" s="14">
        <v>-13.1560442098304</v>
      </c>
      <c r="AC169" s="14">
        <v>-11.5298158850229</v>
      </c>
      <c r="AD169" s="14">
        <v>-12.5757659021567</v>
      </c>
      <c r="AF169" s="14">
        <v>-10.267200805169599</v>
      </c>
      <c r="AG169" s="14">
        <v>-10.5880636536926</v>
      </c>
      <c r="AH169" s="14">
        <v>-13.046924091274001</v>
      </c>
      <c r="AI169" s="14">
        <v>-19.567732385000301</v>
      </c>
      <c r="AJ169" s="14">
        <v>-11.880277230746</v>
      </c>
      <c r="AK169" s="14">
        <v>-11.723738548853699</v>
      </c>
      <c r="AL169" s="14">
        <v>-27.5017104173637</v>
      </c>
      <c r="AO169" s="14">
        <v>-25.398512655616599</v>
      </c>
      <c r="AR169" s="14">
        <v>-12.1227148137994</v>
      </c>
      <c r="AT169" s="14">
        <v>-10.328691931146601</v>
      </c>
      <c r="AW169" s="14">
        <v>-16.280050493194199</v>
      </c>
      <c r="AX169" s="14">
        <v>-14.757958911486099</v>
      </c>
      <c r="AY169" s="14">
        <v>-14.14686146349</v>
      </c>
      <c r="AZ169" s="14">
        <v>-10.9979231101326</v>
      </c>
      <c r="BA169" s="14">
        <v>-26.9340288521039</v>
      </c>
      <c r="BB169" s="14">
        <v>-17.3130959139427</v>
      </c>
      <c r="BC169" s="14">
        <v>-15.8876772978169</v>
      </c>
      <c r="BD169" s="14">
        <v>-14.033326307264399</v>
      </c>
      <c r="BE169" s="14">
        <v>-20.377892739525699</v>
      </c>
      <c r="BF169" s="14">
        <v>-10.406968644725801</v>
      </c>
      <c r="BG169" s="14">
        <v>-15.8221782985038</v>
      </c>
      <c r="BH169" s="14">
        <v>-14.8769278942541</v>
      </c>
      <c r="BI169" s="14">
        <v>-30.487362701113799</v>
      </c>
      <c r="BJ169" s="14">
        <v>-10.345761138613801</v>
      </c>
      <c r="BK169" s="14">
        <v>-12.6966491874347</v>
      </c>
      <c r="BL169" s="14">
        <v>-10.992513228570401</v>
      </c>
      <c r="BM169" s="14">
        <v>-22.879298772002901</v>
      </c>
      <c r="BP169" s="14">
        <v>-12.8355189454763</v>
      </c>
      <c r="BQ169" s="14">
        <v>-22.8908917077325</v>
      </c>
      <c r="BR169" s="14">
        <v>-14.0198456773971</v>
      </c>
      <c r="BS169" s="14">
        <v>-12.5691265208846</v>
      </c>
      <c r="BT169" s="14">
        <v>-10.954639712165299</v>
      </c>
      <c r="BU169" s="14">
        <v>-18.945070776608901</v>
      </c>
      <c r="BW169" s="14">
        <v>-19.8517487257288</v>
      </c>
      <c r="BX169" s="14">
        <v>-14.3885848545792</v>
      </c>
      <c r="CA169" s="14">
        <v>-13.5370373474779</v>
      </c>
      <c r="CB169" s="14">
        <v>-11.9053050812427</v>
      </c>
      <c r="CC169" s="14">
        <v>-18.1352974164603</v>
      </c>
      <c r="CD169" s="14">
        <v>-19.972466288524501</v>
      </c>
      <c r="CE169" s="14">
        <v>-12.7993759274461</v>
      </c>
      <c r="CF169" s="14">
        <v>-11.7235549738856</v>
      </c>
      <c r="CG169" s="14">
        <v>-21.301631411677</v>
      </c>
      <c r="CI169" s="14">
        <v>-12.2432897586633</v>
      </c>
      <c r="CJ169" s="14">
        <v>-19.5553760362797</v>
      </c>
      <c r="CM169" s="14">
        <v>-13.657486841716301</v>
      </c>
      <c r="CN169" s="14">
        <v>-12.4978106285894</v>
      </c>
    </row>
    <row r="170" spans="7:92">
      <c r="G170" s="14">
        <v>-10.394259018107601</v>
      </c>
      <c r="K170" s="14">
        <v>-19.3382573751066</v>
      </c>
      <c r="L170" s="14">
        <v>-21.156839805074199</v>
      </c>
      <c r="N170" s="14">
        <v>-20.238253795934799</v>
      </c>
      <c r="S170" s="14">
        <v>-10.218856358291999</v>
      </c>
      <c r="T170" s="14">
        <v>-11.186467874961201</v>
      </c>
      <c r="U170" s="14">
        <v>-10.182954803420399</v>
      </c>
      <c r="W170" s="14">
        <v>-11.639220926314801</v>
      </c>
      <c r="X170" s="14">
        <v>-20.0029352323483</v>
      </c>
      <c r="Y170" s="14">
        <v>-26.710496773480099</v>
      </c>
      <c r="Z170" s="14">
        <v>-12.7982201368481</v>
      </c>
      <c r="AA170" s="14">
        <v>-10.9865654708882</v>
      </c>
      <c r="AB170" s="14">
        <v>-10.2432627464497</v>
      </c>
      <c r="AC170" s="14">
        <v>-11.0464726620442</v>
      </c>
      <c r="AD170" s="14">
        <v>-12.473034339331001</v>
      </c>
      <c r="AF170" s="14">
        <v>-14.3644123266211</v>
      </c>
      <c r="AG170" s="14">
        <v>-12.316600206463001</v>
      </c>
      <c r="AH170" s="14">
        <v>-20.661188215491698</v>
      </c>
      <c r="AI170" s="14">
        <v>-11.415630769650001</v>
      </c>
      <c r="AJ170" s="14">
        <v>-13.5359677360715</v>
      </c>
      <c r="AK170" s="14">
        <v>-17.513019203591998</v>
      </c>
      <c r="AL170" s="14">
        <v>-15.8022888423996</v>
      </c>
      <c r="AO170" s="14">
        <v>-22.3287297093433</v>
      </c>
      <c r="AR170" s="14">
        <v>-12.5578324164979</v>
      </c>
      <c r="AT170" s="14">
        <v>-19.133365863178799</v>
      </c>
      <c r="AW170" s="14">
        <v>-10.563288833648601</v>
      </c>
      <c r="AX170" s="14">
        <v>-13.603698313330399</v>
      </c>
      <c r="AY170" s="14">
        <v>-15.887269879331599</v>
      </c>
      <c r="AZ170" s="14">
        <v>-10.8046761682183</v>
      </c>
      <c r="BA170" s="14">
        <v>-16.6486985612623</v>
      </c>
      <c r="BB170" s="14">
        <v>-12.7445205890248</v>
      </c>
      <c r="BC170" s="14">
        <v>-12.3646103026574</v>
      </c>
      <c r="BD170" s="14">
        <v>-15.4837684100946</v>
      </c>
      <c r="BE170" s="14">
        <v>-15.525347302143301</v>
      </c>
      <c r="BF170" s="14">
        <v>-12.328557585854499</v>
      </c>
      <c r="BG170" s="14">
        <v>-26.3065480794818</v>
      </c>
      <c r="BH170" s="14">
        <v>-26.872401867686001</v>
      </c>
      <c r="BI170" s="14">
        <v>-24.160252939356401</v>
      </c>
      <c r="BJ170" s="14">
        <v>-18.195728264232599</v>
      </c>
      <c r="BK170" s="14">
        <v>-31.804911528329299</v>
      </c>
      <c r="BL170" s="14">
        <v>-10.9925494886878</v>
      </c>
      <c r="BM170" s="14">
        <v>-13.6091785802787</v>
      </c>
      <c r="BP170" s="14">
        <v>-13.3189647361382</v>
      </c>
      <c r="BQ170" s="14">
        <v>-21.736715215633399</v>
      </c>
      <c r="BR170" s="14">
        <v>-19.331733676074101</v>
      </c>
      <c r="BS170" s="14">
        <v>-13.6085751246606</v>
      </c>
      <c r="BT170" s="14">
        <v>-16.556965544397102</v>
      </c>
      <c r="BU170" s="14">
        <v>-11.2099222617574</v>
      </c>
      <c r="BW170" s="14">
        <v>-10.5030920441463</v>
      </c>
      <c r="BX170" s="14">
        <v>-15.796623607673199</v>
      </c>
      <c r="CA170" s="14">
        <v>-16.1596317335575</v>
      </c>
      <c r="CB170" s="14">
        <v>-12.4133657649857</v>
      </c>
      <c r="CC170" s="14">
        <v>-35.249313505569297</v>
      </c>
      <c r="CD170" s="14">
        <v>-17.784869599168101</v>
      </c>
      <c r="CE170" s="14">
        <v>-14.588101389733101</v>
      </c>
      <c r="CF170" s="14">
        <v>-18.244044420841899</v>
      </c>
      <c r="CG170" s="14">
        <v>-22.582796071544401</v>
      </c>
      <c r="CI170" s="14">
        <v>-12.261419012995001</v>
      </c>
      <c r="CJ170" s="14">
        <v>-18.135259829457802</v>
      </c>
      <c r="CM170" s="14">
        <v>-16.455431294280999</v>
      </c>
      <c r="CN170" s="14">
        <v>-22.474860702373402</v>
      </c>
    </row>
    <row r="171" spans="7:92">
      <c r="G171" s="14">
        <v>-25.405290723864798</v>
      </c>
      <c r="K171" s="14">
        <v>-41.552867109031098</v>
      </c>
      <c r="L171" s="14">
        <v>-15.403823097153399</v>
      </c>
      <c r="N171" s="14">
        <v>-13.324949220607399</v>
      </c>
      <c r="S171" s="14">
        <v>-41.872534421410798</v>
      </c>
      <c r="T171" s="14">
        <v>-11.2709477633675</v>
      </c>
      <c r="U171" s="14">
        <v>-12.993000059107301</v>
      </c>
      <c r="W171" s="14">
        <v>-17.3017357346639</v>
      </c>
      <c r="X171" s="14">
        <v>-13.2045601646275</v>
      </c>
      <c r="Y171" s="14">
        <v>-25.8282304962509</v>
      </c>
      <c r="Z171" s="14">
        <v>-27.6038605047145</v>
      </c>
      <c r="AA171" s="14">
        <v>-11.609080451439199</v>
      </c>
      <c r="AB171" s="14">
        <v>-10.4547654895363</v>
      </c>
      <c r="AC171" s="14">
        <v>-19.935819910758099</v>
      </c>
      <c r="AD171" s="14">
        <v>-12.164903150501001</v>
      </c>
      <c r="AF171" s="14">
        <v>-10.3336747613253</v>
      </c>
      <c r="AG171" s="14">
        <v>-11.331274490884899</v>
      </c>
      <c r="AH171" s="14">
        <v>-10.261068791489199</v>
      </c>
      <c r="AI171" s="14">
        <v>-14.406958403531799</v>
      </c>
      <c r="AJ171" s="14">
        <v>-17.186028107910001</v>
      </c>
      <c r="AK171" s="14">
        <v>-22.631542826110302</v>
      </c>
      <c r="AL171" s="14">
        <v>-12.962124013364001</v>
      </c>
      <c r="AO171" s="14">
        <v>-25.235459271665398</v>
      </c>
      <c r="AR171" s="14">
        <v>-12.261701971566699</v>
      </c>
      <c r="AT171" s="14">
        <v>-15.0421742562906</v>
      </c>
      <c r="AW171" s="14">
        <v>-10.212792223428201</v>
      </c>
      <c r="AX171" s="14">
        <v>-11.6519154045326</v>
      </c>
      <c r="AY171" s="14">
        <v>-14.1166460396039</v>
      </c>
      <c r="AZ171" s="14">
        <v>-10.913519214526801</v>
      </c>
      <c r="BA171" s="14">
        <v>-15.2467028929455</v>
      </c>
      <c r="BB171" s="14">
        <v>-33.713917017492903</v>
      </c>
      <c r="BC171" s="14">
        <v>-11.874970845674699</v>
      </c>
      <c r="BD171" s="14">
        <v>-15.937028082923501</v>
      </c>
      <c r="BE171" s="14">
        <v>-12.5585633876436</v>
      </c>
      <c r="BF171" s="14">
        <v>-10.9387526372532</v>
      </c>
      <c r="BG171" s="14">
        <v>-11.627784749059501</v>
      </c>
      <c r="BH171" s="14">
        <v>-39.369219645519202</v>
      </c>
      <c r="BI171" s="14">
        <v>-14.0259997679455</v>
      </c>
      <c r="BJ171" s="14">
        <v>-15.2044012995049</v>
      </c>
      <c r="BK171" s="14">
        <v>-15.8873779907752</v>
      </c>
      <c r="BL171" s="14">
        <v>-15.331519108016501</v>
      </c>
      <c r="BM171" s="14">
        <v>-18.068987654075801</v>
      </c>
      <c r="BP171" s="14">
        <v>-11.167625501959</v>
      </c>
      <c r="BQ171" s="14">
        <v>-15.681605290310801</v>
      </c>
      <c r="BR171" s="14">
        <v>-13.2765532297992</v>
      </c>
      <c r="BS171" s="14">
        <v>-10.7260750429474</v>
      </c>
      <c r="BT171" s="14">
        <v>-14.7741870372036</v>
      </c>
      <c r="BU171" s="14">
        <v>-15.1741858756188</v>
      </c>
      <c r="BW171" s="14">
        <v>-10.799160151723299</v>
      </c>
      <c r="BX171" s="14">
        <v>-18.117168162128699</v>
      </c>
      <c r="CA171" s="14">
        <v>-14.6430855428295</v>
      </c>
      <c r="CB171" s="14">
        <v>-21.864659086336399</v>
      </c>
      <c r="CC171" s="14">
        <v>-22.8428604579207</v>
      </c>
      <c r="CD171" s="14">
        <v>-19.567579608450199</v>
      </c>
      <c r="CE171" s="14">
        <v>-12.950463573266299</v>
      </c>
      <c r="CF171" s="14">
        <v>-15.156025830914199</v>
      </c>
      <c r="CG171" s="14">
        <v>-22.395454306031301</v>
      </c>
      <c r="CI171" s="14">
        <v>-20.981590346534599</v>
      </c>
      <c r="CJ171" s="14">
        <v>-26.559314016782501</v>
      </c>
      <c r="CM171" s="14">
        <v>-12.1104343429958</v>
      </c>
      <c r="CN171" s="14">
        <v>-13.2350833859198</v>
      </c>
    </row>
    <row r="172" spans="7:92">
      <c r="G172" s="14">
        <v>-17.736594255666201</v>
      </c>
      <c r="K172" s="14">
        <v>-29.587391555341899</v>
      </c>
      <c r="L172" s="14">
        <v>-18.890683013613799</v>
      </c>
      <c r="N172" s="14">
        <v>-15.506467888740501</v>
      </c>
      <c r="S172" s="14">
        <v>-12.1707727413366</v>
      </c>
      <c r="T172" s="14">
        <v>-11.651523255599599</v>
      </c>
      <c r="U172" s="14">
        <v>-19.102608110420199</v>
      </c>
      <c r="W172" s="14">
        <v>-15.6881631216819</v>
      </c>
      <c r="X172" s="14">
        <v>-10.799300933668601</v>
      </c>
      <c r="Y172" s="14">
        <v>-14.696832186228299</v>
      </c>
      <c r="Z172" s="14">
        <v>-10.6771464029855</v>
      </c>
      <c r="AA172" s="14">
        <v>-18.063026610900302</v>
      </c>
      <c r="AB172" s="14">
        <v>-13.4642112304041</v>
      </c>
      <c r="AC172" s="14">
        <v>-10.466293881406999</v>
      </c>
      <c r="AD172" s="14">
        <v>-11.355084527346699</v>
      </c>
      <c r="AF172" s="14">
        <v>-10.551225822748</v>
      </c>
      <c r="AG172" s="14">
        <v>-13.6518253475724</v>
      </c>
      <c r="AH172" s="14">
        <v>-11.3789434650123</v>
      </c>
      <c r="AI172" s="14">
        <v>-15.8089688138126</v>
      </c>
      <c r="AJ172" s="14">
        <v>-11.934737875455699</v>
      </c>
      <c r="AK172" s="14">
        <v>-32.880621859160598</v>
      </c>
      <c r="AL172" s="14">
        <v>-19.8449330795907</v>
      </c>
      <c r="AO172" s="14">
        <v>-18.8599122800826</v>
      </c>
      <c r="AR172" s="14">
        <v>-10.001597660665601</v>
      </c>
      <c r="AT172" s="14">
        <v>-11.893378896779</v>
      </c>
      <c r="AW172" s="14">
        <v>-13.6210900192832</v>
      </c>
      <c r="AX172" s="14">
        <v>-10.4249729090985</v>
      </c>
      <c r="AY172" s="14">
        <v>-15.844968285890999</v>
      </c>
      <c r="AZ172" s="14">
        <v>-11.807937840083801</v>
      </c>
      <c r="BA172" s="14">
        <v>-15.186272045173199</v>
      </c>
      <c r="BB172" s="14">
        <v>-19.464363022326999</v>
      </c>
      <c r="BC172" s="14">
        <v>-12.322303923232401</v>
      </c>
      <c r="BD172" s="14">
        <v>-14.2030266642542</v>
      </c>
      <c r="BE172" s="14">
        <v>-12.1471665392018</v>
      </c>
      <c r="BF172" s="14">
        <v>-11.893433078288099</v>
      </c>
      <c r="BG172" s="14">
        <v>-11.494810037034201</v>
      </c>
      <c r="BH172" s="14">
        <v>-24.999007093734601</v>
      </c>
      <c r="BI172" s="14">
        <v>-14.050172107054401</v>
      </c>
      <c r="BJ172" s="14">
        <v>-13.7178024443069</v>
      </c>
      <c r="BK172" s="14">
        <v>-19.7187835551983</v>
      </c>
      <c r="BL172" s="14">
        <v>-10.3640354334152</v>
      </c>
      <c r="BM172" s="14">
        <v>-18.5886726190875</v>
      </c>
      <c r="BP172" s="14">
        <v>-54.043315466696903</v>
      </c>
      <c r="BQ172" s="14">
        <v>-16.056276546498999</v>
      </c>
      <c r="BR172" s="14">
        <v>-14.533464719709301</v>
      </c>
      <c r="BS172" s="14">
        <v>-12.5570905605683</v>
      </c>
      <c r="BT172" s="14">
        <v>-13.505057217503699</v>
      </c>
      <c r="BU172" s="14">
        <v>-10.212813273514801</v>
      </c>
      <c r="BW172" s="14">
        <v>-16.624689345759499</v>
      </c>
      <c r="BX172" s="14">
        <v>-10.8956818533415</v>
      </c>
      <c r="CA172" s="14">
        <v>-17.597831111311098</v>
      </c>
      <c r="CB172" s="14">
        <v>-19.719426651261301</v>
      </c>
      <c r="CC172" s="14">
        <v>-23.308177985767301</v>
      </c>
      <c r="CD172" s="14">
        <v>-15.500593567430499</v>
      </c>
      <c r="CE172" s="14">
        <v>-10.811210246329001</v>
      </c>
      <c r="CF172" s="14">
        <v>-13.7782018534879</v>
      </c>
      <c r="CG172" s="14">
        <v>-15.7117657179034</v>
      </c>
      <c r="CI172" s="14">
        <v>-10.533096766707899</v>
      </c>
      <c r="CJ172" s="14">
        <v>-29.3512055653825</v>
      </c>
      <c r="CM172" s="14">
        <v>-13.6454019385924</v>
      </c>
      <c r="CN172" s="14">
        <v>-16.601151149869601</v>
      </c>
    </row>
    <row r="173" spans="7:92">
      <c r="G173" s="14">
        <v>-28.275741402450301</v>
      </c>
      <c r="K173" s="14">
        <v>-16.286741355077599</v>
      </c>
      <c r="L173" s="14">
        <v>-25.689153387994999</v>
      </c>
      <c r="N173" s="14">
        <v>-15.7421125795832</v>
      </c>
      <c r="S173" s="14">
        <v>-10.5451829362623</v>
      </c>
      <c r="T173" s="14">
        <v>-12.1834656332917</v>
      </c>
      <c r="U173" s="14">
        <v>-17.0722476697742</v>
      </c>
      <c r="W173" s="14">
        <v>-17.337957994828098</v>
      </c>
      <c r="X173" s="14">
        <v>-13.4220099952593</v>
      </c>
      <c r="Y173" s="14">
        <v>-14.2919551462525</v>
      </c>
      <c r="Z173" s="14">
        <v>-17.940858464168802</v>
      </c>
      <c r="AA173" s="14">
        <v>-21.096780270105299</v>
      </c>
      <c r="AB173" s="14">
        <v>-11.228287335060299</v>
      </c>
      <c r="AC173" s="14">
        <v>-10.127945096917299</v>
      </c>
      <c r="AD173" s="14">
        <v>-13.409728229572099</v>
      </c>
      <c r="AF173" s="14">
        <v>-13.101407504313499</v>
      </c>
      <c r="AG173" s="14">
        <v>-15.9182772599739</v>
      </c>
      <c r="AH173" s="14">
        <v>-11.989370233075601</v>
      </c>
      <c r="AI173" s="14">
        <v>-11.482251240240201</v>
      </c>
      <c r="AJ173" s="14">
        <v>-30.595650336967498</v>
      </c>
      <c r="AK173" s="14">
        <v>-14.014118435527701</v>
      </c>
      <c r="AL173" s="14">
        <v>-13.795866618219</v>
      </c>
      <c r="AO173" s="14">
        <v>-27.531767857781698</v>
      </c>
      <c r="AR173" s="14">
        <v>-12.279788758599199</v>
      </c>
      <c r="AT173" s="14">
        <v>-23.943498856916701</v>
      </c>
      <c r="AW173" s="14">
        <v>-12.049887977204</v>
      </c>
      <c r="AX173" s="14">
        <v>-10.600049636260101</v>
      </c>
      <c r="AY173" s="14">
        <v>-14.3644125154702</v>
      </c>
      <c r="AZ173" s="14">
        <v>-10.3092869611484</v>
      </c>
      <c r="BA173" s="14">
        <v>-10.303459545173199</v>
      </c>
      <c r="BB173" s="14">
        <v>-13.632900032018201</v>
      </c>
      <c r="BC173" s="14">
        <v>-13.935807172404401</v>
      </c>
      <c r="BD173" s="14">
        <v>-14.2936725382805</v>
      </c>
      <c r="BE173" s="14">
        <v>-15.0417787717876</v>
      </c>
      <c r="BF173" s="14">
        <v>-10.1772343408987</v>
      </c>
      <c r="BG173" s="14">
        <v>-12.207718665563499</v>
      </c>
      <c r="BH173" s="14">
        <v>-17.294153698839299</v>
      </c>
      <c r="BI173" s="14">
        <v>-10.9802850402227</v>
      </c>
      <c r="BJ173" s="14">
        <v>-10.490795173267299</v>
      </c>
      <c r="BK173" s="14">
        <v>-23.157207314527099</v>
      </c>
      <c r="BL173" s="14">
        <v>-10.460732344041901</v>
      </c>
      <c r="BM173" s="14">
        <v>-17.724484916012401</v>
      </c>
      <c r="BP173" s="14">
        <v>-10.6660500851468</v>
      </c>
      <c r="BQ173" s="14">
        <v>-14.080096292156099</v>
      </c>
      <c r="BR173" s="14">
        <v>-11.608616584941499</v>
      </c>
      <c r="BS173" s="14">
        <v>-13.886601179311199</v>
      </c>
      <c r="BT173" s="14">
        <v>-13.347922697729</v>
      </c>
      <c r="BU173" s="14">
        <v>-14.3402401763613</v>
      </c>
      <c r="BW173" s="14">
        <v>-13.186226216446601</v>
      </c>
      <c r="BX173" s="14">
        <v>-14.6484375</v>
      </c>
      <c r="CA173" s="14">
        <v>-13.712334460992899</v>
      </c>
      <c r="CB173" s="14">
        <v>-17.090367453797501</v>
      </c>
      <c r="CC173" s="14">
        <v>-54.5025816058168</v>
      </c>
      <c r="CD173" s="14">
        <v>-19.362115727430002</v>
      </c>
      <c r="CE173" s="14">
        <v>-11.6633102000932</v>
      </c>
      <c r="CF173" s="14">
        <v>-10.3819966355248</v>
      </c>
      <c r="CG173" s="14">
        <v>-20.975280284030799</v>
      </c>
      <c r="CI173" s="14">
        <v>-11.6873259591584</v>
      </c>
      <c r="CJ173" s="14">
        <v>-21.924268537387899</v>
      </c>
      <c r="CM173" s="14">
        <v>-14.648583139515299</v>
      </c>
      <c r="CN173" s="14">
        <v>-11.2709607130046</v>
      </c>
    </row>
    <row r="174" spans="7:92">
      <c r="G174" s="14">
        <v>-14.884272831412501</v>
      </c>
      <c r="K174" s="14">
        <v>-33.696697003613799</v>
      </c>
      <c r="L174" s="14">
        <v>-19.742757967202898</v>
      </c>
      <c r="N174" s="14">
        <v>-16.032198931536499</v>
      </c>
      <c r="S174" s="14">
        <v>-10.5270536819306</v>
      </c>
      <c r="T174" s="14">
        <v>-12.7211916134042</v>
      </c>
      <c r="U174" s="14">
        <v>-17.2655628024782</v>
      </c>
      <c r="W174" s="14">
        <v>-12.696825854808599</v>
      </c>
      <c r="X174" s="14">
        <v>-11.7843595378459</v>
      </c>
      <c r="Y174" s="14">
        <v>-14.2556906125276</v>
      </c>
      <c r="Z174" s="14">
        <v>-11.801189899151201</v>
      </c>
      <c r="AA174" s="14">
        <v>-10.6844617166765</v>
      </c>
      <c r="AB174" s="14">
        <v>-16.352800120799401</v>
      </c>
      <c r="AC174" s="14">
        <v>-11.807901343974899</v>
      </c>
      <c r="AD174" s="14">
        <v>-13.222359205013399</v>
      </c>
      <c r="AF174" s="14">
        <v>-13.3068725071305</v>
      </c>
      <c r="AG174" s="14">
        <v>-11.114115843469</v>
      </c>
      <c r="AH174" s="14">
        <v>-15.8569326430137</v>
      </c>
      <c r="AI174" s="14">
        <v>-17.966317303974101</v>
      </c>
      <c r="AJ174" s="14">
        <v>-10.3937387431844</v>
      </c>
      <c r="AK174" s="14">
        <v>-14.7695819795562</v>
      </c>
      <c r="AL174" s="14">
        <v>-21.373857143857599</v>
      </c>
      <c r="AO174" s="14">
        <v>-20.926473739630399</v>
      </c>
      <c r="AR174" s="14">
        <v>-10.4850179862558</v>
      </c>
      <c r="AT174" s="14">
        <v>-19.012310728425401</v>
      </c>
      <c r="AW174" s="14">
        <v>-11.1494631549647</v>
      </c>
      <c r="AX174" s="14">
        <v>-10.4916274244523</v>
      </c>
      <c r="AY174" s="14">
        <v>-12.3762376237623</v>
      </c>
      <c r="AZ174" s="14">
        <v>-11.7657209219189</v>
      </c>
      <c r="BA174" s="14">
        <v>-11.7658860612623</v>
      </c>
      <c r="BB174" s="14">
        <v>-23.277452450006699</v>
      </c>
      <c r="BC174" s="14">
        <v>-10.6180090601608</v>
      </c>
      <c r="BD174" s="14">
        <v>-14.281046872123801</v>
      </c>
      <c r="BE174" s="14">
        <v>-15.241179785415399</v>
      </c>
      <c r="BF174" s="14">
        <v>-33.388834988260101</v>
      </c>
      <c r="BG174" s="14">
        <v>-10.243772946220201</v>
      </c>
      <c r="BH174" s="14">
        <v>-36.106086224620299</v>
      </c>
      <c r="BI174" s="14">
        <v>-15.7241065903465</v>
      </c>
      <c r="BJ174" s="14">
        <v>-11.838403078589099</v>
      </c>
      <c r="BK174" s="14">
        <v>-13.1438507669733</v>
      </c>
      <c r="BL174" s="14">
        <v>-10.448644663649199</v>
      </c>
      <c r="BM174" s="14">
        <v>-19.7006690132141</v>
      </c>
      <c r="BP174" s="14">
        <v>-19.8998840585392</v>
      </c>
      <c r="BQ174" s="14">
        <v>-11.4272652860344</v>
      </c>
      <c r="BR174" s="14">
        <v>-12.678258965898101</v>
      </c>
      <c r="BS174" s="14">
        <v>-15.2944001628554</v>
      </c>
      <c r="BT174" s="14">
        <v>-11.274752159695399</v>
      </c>
      <c r="BW174" s="14">
        <v>-14.0745279602202</v>
      </c>
      <c r="BX174" s="14">
        <v>-15.458210860148499</v>
      </c>
      <c r="CA174" s="14">
        <v>-12.9932633546309</v>
      </c>
      <c r="CB174" s="14">
        <v>-19.139047209167401</v>
      </c>
      <c r="CC174" s="14">
        <v>-35.895923576732599</v>
      </c>
      <c r="CD174" s="14">
        <v>-20.353189642138901</v>
      </c>
      <c r="CE174" s="14">
        <v>-12.5455571562118</v>
      </c>
      <c r="CF174" s="14">
        <v>-10.055664547698299</v>
      </c>
      <c r="CG174" s="14">
        <v>-20.256208432311698</v>
      </c>
      <c r="CI174" s="14">
        <v>-11.3307839573019</v>
      </c>
      <c r="CJ174" s="14">
        <v>-18.6730845693261</v>
      </c>
      <c r="CM174" s="14">
        <v>-20.153772582902501</v>
      </c>
      <c r="CN174" s="14">
        <v>-15.930429908557601</v>
      </c>
    </row>
    <row r="175" spans="7:92">
      <c r="G175" s="14">
        <v>-15.385816039077501</v>
      </c>
      <c r="K175" s="14">
        <v>-18.2626506828171</v>
      </c>
      <c r="L175" s="14">
        <v>-24.438234839108901</v>
      </c>
      <c r="N175" s="14">
        <v>-19.108123850401601</v>
      </c>
      <c r="S175" s="14">
        <v>-10.4122350711633</v>
      </c>
      <c r="T175" s="14">
        <v>-16.697602916298099</v>
      </c>
      <c r="U175" s="14">
        <v>-16.5342777046192</v>
      </c>
      <c r="W175" s="14">
        <v>-21.066537790084901</v>
      </c>
      <c r="X175" s="14">
        <v>-17.996614087313102</v>
      </c>
      <c r="Y175" s="14">
        <v>-13.258581624285</v>
      </c>
      <c r="Z175" s="14">
        <v>-12.429670267168699</v>
      </c>
      <c r="AA175" s="14">
        <v>-16.709385914324901</v>
      </c>
      <c r="AB175" s="14">
        <v>-15.990185732396601</v>
      </c>
      <c r="AC175" s="14">
        <v>-13.1313186350349</v>
      </c>
      <c r="AD175" s="14">
        <v>-14.5397444152816</v>
      </c>
      <c r="AF175" s="14">
        <v>-96.085047651040895</v>
      </c>
      <c r="AG175" s="14">
        <v>-30.028846601102501</v>
      </c>
      <c r="AH175" s="14">
        <v>-34.191639664812499</v>
      </c>
      <c r="AI175" s="14">
        <v>-13.391737234290501</v>
      </c>
      <c r="AJ175" s="14">
        <v>-13.306481040725799</v>
      </c>
      <c r="AK175" s="14">
        <v>-12.878094631565901</v>
      </c>
      <c r="AL175" s="14">
        <v>-13.8078110940044</v>
      </c>
      <c r="AO175" s="14">
        <v>-15.989632114114499</v>
      </c>
      <c r="AR175" s="14">
        <v>-12.147110336312901</v>
      </c>
      <c r="AT175" s="14">
        <v>-17.840362372765998</v>
      </c>
      <c r="AW175" s="14">
        <v>-10.780835271911201</v>
      </c>
      <c r="AX175" s="14">
        <v>-11.071849928755199</v>
      </c>
      <c r="AY175" s="14">
        <v>-20.171816986386101</v>
      </c>
      <c r="AZ175" s="14">
        <v>-10.690058717191899</v>
      </c>
      <c r="BA175" s="14">
        <v>-14.140818378712799</v>
      </c>
      <c r="BB175" s="14">
        <v>-10.967849601657599</v>
      </c>
      <c r="BC175" s="14">
        <v>-10.8900614470344</v>
      </c>
      <c r="BD175" s="14">
        <v>-10.975463920451499</v>
      </c>
      <c r="BE175" s="14">
        <v>-10.279851942524701</v>
      </c>
      <c r="BF175" s="14">
        <v>-12.1230702998227</v>
      </c>
      <c r="BG175" s="14">
        <v>-12.763729361986</v>
      </c>
      <c r="BH175" s="14">
        <v>-18.188638336712799</v>
      </c>
      <c r="BI175" s="14">
        <v>-23.5378152073019</v>
      </c>
      <c r="BJ175" s="14">
        <v>-17.120059173886101</v>
      </c>
      <c r="BK175" s="14">
        <v>-15.0836560316688</v>
      </c>
      <c r="BL175" s="14">
        <v>-11.3188473607318</v>
      </c>
      <c r="BM175" s="14">
        <v>-14.787559786008201</v>
      </c>
      <c r="BP175" s="14">
        <v>-23.918533514332701</v>
      </c>
      <c r="BQ175" s="14">
        <v>-12.055735008055301</v>
      </c>
      <c r="BR175" s="14">
        <v>-10.3819184780503</v>
      </c>
      <c r="BS175" s="14">
        <v>-17.548506481997499</v>
      </c>
      <c r="BT175" s="14">
        <v>-12.555946199059701</v>
      </c>
      <c r="BW175" s="14">
        <v>-12.5093780653407</v>
      </c>
      <c r="BX175" s="14">
        <v>-13.083278542698</v>
      </c>
      <c r="CA175" s="14">
        <v>-20.220720579598499</v>
      </c>
      <c r="CB175" s="14">
        <v>-20.335766797673301</v>
      </c>
      <c r="CC175" s="14">
        <v>-22.256681234529701</v>
      </c>
      <c r="CD175" s="14">
        <v>-10.1403683573804</v>
      </c>
      <c r="CE175" s="14">
        <v>-11.083229325024201</v>
      </c>
      <c r="CF175" s="14">
        <v>-22.178094555472299</v>
      </c>
      <c r="CG175" s="14">
        <v>-19.972174241653502</v>
      </c>
      <c r="CI175" s="14">
        <v>-13.1134939665841</v>
      </c>
      <c r="CJ175" s="14">
        <v>-19.676224658084202</v>
      </c>
      <c r="CM175" s="14">
        <v>-12.4428306007852</v>
      </c>
      <c r="CN175" s="14">
        <v>-12.745679311574399</v>
      </c>
    </row>
    <row r="176" spans="7:92">
      <c r="G176" s="14">
        <v>-12.569778657033099</v>
      </c>
      <c r="K176" s="14">
        <v>-18.316979947633701</v>
      </c>
      <c r="L176" s="14">
        <v>-16.413018254950501</v>
      </c>
      <c r="N176" s="14">
        <v>-17.3978975043891</v>
      </c>
      <c r="S176" s="14">
        <v>-10.5270536819306</v>
      </c>
      <c r="T176" s="14">
        <v>-12.129135960089901</v>
      </c>
      <c r="U176" s="14">
        <v>-10.872055226282599</v>
      </c>
      <c r="W176" s="14">
        <v>-11.838668416415899</v>
      </c>
      <c r="X176" s="14">
        <v>-20.6919165034309</v>
      </c>
      <c r="Y176" s="14">
        <v>-10.678180206865701</v>
      </c>
      <c r="Z176" s="14">
        <v>-12.7498314372798</v>
      </c>
      <c r="AA176" s="14">
        <v>-12.267700495855699</v>
      </c>
      <c r="AB176" s="14">
        <v>-10.297760597092401</v>
      </c>
      <c r="AC176" s="14">
        <v>-11.209626813452999</v>
      </c>
      <c r="AD176" s="14">
        <v>-13.657476899073799</v>
      </c>
      <c r="AF176" s="14">
        <v>-12.418538983502099</v>
      </c>
      <c r="AG176" s="14">
        <v>-11.5551151366722</v>
      </c>
      <c r="AH176" s="14">
        <v>-17.639636803702199</v>
      </c>
      <c r="AI176" s="14">
        <v>-12.1286962513097</v>
      </c>
      <c r="AJ176" s="14">
        <v>-19.1682630081987</v>
      </c>
      <c r="AK176" s="14">
        <v>-18.564539520163901</v>
      </c>
      <c r="AL176" s="14">
        <v>-16.4367655127521</v>
      </c>
      <c r="AO176" s="14">
        <v>-22.612569590658001</v>
      </c>
      <c r="AR176" s="14">
        <v>-11.5304613737646</v>
      </c>
      <c r="AT176" s="14">
        <v>-13.3136740459314</v>
      </c>
      <c r="AW176" s="14">
        <v>-18.3890778530115</v>
      </c>
      <c r="AX176" s="14">
        <v>-10.600599236099301</v>
      </c>
      <c r="AY176" s="14">
        <v>-11.6691967048267</v>
      </c>
      <c r="AZ176" s="14">
        <v>-12.188763068492401</v>
      </c>
      <c r="BA176" s="14">
        <v>-11.397257889851399</v>
      </c>
      <c r="BB176" s="14">
        <v>-11.1793005461394</v>
      </c>
      <c r="BC176" s="14">
        <v>-18.5345917534802</v>
      </c>
      <c r="BD176" s="14">
        <v>-19.515402518084802</v>
      </c>
      <c r="BE176" s="14">
        <v>-10.291955855895999</v>
      </c>
      <c r="BF176" s="14">
        <v>-10.8237323940323</v>
      </c>
      <c r="BG176" s="14">
        <v>-14.9088848013585</v>
      </c>
      <c r="BH176" s="14">
        <v>-22.364118990209501</v>
      </c>
      <c r="BI176" s="14">
        <v>-13.439820544554401</v>
      </c>
      <c r="BJ176" s="14">
        <v>-11.9230062654702</v>
      </c>
      <c r="BK176" s="14">
        <v>-13.2707488942832</v>
      </c>
      <c r="BL176" s="14">
        <v>-10.497005961087501</v>
      </c>
      <c r="BM176" s="14">
        <v>-13.3009327873533</v>
      </c>
      <c r="BP176" s="14">
        <v>-15.7361986470292</v>
      </c>
      <c r="BQ176" s="14">
        <v>-13.409408187775901</v>
      </c>
      <c r="BR176" s="14">
        <v>-11.6086685743521</v>
      </c>
      <c r="BS176" s="14">
        <v>-28.154139650418799</v>
      </c>
      <c r="BT176" s="14">
        <v>-10.617013917558999</v>
      </c>
      <c r="BW176" s="14">
        <v>-12.2072419513245</v>
      </c>
      <c r="BX176" s="14">
        <v>-13.312915764232599</v>
      </c>
      <c r="CA176" s="14">
        <v>-10.370779778187</v>
      </c>
      <c r="CB176" s="14">
        <v>-11.8146912651316</v>
      </c>
      <c r="CC176" s="14">
        <v>-18.256159112004902</v>
      </c>
      <c r="CD176" s="14">
        <v>-12.938305593777001</v>
      </c>
      <c r="CE176" s="14">
        <v>-12.726908910469501</v>
      </c>
      <c r="CF176" s="14">
        <v>-12.9623905943092</v>
      </c>
      <c r="CG176" s="14">
        <v>-13.8746771517547</v>
      </c>
      <c r="CI176" s="14">
        <v>-15.7361927599009</v>
      </c>
      <c r="CJ176" s="14">
        <v>-30.112644597357399</v>
      </c>
      <c r="CM176" s="14">
        <v>-10.0860123404996</v>
      </c>
      <c r="CN176" s="14">
        <v>-16.196389139571199</v>
      </c>
    </row>
    <row r="177" spans="7:92">
      <c r="G177" s="14">
        <v>-14.4249892692196</v>
      </c>
      <c r="K177" s="14">
        <v>-18.431747859979701</v>
      </c>
      <c r="L177" s="14">
        <v>-22.3956721844059</v>
      </c>
      <c r="N177" s="14">
        <v>-25.543959081207799</v>
      </c>
      <c r="S177" s="14">
        <v>-14.050172107054401</v>
      </c>
      <c r="T177" s="14">
        <v>-11.301121128670101</v>
      </c>
      <c r="U177" s="14">
        <v>-17.893978526691299</v>
      </c>
      <c r="W177" s="14">
        <v>-10.4971229765817</v>
      </c>
      <c r="X177" s="14">
        <v>-10.3943727065317</v>
      </c>
      <c r="Y177" s="14">
        <v>-12.5938832692083</v>
      </c>
      <c r="Z177" s="14">
        <v>-10.598496626056299</v>
      </c>
      <c r="AA177" s="14">
        <v>-11.355240012155299</v>
      </c>
      <c r="AB177" s="14">
        <v>-12.1046294511442</v>
      </c>
      <c r="AC177" s="14">
        <v>-12.273157954645299</v>
      </c>
      <c r="AD177" s="14">
        <v>-12.865822722157599</v>
      </c>
      <c r="AF177" s="14">
        <v>-12.6904778551321</v>
      </c>
      <c r="AG177" s="14">
        <v>-11.6034395284201</v>
      </c>
      <c r="AH177" s="14">
        <v>-29.919185986713099</v>
      </c>
      <c r="AI177" s="14">
        <v>-19.6947980940189</v>
      </c>
      <c r="AJ177" s="14">
        <v>-12.998287701279001</v>
      </c>
      <c r="AK177" s="14">
        <v>-16.4917831941911</v>
      </c>
      <c r="AL177" s="14">
        <v>-17.893210344697302</v>
      </c>
      <c r="AO177" s="14">
        <v>-16.660252559073601</v>
      </c>
      <c r="AR177" s="14">
        <v>-10.309737760861699</v>
      </c>
      <c r="AT177" s="14">
        <v>-13.404173303791</v>
      </c>
      <c r="AW177" s="14">
        <v>-13.6694312372128</v>
      </c>
      <c r="AX177" s="14">
        <v>-11.959877185383</v>
      </c>
      <c r="AY177" s="14">
        <v>-13.802405631188099</v>
      </c>
      <c r="AZ177" s="14">
        <v>-10.1764897868922</v>
      </c>
      <c r="BA177" s="14">
        <v>-13.705716274752399</v>
      </c>
      <c r="BB177" s="14">
        <v>-14.1222918620636</v>
      </c>
      <c r="BC177" s="14">
        <v>-21.278022263601699</v>
      </c>
      <c r="BD177" s="14">
        <v>-13.5137319077645</v>
      </c>
      <c r="BE177" s="14">
        <v>-18.9455502587568</v>
      </c>
      <c r="BF177" s="14">
        <v>-14.256495794375001</v>
      </c>
      <c r="BG177" s="14">
        <v>-12.661191334631299</v>
      </c>
      <c r="BH177" s="14">
        <v>-51.472617057518399</v>
      </c>
      <c r="BI177" s="14">
        <v>-15.869140625</v>
      </c>
      <c r="BJ177" s="14">
        <v>-18.9148553527227</v>
      </c>
      <c r="BK177" s="14">
        <v>-13.071308800851901</v>
      </c>
      <c r="BL177" s="14">
        <v>-10.0255894474494</v>
      </c>
      <c r="BM177" s="14">
        <v>-16.727427524107402</v>
      </c>
      <c r="BP177" s="14">
        <v>-17.978182107864399</v>
      </c>
      <c r="BQ177" s="14">
        <v>-19.204712620623798</v>
      </c>
      <c r="BR177" s="14">
        <v>-16.014096317688299</v>
      </c>
      <c r="BS177" s="14">
        <v>-22.969322622142801</v>
      </c>
      <c r="BT177" s="14">
        <v>-17.620811393478998</v>
      </c>
      <c r="BW177" s="14">
        <v>-15.246888672608</v>
      </c>
      <c r="BX177" s="14">
        <v>-11.8504892481435</v>
      </c>
      <c r="CA177" s="14">
        <v>-12.3707222567808</v>
      </c>
      <c r="CB177" s="14">
        <v>-19.840062113452198</v>
      </c>
      <c r="CC177" s="14">
        <v>-15.355478418935601</v>
      </c>
      <c r="CD177" s="14">
        <v>-12.9141452715334</v>
      </c>
      <c r="CE177" s="14">
        <v>-11.639098387023701</v>
      </c>
      <c r="CF177" s="14">
        <v>-16.636548218088599</v>
      </c>
      <c r="CG177" s="14">
        <v>-30.946342548071001</v>
      </c>
      <c r="CI177" s="14">
        <v>-12.231203589108899</v>
      </c>
      <c r="CJ177" s="14">
        <v>-14.8901238488257</v>
      </c>
      <c r="CM177" s="14">
        <v>-13.5728608590849</v>
      </c>
      <c r="CN177" s="14">
        <v>-15.984706406367801</v>
      </c>
    </row>
    <row r="178" spans="7:92">
      <c r="K178" s="14">
        <v>-14.8300186343306</v>
      </c>
      <c r="L178" s="14">
        <v>-23.326307240098998</v>
      </c>
      <c r="N178" s="14">
        <v>-17.820883189440401</v>
      </c>
      <c r="S178" s="14">
        <v>-10.7264754795792</v>
      </c>
      <c r="T178" s="14">
        <v>-11.3736226186629</v>
      </c>
      <c r="U178" s="14">
        <v>-15.150370213077901</v>
      </c>
      <c r="W178" s="14">
        <v>-40.223115313224497</v>
      </c>
      <c r="X178" s="14">
        <v>-12.442987782851</v>
      </c>
      <c r="Y178" s="14">
        <v>-26.958276504481798</v>
      </c>
      <c r="Z178" s="14">
        <v>-10.9309943923134</v>
      </c>
      <c r="AA178" s="14">
        <v>-17.1082307417634</v>
      </c>
      <c r="AB178" s="14">
        <v>-11.796323138660901</v>
      </c>
      <c r="AC178" s="14">
        <v>-10.7684998998682</v>
      </c>
      <c r="AD178" s="14">
        <v>-10.4244446084522</v>
      </c>
      <c r="AF178" s="14">
        <v>-10.5693550723584</v>
      </c>
      <c r="AG178" s="14">
        <v>-14.401320437833901</v>
      </c>
      <c r="AH178" s="14">
        <v>-15.7904383799371</v>
      </c>
      <c r="AI178" s="14">
        <v>-19.724917605604102</v>
      </c>
      <c r="AJ178" s="14">
        <v>-13.7597876569146</v>
      </c>
      <c r="AK178" s="14">
        <v>-15.0716655224146</v>
      </c>
      <c r="AL178" s="14">
        <v>-23.476987616976199</v>
      </c>
      <c r="AO178" s="14">
        <v>-15.240139205376</v>
      </c>
      <c r="AR178" s="14">
        <v>-10.5152799230651</v>
      </c>
      <c r="AT178" s="14">
        <v>-10.97530200231</v>
      </c>
      <c r="AW178" s="14">
        <v>-16.703058641951699</v>
      </c>
      <c r="AX178" s="14">
        <v>-11.4644384507656</v>
      </c>
      <c r="AY178" s="14">
        <v>-14.056215191831599</v>
      </c>
      <c r="AZ178" s="14">
        <v>-16.0986860470171</v>
      </c>
      <c r="BA178" s="14">
        <v>-12.0378248762376</v>
      </c>
      <c r="BB178" s="14">
        <v>-14.8596265343337</v>
      </c>
      <c r="BC178" s="14">
        <v>-26.9163160559422</v>
      </c>
      <c r="BD178" s="14">
        <v>-15.798060730854999</v>
      </c>
      <c r="BE178" s="14">
        <v>-17.459030475127499</v>
      </c>
      <c r="BF178" s="14">
        <v>-12.443316453672599</v>
      </c>
      <c r="BG178" s="14">
        <v>-11.875513337546099</v>
      </c>
      <c r="BH178" s="14">
        <v>-15.390759565957</v>
      </c>
      <c r="BI178" s="14">
        <v>-23.682849241955399</v>
      </c>
      <c r="BJ178" s="14">
        <v>-10.2913733756188</v>
      </c>
      <c r="BK178" s="14">
        <v>-15.929731145058099</v>
      </c>
      <c r="BL178" s="14">
        <v>-14.618397333348</v>
      </c>
      <c r="BM178" s="14">
        <v>-17.730557707771901</v>
      </c>
      <c r="BP178" s="14">
        <v>-13.4458692066111</v>
      </c>
      <c r="BQ178" s="14">
        <v>-11.094926134016699</v>
      </c>
      <c r="BR178" s="14">
        <v>-10.744488559786699</v>
      </c>
      <c r="BS178" s="14">
        <v>-13.040341136233801</v>
      </c>
      <c r="BT178" s="14">
        <v>-14.5205672405723</v>
      </c>
      <c r="BW178" s="14">
        <v>-13.9536368118023</v>
      </c>
      <c r="BX178" s="14">
        <v>-14.805557704207899</v>
      </c>
      <c r="CA178" s="14">
        <v>-13.893607533991799</v>
      </c>
      <c r="CB178" s="14">
        <v>-18.238727016397899</v>
      </c>
      <c r="CC178" s="14">
        <v>-23.737237004950501</v>
      </c>
      <c r="CD178" s="14">
        <v>-13.9112702822632</v>
      </c>
      <c r="CE178" s="14">
        <v>-13.7723349451575</v>
      </c>
      <c r="CF178" s="14">
        <v>-11.6933427910914</v>
      </c>
      <c r="CG178" s="14">
        <v>-17.687866714894898</v>
      </c>
      <c r="CI178" s="14">
        <v>-12.0619972153465</v>
      </c>
      <c r="CJ178" s="14">
        <v>-15.651552530756399</v>
      </c>
      <c r="CM178" s="14">
        <v>-11.2039817578562</v>
      </c>
      <c r="CN178" s="14">
        <v>-10.0382209416571</v>
      </c>
    </row>
    <row r="179" spans="7:92">
      <c r="K179" s="14">
        <v>-20.105705742543101</v>
      </c>
      <c r="L179" s="14">
        <v>-24.9398108756188</v>
      </c>
      <c r="N179" s="14">
        <v>-14.811449317110601</v>
      </c>
      <c r="S179" s="14">
        <v>-11.518119585396001</v>
      </c>
      <c r="T179" s="14">
        <v>-10.123077966475201</v>
      </c>
      <c r="U179" s="14">
        <v>-12.0623128686284</v>
      </c>
      <c r="W179" s="14">
        <v>-11.101452145276699</v>
      </c>
      <c r="X179" s="14">
        <v>-10.1830237928003</v>
      </c>
      <c r="Y179" s="14">
        <v>-10.0436617278122</v>
      </c>
      <c r="Z179" s="14">
        <v>-13.3420619043647</v>
      </c>
      <c r="AA179" s="14">
        <v>-21.9184871305755</v>
      </c>
      <c r="AB179" s="14">
        <v>-10.2553585535547</v>
      </c>
      <c r="AC179" s="14">
        <v>-10.635570309922</v>
      </c>
      <c r="AD179" s="14">
        <v>-13.059273752883</v>
      </c>
      <c r="AF179" s="14">
        <v>-33.696240408581197</v>
      </c>
      <c r="AG179" s="14">
        <v>-32.222567904283999</v>
      </c>
      <c r="AH179" s="14">
        <v>-11.5663446963875</v>
      </c>
      <c r="AI179" s="14">
        <v>-21.997102088639998</v>
      </c>
      <c r="AJ179" s="14">
        <v>-16.932282366861301</v>
      </c>
      <c r="AK179" s="14">
        <v>-13.1076738461238</v>
      </c>
      <c r="AL179" s="14">
        <v>-11.566081690437301</v>
      </c>
      <c r="AO179" s="14">
        <v>-17.288779651709</v>
      </c>
      <c r="AT179" s="14">
        <v>-11.3319291174183</v>
      </c>
      <c r="AW179" s="14">
        <v>-10.6660195447174</v>
      </c>
      <c r="AX179" s="14">
        <v>-10.7093198021054</v>
      </c>
      <c r="AY179" s="14">
        <v>-22.419844523514801</v>
      </c>
      <c r="AZ179" s="14">
        <v>-12.442660710906001</v>
      </c>
      <c r="BA179" s="14">
        <v>-16.183381033415799</v>
      </c>
      <c r="BB179" s="14">
        <v>-14.7387793455673</v>
      </c>
      <c r="BC179" s="14">
        <v>-10.0681930673867</v>
      </c>
      <c r="BD179" s="14">
        <v>-20.511288789023698</v>
      </c>
      <c r="BE179" s="14">
        <v>-20.740636856457701</v>
      </c>
      <c r="BF179" s="14">
        <v>-10.5339555716027</v>
      </c>
      <c r="BG179" s="14">
        <v>-30.530488537329699</v>
      </c>
      <c r="BH179" s="14">
        <v>-21.734952215150098</v>
      </c>
      <c r="BI179" s="14">
        <v>-10.9379834467821</v>
      </c>
      <c r="BJ179" s="14">
        <v>-14.2556369894801</v>
      </c>
      <c r="BK179" s="14">
        <v>-13.0955293742972</v>
      </c>
      <c r="BL179" s="14">
        <v>-11.602848171849899</v>
      </c>
      <c r="BM179" s="14">
        <v>-13.7723653221446</v>
      </c>
      <c r="BP179" s="14">
        <v>-11.6450292613297</v>
      </c>
      <c r="BQ179" s="14">
        <v>-21.126396937566</v>
      </c>
      <c r="BR179" s="14">
        <v>-10.375877356616201</v>
      </c>
      <c r="BS179" s="14">
        <v>-13.125146507879901</v>
      </c>
      <c r="BT179" s="14">
        <v>-11.613694223000399</v>
      </c>
      <c r="BW179" s="14">
        <v>-14.618364809269099</v>
      </c>
      <c r="BX179" s="14">
        <v>-20.2262047493811</v>
      </c>
      <c r="CA179" s="14">
        <v>-14.775825761994399</v>
      </c>
      <c r="CB179" s="14">
        <v>-20.232784733993299</v>
      </c>
      <c r="CC179" s="14">
        <v>-17.017326732673201</v>
      </c>
      <c r="CD179" s="14">
        <v>-14.044213140335</v>
      </c>
      <c r="CE179" s="14">
        <v>-10.629945334784599</v>
      </c>
      <c r="CF179" s="14">
        <v>-10.363860899009399</v>
      </c>
      <c r="CG179" s="14">
        <v>-15.596977794231099</v>
      </c>
      <c r="CI179" s="14">
        <v>-14.980807162747499</v>
      </c>
      <c r="CJ179" s="14">
        <v>-18.763727572549499</v>
      </c>
      <c r="CM179" s="14">
        <v>-11.2221122786184</v>
      </c>
      <c r="CN179" s="14">
        <v>-13.6218778533056</v>
      </c>
    </row>
    <row r="180" spans="7:92">
      <c r="K180" s="14">
        <v>-19.235482035229499</v>
      </c>
      <c r="L180" s="14">
        <v>-32.094823251856397</v>
      </c>
      <c r="N180" s="14">
        <v>-36.820321645032202</v>
      </c>
      <c r="S180" s="14">
        <v>-10.182597849628699</v>
      </c>
      <c r="T180" s="14">
        <v>-11.5007018454091</v>
      </c>
      <c r="U180" s="14">
        <v>-18.026966488448899</v>
      </c>
      <c r="W180" s="14">
        <v>-15.688187366153199</v>
      </c>
      <c r="X180" s="14">
        <v>-12.3160560744706</v>
      </c>
      <c r="Y180" s="14">
        <v>-36.669507113919003</v>
      </c>
      <c r="Z180" s="14">
        <v>-10.006020346901201</v>
      </c>
      <c r="AA180" s="14">
        <v>-11.4761777058691</v>
      </c>
      <c r="AB180" s="14">
        <v>-14.527952403612399</v>
      </c>
      <c r="AC180" s="14">
        <v>-14.0800342113188</v>
      </c>
      <c r="AD180" s="14">
        <v>-10.3398000604796</v>
      </c>
      <c r="AF180" s="14">
        <v>-14.128732060439599</v>
      </c>
      <c r="AG180" s="14">
        <v>-14.0748549300056</v>
      </c>
      <c r="AH180" s="14">
        <v>-11.5300327358906</v>
      </c>
      <c r="AI180" s="14">
        <v>-12.6363979064161</v>
      </c>
      <c r="AJ180" s="14">
        <v>-14.249123113563201</v>
      </c>
      <c r="AK180" s="14">
        <v>-25.858553722585899</v>
      </c>
      <c r="AL180" s="14">
        <v>-12.587424418422</v>
      </c>
      <c r="AO180" s="14">
        <v>-21.3255313605198</v>
      </c>
      <c r="AT180" s="14">
        <v>-11.3860847533628</v>
      </c>
      <c r="AW180" s="14">
        <v>-12.231176483517901</v>
      </c>
      <c r="AX180" s="14">
        <v>-12.3044900462104</v>
      </c>
      <c r="AY180" s="14">
        <v>-11.5060334158415</v>
      </c>
      <c r="AZ180" s="14">
        <v>-10.9077606384656</v>
      </c>
      <c r="BA180" s="14">
        <v>-11.5966796875</v>
      </c>
      <c r="BB180" s="14">
        <v>-27.3988416615361</v>
      </c>
      <c r="BC180" s="14">
        <v>-12.1530204787025</v>
      </c>
      <c r="BD180" s="14">
        <v>-20.3314021397942</v>
      </c>
      <c r="BE180" s="14">
        <v>-13.9177971627761</v>
      </c>
      <c r="BF180" s="14">
        <v>-12.268149141688101</v>
      </c>
      <c r="BG180" s="14">
        <v>-11.095919164045601</v>
      </c>
      <c r="BH180" s="14">
        <v>-37.834127707972002</v>
      </c>
      <c r="BI180" s="14">
        <v>-23.6224183941831</v>
      </c>
      <c r="BJ180" s="14">
        <v>-10.3820196472772</v>
      </c>
      <c r="BK180" s="14">
        <v>-10.4909215804936</v>
      </c>
      <c r="BL180" s="14">
        <v>-12.1527749299305</v>
      </c>
      <c r="BM180" s="14">
        <v>-14.9508559746507</v>
      </c>
      <c r="BP180" s="14">
        <v>-29.4963021270488</v>
      </c>
      <c r="BQ180" s="14">
        <v>-11.5118518306993</v>
      </c>
      <c r="BR180" s="14">
        <v>-22.6976935721041</v>
      </c>
      <c r="BS180" s="14">
        <v>-18.5395161598288</v>
      </c>
      <c r="BT180" s="14">
        <v>-15.4752002090411</v>
      </c>
      <c r="BW180" s="14">
        <v>-16.4071677466526</v>
      </c>
      <c r="BX180" s="14">
        <v>-14.7692991955445</v>
      </c>
      <c r="CA180" s="14">
        <v>-17.688684253240101</v>
      </c>
      <c r="CB180" s="14">
        <v>-15.398169412727301</v>
      </c>
      <c r="CC180" s="14">
        <v>-20.4860573948019</v>
      </c>
      <c r="CD180" s="14">
        <v>-17.410194337358099</v>
      </c>
      <c r="CE180" s="14">
        <v>-12.442824714998901</v>
      </c>
      <c r="CF180" s="14">
        <v>-11.095064109669099</v>
      </c>
      <c r="CG180" s="14">
        <v>-26.341533428790001</v>
      </c>
      <c r="CI180" s="14">
        <v>-13.615070003094001</v>
      </c>
      <c r="CJ180" s="14">
        <v>-27.205915916858299</v>
      </c>
      <c r="CM180" s="14">
        <v>-11.191915851190799</v>
      </c>
      <c r="CN180" s="14">
        <v>-15.7188516674358</v>
      </c>
    </row>
    <row r="181" spans="7:92">
      <c r="K181" s="14">
        <v>-50.333305495443199</v>
      </c>
      <c r="L181" s="14">
        <v>-14.8236869585396</v>
      </c>
      <c r="N181" s="14">
        <v>-38.7299472545226</v>
      </c>
      <c r="S181" s="14">
        <v>-11.784015315594001</v>
      </c>
      <c r="T181" s="14">
        <v>-16.038916150202301</v>
      </c>
      <c r="U181" s="14">
        <v>-13.3132866870962</v>
      </c>
      <c r="W181" s="14">
        <v>-20.111695911504999</v>
      </c>
      <c r="X181" s="14">
        <v>-11.6695369528416</v>
      </c>
      <c r="Y181" s="14">
        <v>-10.128267324717999</v>
      </c>
      <c r="Z181" s="14">
        <v>-10.163609379988101</v>
      </c>
      <c r="AA181" s="14">
        <v>-28.040194021895001</v>
      </c>
      <c r="AB181" s="14">
        <v>-24.801012629671899</v>
      </c>
      <c r="AC181" s="14">
        <v>-16.140817496117698</v>
      </c>
      <c r="AD181" s="14">
        <v>-11.8506076532537</v>
      </c>
      <c r="AF181" s="14">
        <v>-10.9621555734357</v>
      </c>
      <c r="AG181" s="14">
        <v>-16.6493783391679</v>
      </c>
      <c r="AH181" s="14">
        <v>-10.7746346399574</v>
      </c>
      <c r="AI181" s="14">
        <v>-15.404088589238601</v>
      </c>
      <c r="AJ181" s="14">
        <v>-19.252651809005702</v>
      </c>
      <c r="AK181" s="14">
        <v>-18.0871376354809</v>
      </c>
      <c r="AL181" s="14">
        <v>-12.109992382267301</v>
      </c>
      <c r="AO181" s="14">
        <v>-20.116856560319501</v>
      </c>
      <c r="AT181" s="14">
        <v>-18.945821320739199</v>
      </c>
      <c r="AW181" s="14">
        <v>-10.7566537053671</v>
      </c>
      <c r="AX181" s="14">
        <v>-15.556015119114999</v>
      </c>
      <c r="AY181" s="14">
        <v>-18.117168162128699</v>
      </c>
      <c r="AZ181" s="14">
        <v>-14.2012492340706</v>
      </c>
      <c r="BA181" s="14">
        <v>-16.751431002475201</v>
      </c>
      <c r="BB181" s="14">
        <v>-13.118938375880299</v>
      </c>
      <c r="BC181" s="14">
        <v>-13.5790852742468</v>
      </c>
      <c r="BD181" s="14">
        <v>-12.577021978256001</v>
      </c>
      <c r="BE181" s="14">
        <v>-12.5097018322493</v>
      </c>
      <c r="BF181" s="14">
        <v>-13.4828091819109</v>
      </c>
      <c r="BG181" s="14">
        <v>-10.6668216400014</v>
      </c>
      <c r="BH181" s="14">
        <v>-25.711401395299699</v>
      </c>
      <c r="BI181" s="14">
        <v>-15.143970451732599</v>
      </c>
      <c r="BJ181" s="14">
        <v>-21.1930983137376</v>
      </c>
      <c r="BK181" s="14">
        <v>-14.7210676185291</v>
      </c>
      <c r="BL181" s="14">
        <v>-11.850684146274601</v>
      </c>
      <c r="BM181" s="14">
        <v>-23.2359080054507</v>
      </c>
      <c r="BP181" s="14">
        <v>-16.4311527147429</v>
      </c>
      <c r="BQ181" s="14">
        <v>-14.3943422479774</v>
      </c>
      <c r="BR181" s="14">
        <v>-10.949996850291001</v>
      </c>
      <c r="BS181" s="14">
        <v>-13.0042723396596</v>
      </c>
      <c r="BT181" s="14">
        <v>-13.1852426531019</v>
      </c>
      <c r="BW181" s="14">
        <v>-11.2705547484316</v>
      </c>
      <c r="BX181" s="14">
        <v>-15.5065555383663</v>
      </c>
      <c r="CA181" s="14">
        <v>-12.086625129451701</v>
      </c>
      <c r="CB181" s="14">
        <v>-18.426011873259501</v>
      </c>
      <c r="CC181" s="14">
        <v>-34.989460860148498</v>
      </c>
      <c r="CD181" s="14">
        <v>-22.4259537010517</v>
      </c>
      <c r="CE181" s="14">
        <v>-11.1496716784052</v>
      </c>
      <c r="CF181" s="14">
        <v>-12.424561558992099</v>
      </c>
      <c r="CG181" s="14">
        <v>-16.031941806263902</v>
      </c>
      <c r="CI181" s="14">
        <v>-20.455841970915799</v>
      </c>
      <c r="CJ181" s="14">
        <v>-21.5616839954935</v>
      </c>
      <c r="CM181" s="14">
        <v>-10.170604129505699</v>
      </c>
      <c r="CN181" s="14">
        <v>-14.7156791449358</v>
      </c>
    </row>
    <row r="182" spans="7:92">
      <c r="K182" s="14">
        <v>-19.9002408601174</v>
      </c>
      <c r="L182" s="14">
        <v>-19.047803217821698</v>
      </c>
      <c r="N182" s="14">
        <v>-16.606258758303099</v>
      </c>
      <c r="S182" s="14">
        <v>-10.7204323948019</v>
      </c>
      <c r="T182" s="14">
        <v>-10.987417989133199</v>
      </c>
      <c r="U182" s="14">
        <v>-32.699701010790598</v>
      </c>
      <c r="W182" s="14">
        <v>-27.145877423056898</v>
      </c>
      <c r="X182" s="14">
        <v>-19.664441387653198</v>
      </c>
      <c r="Y182" s="14">
        <v>-10.418326356432701</v>
      </c>
      <c r="Z182" s="14">
        <v>-15.4330195315042</v>
      </c>
      <c r="AA182" s="14">
        <v>-10.503091480600601</v>
      </c>
      <c r="AB182" s="14">
        <v>-11.0953286302025</v>
      </c>
      <c r="AC182" s="14">
        <v>-12.629754781960299</v>
      </c>
      <c r="AD182" s="14">
        <v>-10.3821052680401</v>
      </c>
      <c r="AF182" s="14">
        <v>-17.9177460882883</v>
      </c>
      <c r="AG182" s="14">
        <v>-19.719320941061198</v>
      </c>
      <c r="AH182" s="14">
        <v>-12.3096434757376</v>
      </c>
      <c r="AI182" s="14">
        <v>-11.053065133973901</v>
      </c>
      <c r="AJ182" s="14">
        <v>-10.6052944646675</v>
      </c>
      <c r="AK182" s="14">
        <v>-11.5907888710367</v>
      </c>
      <c r="AL182" s="14">
        <v>-10.5085182387943</v>
      </c>
      <c r="AO182" s="14">
        <v>-17.615135152056698</v>
      </c>
      <c r="AT182" s="14">
        <v>-17.991996597118199</v>
      </c>
      <c r="AW182" s="14">
        <v>-14.642370481562599</v>
      </c>
      <c r="AX182" s="14">
        <v>-22.571526202768599</v>
      </c>
      <c r="AY182" s="14">
        <v>-20.788211633663298</v>
      </c>
      <c r="AZ182" s="14">
        <v>-10.865507514942401</v>
      </c>
      <c r="BA182" s="14">
        <v>-13.8990949876237</v>
      </c>
      <c r="BB182" s="14">
        <v>-22.3225287129181</v>
      </c>
      <c r="BC182" s="14">
        <v>-14.9327279928953</v>
      </c>
      <c r="BD182" s="14">
        <v>-12.637234921276599</v>
      </c>
      <c r="BE182" s="14">
        <v>-15.506988143971199</v>
      </c>
      <c r="BF182" s="14">
        <v>-13.603715684667399</v>
      </c>
      <c r="BG182" s="14">
        <v>-20.619701897210302</v>
      </c>
      <c r="BH182" s="14">
        <v>-29.168729576409401</v>
      </c>
      <c r="BI182" s="14">
        <v>-18.606658029084102</v>
      </c>
      <c r="BK182" s="14">
        <v>-16.727366774809798</v>
      </c>
      <c r="BL182" s="14">
        <v>-11.0953287658857</v>
      </c>
      <c r="BM182" s="14">
        <v>-15.2590673700177</v>
      </c>
      <c r="BP182" s="14">
        <v>-15.9114484154177</v>
      </c>
      <c r="BQ182" s="14">
        <v>-22.141549195356198</v>
      </c>
      <c r="BR182" s="14">
        <v>-15.035029013454899</v>
      </c>
      <c r="BS182" s="14">
        <v>-13.928857204235801</v>
      </c>
      <c r="BT182" s="14">
        <v>-14.4181904434607</v>
      </c>
      <c r="BW182" s="14">
        <v>-11.971538988956199</v>
      </c>
      <c r="BX182" s="14">
        <v>-13.1255801361386</v>
      </c>
      <c r="CA182" s="14">
        <v>-13.784880277958401</v>
      </c>
      <c r="CB182" s="14">
        <v>-18.806584918778501</v>
      </c>
      <c r="CC182" s="14">
        <v>-18.105081992574199</v>
      </c>
      <c r="CD182" s="14">
        <v>-10.478797127392401</v>
      </c>
      <c r="CE182" s="14">
        <v>-11.796230433419799</v>
      </c>
      <c r="CF182" s="14">
        <v>-10.2127876688889</v>
      </c>
      <c r="CG182" s="14">
        <v>-21.513133241461102</v>
      </c>
      <c r="CI182" s="14">
        <v>-11.5302057549504</v>
      </c>
      <c r="CJ182" s="14">
        <v>-21.9665657729152</v>
      </c>
      <c r="CM182" s="14">
        <v>-11.3792388149792</v>
      </c>
      <c r="CN182" s="14">
        <v>-25.913415880052799</v>
      </c>
    </row>
    <row r="183" spans="7:92">
      <c r="K183" s="14">
        <v>-22.3417875057457</v>
      </c>
      <c r="L183" s="14">
        <v>-16.9025081219059</v>
      </c>
      <c r="N183" s="14">
        <v>-42.168407537241201</v>
      </c>
      <c r="S183" s="14">
        <v>-13.131623220915801</v>
      </c>
      <c r="T183" s="14">
        <v>-10.672731295356</v>
      </c>
      <c r="U183" s="14">
        <v>-10.8658398128994</v>
      </c>
      <c r="W183" s="14">
        <v>-11.494334006516899</v>
      </c>
      <c r="X183" s="14">
        <v>-13.706021027387999</v>
      </c>
      <c r="Y183" s="14">
        <v>-12.5455030431275</v>
      </c>
      <c r="Z183" s="14">
        <v>-10.120914235161401</v>
      </c>
      <c r="AA183" s="14">
        <v>-14.654656909752701</v>
      </c>
      <c r="AB183" s="14">
        <v>-10.007540048538701</v>
      </c>
      <c r="AC183" s="14">
        <v>-11.306352720194299</v>
      </c>
      <c r="AD183" s="14">
        <v>-10.5694276697968</v>
      </c>
      <c r="AF183" s="14">
        <v>-20.915116206251</v>
      </c>
      <c r="AG183" s="14">
        <v>-12.684928515495001</v>
      </c>
      <c r="AH183" s="14">
        <v>-11.463621080776401</v>
      </c>
      <c r="AI183" s="14">
        <v>-18.612953389965199</v>
      </c>
      <c r="AJ183" s="14">
        <v>-10.5870779998532</v>
      </c>
      <c r="AK183" s="14">
        <v>-15.180361288811699</v>
      </c>
      <c r="AL183" s="14">
        <v>-12.025365579757899</v>
      </c>
      <c r="AO183" s="14">
        <v>-21.899607060929998</v>
      </c>
      <c r="AT183" s="14">
        <v>-12.2259187860303</v>
      </c>
      <c r="AW183" s="14">
        <v>-10.249052173878299</v>
      </c>
      <c r="AX183" s="14">
        <v>-11.113876722276199</v>
      </c>
      <c r="AY183" s="14">
        <v>-10.521010597153399</v>
      </c>
      <c r="AZ183" s="14">
        <v>-16.793793646156999</v>
      </c>
      <c r="BA183" s="14">
        <v>-11.620852026608899</v>
      </c>
      <c r="BB183" s="14">
        <v>-14.363980570497599</v>
      </c>
      <c r="BC183" s="14">
        <v>-15.5916803429367</v>
      </c>
      <c r="BD183" s="14">
        <v>-20.4271469030489</v>
      </c>
      <c r="BE183" s="14">
        <v>-16.093541278269299</v>
      </c>
      <c r="BF183" s="14">
        <v>-18.250915089173301</v>
      </c>
      <c r="BG183" s="14">
        <v>-32.005094971187702</v>
      </c>
      <c r="BH183" s="14">
        <v>-24.6000318548599</v>
      </c>
      <c r="BI183" s="14">
        <v>-15.705977336014801</v>
      </c>
      <c r="BK183" s="14">
        <v>-17.0778723449009</v>
      </c>
      <c r="BL183" s="14">
        <v>-15.1864019772606</v>
      </c>
      <c r="BM183" s="14">
        <v>-10.484895932825101</v>
      </c>
      <c r="BP183" s="14">
        <v>-16.745393123158799</v>
      </c>
      <c r="BQ183" s="14">
        <v>-16.074386384911701</v>
      </c>
      <c r="BR183" s="14">
        <v>-14.9625537528346</v>
      </c>
      <c r="BS183" s="14">
        <v>-12.974015358388799</v>
      </c>
      <c r="BT183" s="14">
        <v>-10.762109944497</v>
      </c>
      <c r="BW183" s="14">
        <v>-11.6150128463392</v>
      </c>
      <c r="BX183" s="14">
        <v>-13.627156172648499</v>
      </c>
      <c r="CA183" s="14">
        <v>-13.404075993166201</v>
      </c>
      <c r="CB183" s="14">
        <v>-20.148102832970501</v>
      </c>
      <c r="CC183" s="14">
        <v>-17.331567141089099</v>
      </c>
      <c r="CD183" s="14">
        <v>-19.857662698838901</v>
      </c>
      <c r="CE183" s="14">
        <v>-10.219008990939701</v>
      </c>
      <c r="CG183" s="14">
        <v>-14.001551244981499</v>
      </c>
      <c r="CI183" s="14">
        <v>-18.310546875</v>
      </c>
      <c r="CJ183" s="14">
        <v>-23.6767658464798</v>
      </c>
      <c r="CM183" s="14">
        <v>-10.762858098438199</v>
      </c>
      <c r="CN183" s="14">
        <v>-19.991709127894399</v>
      </c>
    </row>
    <row r="184" spans="7:92">
      <c r="K184" s="14">
        <v>-22.3415847120603</v>
      </c>
      <c r="L184" s="14">
        <v>-14.8962039758663</v>
      </c>
      <c r="N184" s="14">
        <v>-39.074372537222096</v>
      </c>
      <c r="S184" s="14">
        <v>-10.297416460396001</v>
      </c>
      <c r="T184" s="14">
        <v>-10.171322150737099</v>
      </c>
      <c r="U184" s="14">
        <v>-17.531457203596599</v>
      </c>
      <c r="W184" s="14">
        <v>-15.234879298540299</v>
      </c>
      <c r="X184" s="14">
        <v>-15.1080017469212</v>
      </c>
      <c r="Y184" s="14">
        <v>-32.668981978863499</v>
      </c>
      <c r="Z184" s="14">
        <v>-10.483342748480901</v>
      </c>
      <c r="AA184" s="14">
        <v>-10.6965551164134</v>
      </c>
      <c r="AB184" s="14">
        <v>-13.119758431556701</v>
      </c>
      <c r="AC184" s="14">
        <v>-16.1408845050114</v>
      </c>
      <c r="AD184" s="14">
        <v>-13.5305405082175</v>
      </c>
      <c r="AF184" s="14">
        <v>-13.542552752066401</v>
      </c>
      <c r="AG184" s="14">
        <v>-15.2412867690325</v>
      </c>
      <c r="AH184" s="14">
        <v>-13.155679062346501</v>
      </c>
      <c r="AI184" s="14">
        <v>-20.008891612121801</v>
      </c>
      <c r="AJ184" s="14">
        <v>-11.952843744294601</v>
      </c>
      <c r="AK184" s="14">
        <v>-12.0682378863883</v>
      </c>
      <c r="AL184" s="14">
        <v>-17.240434387490101</v>
      </c>
      <c r="AO184" s="14">
        <v>-22.926977748862502</v>
      </c>
      <c r="AT184" s="14">
        <v>-11.0353846595064</v>
      </c>
      <c r="AW184" s="14">
        <v>-10.2430007267379</v>
      </c>
      <c r="AX184" s="14">
        <v>-12.0627352494162</v>
      </c>
      <c r="AY184" s="14">
        <v>-28.523360148514801</v>
      </c>
      <c r="AZ184" s="14">
        <v>-11.5302759980473</v>
      </c>
      <c r="BA184" s="14">
        <v>-13.0288907797029</v>
      </c>
      <c r="BB184" s="14">
        <v>-27.0241718370652</v>
      </c>
      <c r="BC184" s="14">
        <v>-15.8271247812556</v>
      </c>
      <c r="BD184" s="14">
        <v>-18.524022899441601</v>
      </c>
      <c r="BE184" s="14">
        <v>-12.310454705078699</v>
      </c>
      <c r="BF184" s="14">
        <v>-10.074389881656</v>
      </c>
      <c r="BG184" s="14">
        <v>-26.3369212199005</v>
      </c>
      <c r="BH184" s="14">
        <v>-45.660007063490298</v>
      </c>
      <c r="BI184" s="14">
        <v>-14.515489634901</v>
      </c>
      <c r="BK184" s="14">
        <v>-26.468834404977699</v>
      </c>
      <c r="BL184" s="14">
        <v>-10.315716439447201</v>
      </c>
      <c r="BM184" s="14">
        <v>-13.917389975645699</v>
      </c>
      <c r="BP184" s="14">
        <v>-16.159212784311801</v>
      </c>
      <c r="BQ184" s="14">
        <v>-17.814822537780401</v>
      </c>
      <c r="BR184" s="14">
        <v>-13.2161260918399</v>
      </c>
      <c r="BS184" s="14">
        <v>-15.675169680883901</v>
      </c>
      <c r="BT184" s="14">
        <v>-15.995563057008001</v>
      </c>
      <c r="BW184" s="14">
        <v>-12.334303058435401</v>
      </c>
      <c r="BX184" s="14">
        <v>-11.5845935179455</v>
      </c>
      <c r="CA184" s="14">
        <v>-12.8722961224448</v>
      </c>
      <c r="CB184" s="14">
        <v>-13.3437203306739</v>
      </c>
      <c r="CC184" s="14">
        <v>-30.759301516089099</v>
      </c>
      <c r="CD184" s="14">
        <v>-16.147201635782999</v>
      </c>
      <c r="CE184" s="14">
        <v>-12.358254423084899</v>
      </c>
      <c r="CG184" s="14">
        <v>-26.534909072951798</v>
      </c>
      <c r="CI184" s="14">
        <v>-10.1523824257425</v>
      </c>
      <c r="CJ184" s="14">
        <v>-28.0700868453069</v>
      </c>
      <c r="CM184" s="14">
        <v>-12.7268441874398</v>
      </c>
      <c r="CN184" s="14">
        <v>-11.398119869332</v>
      </c>
    </row>
    <row r="185" spans="7:92">
      <c r="K185" s="14">
        <v>-15.2954414588984</v>
      </c>
      <c r="L185" s="14">
        <v>-15.198358214727699</v>
      </c>
      <c r="N185" s="14">
        <v>-19.065726539945999</v>
      </c>
      <c r="S185" s="14">
        <v>-10.865466429455401</v>
      </c>
      <c r="T185" s="14">
        <v>-10.2676350306728</v>
      </c>
      <c r="U185" s="14">
        <v>-22.0699464363035</v>
      </c>
      <c r="W185" s="14">
        <v>-25.4537835967318</v>
      </c>
      <c r="X185" s="14">
        <v>-39.884892643975</v>
      </c>
      <c r="Y185" s="14">
        <v>-20.921242644611201</v>
      </c>
      <c r="Z185" s="14">
        <v>-13.034001934641401</v>
      </c>
      <c r="AA185" s="14">
        <v>-19.585802661597398</v>
      </c>
      <c r="AB185" s="14">
        <v>-10.4849462981851</v>
      </c>
      <c r="AC185" s="14">
        <v>-23.1507318746668</v>
      </c>
      <c r="AD185" s="14">
        <v>-13.494294079864799</v>
      </c>
      <c r="AF185" s="14">
        <v>-24.1844250636494</v>
      </c>
      <c r="AG185" s="14">
        <v>-10.660466596583399</v>
      </c>
      <c r="AH185" s="14">
        <v>-20.407339163212299</v>
      </c>
      <c r="AI185" s="14">
        <v>-12.7027893955529</v>
      </c>
      <c r="AJ185" s="14">
        <v>-12.702089271218099</v>
      </c>
      <c r="AK185" s="14">
        <v>-13.784408705272099</v>
      </c>
      <c r="AL185" s="14">
        <v>-31.901033627054801</v>
      </c>
      <c r="AO185" s="14">
        <v>-16.950471024742701</v>
      </c>
      <c r="AT185" s="14">
        <v>-10.4127921760848</v>
      </c>
      <c r="AW185" s="14">
        <v>-11.4274436129304</v>
      </c>
      <c r="AX185" s="14">
        <v>-11.156186167143099</v>
      </c>
      <c r="AY185" s="14">
        <v>-17.6035059560643</v>
      </c>
      <c r="AZ185" s="14">
        <v>-12.5757755080985</v>
      </c>
      <c r="BA185" s="14">
        <v>-15.536770962252399</v>
      </c>
      <c r="BB185" s="14">
        <v>-15.433657283677</v>
      </c>
      <c r="BC185" s="14">
        <v>-12.7030044675683</v>
      </c>
      <c r="BD185" s="14">
        <v>-20.801975534970801</v>
      </c>
      <c r="BE185" s="14">
        <v>-15.198872218625899</v>
      </c>
      <c r="BF185" s="14">
        <v>-12.570310848418201</v>
      </c>
      <c r="BG185" s="14">
        <v>-12.0630430821847</v>
      </c>
      <c r="BH185" s="14">
        <v>-23.125645098767102</v>
      </c>
      <c r="BI185" s="14">
        <v>-19.911964340965302</v>
      </c>
      <c r="BK185" s="14">
        <v>-19.5615818515945</v>
      </c>
      <c r="BL185" s="14">
        <v>-11.0287838239395</v>
      </c>
      <c r="BM185" s="14">
        <v>-22.818883559484402</v>
      </c>
      <c r="BP185" s="14">
        <v>-11.8686222826313</v>
      </c>
      <c r="BQ185" s="14">
        <v>-17.500559939742899</v>
      </c>
      <c r="BR185" s="14">
        <v>-14.291819924272</v>
      </c>
      <c r="BS185" s="14">
        <v>-12.6174936183413</v>
      </c>
      <c r="BT185" s="14">
        <v>-12.128018225435399</v>
      </c>
      <c r="BW185" s="14">
        <v>-14.2437116779261</v>
      </c>
      <c r="BX185" s="14">
        <v>-11.3730855507425</v>
      </c>
      <c r="CA185" s="14">
        <v>-14.842583485383001</v>
      </c>
      <c r="CB185" s="14">
        <v>-20.3112221007855</v>
      </c>
      <c r="CC185" s="14">
        <v>-28.468972385519798</v>
      </c>
      <c r="CD185" s="14">
        <v>-11.693436138100701</v>
      </c>
      <c r="CE185" s="14">
        <v>-10.079995672485801</v>
      </c>
      <c r="CG185" s="14">
        <v>-18.509735450726399</v>
      </c>
      <c r="CI185" s="14">
        <v>-12.8173828125</v>
      </c>
      <c r="CJ185" s="14">
        <v>-12.484980465402399</v>
      </c>
      <c r="CM185" s="14">
        <v>-11.6935121505898</v>
      </c>
      <c r="CN185" s="14">
        <v>-13.3016102722239</v>
      </c>
    </row>
    <row r="186" spans="7:92">
      <c r="K186" s="14">
        <v>-18.238427645286801</v>
      </c>
      <c r="L186" s="14">
        <v>-25.435343827351399</v>
      </c>
      <c r="N186" s="14">
        <v>-17.627454163473701</v>
      </c>
      <c r="S186" s="14">
        <v>-11.4274733137376</v>
      </c>
      <c r="T186" s="14">
        <v>-10.956662018677299</v>
      </c>
      <c r="U186" s="14">
        <v>-14.5883939359131</v>
      </c>
      <c r="W186" s="14">
        <v>-22.009291588806899</v>
      </c>
      <c r="X186" s="14">
        <v>-11.1437218092883</v>
      </c>
      <c r="Y186" s="14">
        <v>-29.2667204292351</v>
      </c>
      <c r="Z186" s="14">
        <v>-10.774120024519201</v>
      </c>
      <c r="AA186" s="14">
        <v>-12.0138745488347</v>
      </c>
      <c r="AB186" s="14">
        <v>-18.552524850447401</v>
      </c>
      <c r="AC186" s="14">
        <v>-10.5691390193958</v>
      </c>
      <c r="AD186" s="14">
        <v>-10.4908646827643</v>
      </c>
      <c r="AF186" s="14">
        <v>-15.4461243459443</v>
      </c>
      <c r="AG186" s="14">
        <v>-23.490101680757501</v>
      </c>
      <c r="AH186" s="14">
        <v>-14.201125754275999</v>
      </c>
      <c r="AI186" s="14">
        <v>-12.0501843412639</v>
      </c>
      <c r="AJ186" s="14">
        <v>-12.9076021134571</v>
      </c>
      <c r="AK186" s="14">
        <v>-22.027207157617099</v>
      </c>
      <c r="AL186" s="14">
        <v>-27.0787133754603</v>
      </c>
      <c r="AO186" s="14">
        <v>-18.382635841141902</v>
      </c>
      <c r="AT186" s="14">
        <v>-11.1561457666623</v>
      </c>
      <c r="AW186" s="14">
        <v>-10.6599807853004</v>
      </c>
      <c r="AX186" s="14">
        <v>-12.020347290286599</v>
      </c>
      <c r="AY186" s="14">
        <v>-14.279809328589</v>
      </c>
      <c r="AZ186" s="14">
        <v>-10.424433226103799</v>
      </c>
      <c r="BA186" s="14">
        <v>-12.3883237933168</v>
      </c>
      <c r="BB186" s="14">
        <v>-21.573336815219601</v>
      </c>
      <c r="BC186" s="14">
        <v>-18.897031198264798</v>
      </c>
      <c r="BD186" s="14">
        <v>-22.439375500870099</v>
      </c>
      <c r="BE186" s="14">
        <v>-17.616195988430999</v>
      </c>
      <c r="BF186" s="14">
        <v>-14.358996731659699</v>
      </c>
      <c r="BG186" s="14">
        <v>-19.241979798813901</v>
      </c>
      <c r="BH186" s="14">
        <v>-18.672034925347901</v>
      </c>
      <c r="BI186" s="14">
        <v>-24.287157719678198</v>
      </c>
      <c r="BK186" s="14">
        <v>-16.419172777677201</v>
      </c>
      <c r="BL186" s="14">
        <v>-10.448664304546201</v>
      </c>
      <c r="BM186" s="14">
        <v>-22.758468346965898</v>
      </c>
      <c r="BP186" s="14">
        <v>-15.524690989675101</v>
      </c>
      <c r="BQ186" s="14">
        <v>-17.101696928526898</v>
      </c>
      <c r="BR186" s="14">
        <v>-12.073995126561</v>
      </c>
      <c r="BS186" s="14">
        <v>-13.0768155998718</v>
      </c>
      <c r="BT186" s="14">
        <v>-10.3874497341133</v>
      </c>
      <c r="BW186" s="14">
        <v>-11.2585501406802</v>
      </c>
      <c r="CA186" s="14">
        <v>-10.479241925154501</v>
      </c>
      <c r="CB186" s="14">
        <v>-10.7512541210049</v>
      </c>
      <c r="CC186" s="14">
        <v>-22.504447710396001</v>
      </c>
      <c r="CD186" s="14">
        <v>-11.240212791052301</v>
      </c>
      <c r="CE186" s="14">
        <v>-11.741816354451</v>
      </c>
      <c r="CG186" s="14">
        <v>-13.977470967157601</v>
      </c>
      <c r="CI186" s="14">
        <v>-15.1741858756188</v>
      </c>
      <c r="CJ186" s="14">
        <v>-19.513076621795701</v>
      </c>
      <c r="CM186" s="14">
        <v>-12.497201900182899</v>
      </c>
      <c r="CN186" s="14">
        <v>-19.217536337177599</v>
      </c>
    </row>
    <row r="187" spans="7:92">
      <c r="K187" s="14">
        <v>-29.925858901166499</v>
      </c>
      <c r="L187" s="14">
        <v>-35.9080097462871</v>
      </c>
      <c r="N187" s="14">
        <v>-15.4338539288419</v>
      </c>
      <c r="S187" s="14">
        <v>-10.5874845297029</v>
      </c>
      <c r="T187" s="14">
        <v>-11.3374698984374</v>
      </c>
      <c r="U187" s="14">
        <v>-19.489661637843401</v>
      </c>
      <c r="W187" s="14">
        <v>-20.395723949312</v>
      </c>
      <c r="X187" s="14">
        <v>-19.803500933919199</v>
      </c>
      <c r="Y187" s="14">
        <v>-49.740680206865797</v>
      </c>
      <c r="Z187" s="14">
        <v>-19.898562303621901</v>
      </c>
      <c r="AA187" s="14">
        <v>-12.684614970666599</v>
      </c>
      <c r="AB187" s="14">
        <v>-11.3974599045369</v>
      </c>
      <c r="AC187" s="14">
        <v>-15.675390317353999</v>
      </c>
      <c r="AD187" s="14">
        <v>-14.1650476411571</v>
      </c>
      <c r="AF187" s="14">
        <v>-12.0317815601201</v>
      </c>
      <c r="AG187" s="14">
        <v>-14.220013081718699</v>
      </c>
      <c r="AH187" s="14">
        <v>-10.8532240321726</v>
      </c>
      <c r="AI187" s="14">
        <v>-19.404594161815702</v>
      </c>
      <c r="AJ187" s="14">
        <v>-12.0434173913113</v>
      </c>
      <c r="AK187" s="14">
        <v>-16.352725173747999</v>
      </c>
      <c r="AL187" s="14">
        <v>-14.750622058638999</v>
      </c>
      <c r="AO187" s="14">
        <v>-22.232121335564301</v>
      </c>
      <c r="AT187" s="14">
        <v>-13.361871710350499</v>
      </c>
      <c r="AW187" s="14">
        <v>-10.7868844121928</v>
      </c>
      <c r="AX187" s="14">
        <v>-14.020576945843899</v>
      </c>
      <c r="AY187" s="14">
        <v>-22.365456760519798</v>
      </c>
      <c r="AZ187" s="14">
        <v>-10.859585250764001</v>
      </c>
      <c r="BA187" s="14">
        <v>-14.9082901454207</v>
      </c>
      <c r="BB187" s="14">
        <v>-15.735626924183601</v>
      </c>
      <c r="BC187" s="14">
        <v>-12.279783835179099</v>
      </c>
      <c r="BD187" s="14">
        <v>-32.507526335831002</v>
      </c>
      <c r="BE187" s="14">
        <v>-14.957133998674101</v>
      </c>
      <c r="BF187" s="14">
        <v>-18.1725416837856</v>
      </c>
      <c r="BG187" s="14">
        <v>-10.8300579540172</v>
      </c>
      <c r="BH187" s="14">
        <v>-18.243043228131299</v>
      </c>
      <c r="BI187" s="14">
        <v>-19.664197865098998</v>
      </c>
      <c r="BK187" s="14">
        <v>-16.086816420953401</v>
      </c>
      <c r="BL187" s="14">
        <v>-11.294702216711</v>
      </c>
      <c r="BM187" s="14">
        <v>-16.896612008514399</v>
      </c>
      <c r="BP187" s="14">
        <v>-15.579076831607299</v>
      </c>
      <c r="BQ187" s="14">
        <v>-11.439315397453701</v>
      </c>
      <c r="BR187" s="14">
        <v>-11.675179991635799</v>
      </c>
      <c r="BS187" s="14">
        <v>-15.204016875129501</v>
      </c>
      <c r="BT187" s="14">
        <v>-10.2968551347769</v>
      </c>
      <c r="BW187" s="14">
        <v>-17.760802877512202</v>
      </c>
      <c r="CA187" s="14">
        <v>-12.201544284295901</v>
      </c>
      <c r="CB187" s="14">
        <v>-19.6224081017386</v>
      </c>
      <c r="CC187" s="14">
        <v>-30.825775448638598</v>
      </c>
      <c r="CD187" s="14">
        <v>-13.3190289473914</v>
      </c>
      <c r="CE187" s="14">
        <v>-11.856673123380199</v>
      </c>
      <c r="CG187" s="14">
        <v>-27.598464375358301</v>
      </c>
      <c r="CI187" s="14">
        <v>-11.0769743966584</v>
      </c>
      <c r="CJ187" s="14">
        <v>-30.765295574341302</v>
      </c>
      <c r="CM187" s="14">
        <v>-10.1887625117404</v>
      </c>
      <c r="CN187" s="14">
        <v>-26.0468891886558</v>
      </c>
    </row>
    <row r="188" spans="7:92">
      <c r="K188" s="14">
        <v>-18.268646969051598</v>
      </c>
      <c r="L188" s="14">
        <v>-18.449537824876199</v>
      </c>
      <c r="N188" s="14">
        <v>-43.237951815873203</v>
      </c>
      <c r="S188" s="14">
        <v>-10.357847308168299</v>
      </c>
      <c r="T188" s="14">
        <v>-13.0355873735312</v>
      </c>
      <c r="U188" s="14">
        <v>-14.177573479140399</v>
      </c>
      <c r="W188" s="14">
        <v>-21.205633008110699</v>
      </c>
      <c r="X188" s="14">
        <v>-10.7751649300693</v>
      </c>
      <c r="Y188" s="14">
        <v>-16.866311068870001</v>
      </c>
      <c r="Z188" s="14">
        <v>-16.194250753830499</v>
      </c>
      <c r="AA188" s="14">
        <v>-24.631780333439998</v>
      </c>
      <c r="AB188" s="14">
        <v>-13.0592927721235</v>
      </c>
      <c r="AC188" s="14">
        <v>-20.177579852152899</v>
      </c>
      <c r="AD188" s="14">
        <v>-10.768818412677</v>
      </c>
      <c r="AF188" s="14">
        <v>-20.8728145585163</v>
      </c>
      <c r="AG188" s="14">
        <v>-14.0506636204945</v>
      </c>
      <c r="AH188" s="14">
        <v>-10.853246327372901</v>
      </c>
      <c r="AI188" s="14">
        <v>-10.932226437377301</v>
      </c>
      <c r="AJ188" s="14">
        <v>-11.469405327336601</v>
      </c>
      <c r="AK188" s="14">
        <v>-11.2342124275378</v>
      </c>
      <c r="AL188" s="14">
        <v>-17.953532560579902</v>
      </c>
      <c r="AO188" s="14">
        <v>-23.785055295900499</v>
      </c>
      <c r="AT188" s="14">
        <v>-15.978705382962101</v>
      </c>
      <c r="AW188" s="14">
        <v>-10.321562270628601</v>
      </c>
      <c r="AX188" s="14">
        <v>-10.642987195228899</v>
      </c>
      <c r="AY188" s="14">
        <v>-20.280592512376199</v>
      </c>
      <c r="AZ188" s="14">
        <v>-12.4670644722868</v>
      </c>
      <c r="BA188" s="14">
        <v>-10.8956818533415</v>
      </c>
      <c r="BB188" s="14">
        <v>-11.0403141595203</v>
      </c>
      <c r="BC188" s="14">
        <v>-14.074674870017599</v>
      </c>
      <c r="BD188" s="14">
        <v>-23.780820987405502</v>
      </c>
      <c r="BE188" s="14">
        <v>-20.208568040098498</v>
      </c>
      <c r="BF188" s="14">
        <v>-17.852026686664399</v>
      </c>
      <c r="BG188" s="14">
        <v>-14.4739908413859</v>
      </c>
      <c r="BH188" s="14">
        <v>-30.7458287455418</v>
      </c>
      <c r="BI188" s="14">
        <v>-19.579594678217799</v>
      </c>
      <c r="BK188" s="14">
        <v>-17.9904330336106</v>
      </c>
      <c r="BL188" s="14">
        <v>-10.104265884096799</v>
      </c>
      <c r="BM188" s="14">
        <v>-13.403701189649899</v>
      </c>
      <c r="BP188" s="14">
        <v>-15.6697235990239</v>
      </c>
      <c r="BQ188" s="14">
        <v>-15.2343809586608</v>
      </c>
      <c r="BR188" s="14">
        <v>-12.1343994800594</v>
      </c>
      <c r="BS188" s="14">
        <v>-13.5058056300772</v>
      </c>
      <c r="BT188" s="14">
        <v>-15.651060387629499</v>
      </c>
      <c r="BW188" s="14">
        <v>-13.1438861077102</v>
      </c>
      <c r="CA188" s="14">
        <v>-12.6607270341489</v>
      </c>
      <c r="CB188" s="14">
        <v>-12.6426400811724</v>
      </c>
      <c r="CC188" s="14">
        <v>-31.502600943688101</v>
      </c>
      <c r="CD188" s="14">
        <v>-10.6419443938903</v>
      </c>
      <c r="CE188" s="14">
        <v>-11.512231764863801</v>
      </c>
      <c r="CG188" s="14">
        <v>-17.246604915196201</v>
      </c>
      <c r="CI188" s="14">
        <v>-24.8431215191831</v>
      </c>
      <c r="CJ188" s="14">
        <v>-27.544328664383102</v>
      </c>
      <c r="CM188" s="14">
        <v>-14.1771794682522</v>
      </c>
      <c r="CN188" s="14">
        <v>-12.1471819236877</v>
      </c>
    </row>
    <row r="189" spans="7:92">
      <c r="K189" s="14">
        <v>-22.571241432987801</v>
      </c>
      <c r="L189" s="14">
        <v>-21.815536045792001</v>
      </c>
      <c r="N189" s="14">
        <v>-81.043452050945504</v>
      </c>
      <c r="S189" s="14">
        <v>-10.641872292698</v>
      </c>
      <c r="T189" s="14">
        <v>-11.0837297603848</v>
      </c>
      <c r="U189" s="14">
        <v>-10.1951533076872</v>
      </c>
      <c r="W189" s="14">
        <v>-10.569616363603799</v>
      </c>
      <c r="X189" s="14">
        <v>-17.029675730356701</v>
      </c>
      <c r="Y189" s="14">
        <v>-16.104892629543802</v>
      </c>
      <c r="Z189" s="14">
        <v>-12.2298182171379</v>
      </c>
      <c r="AA189" s="14">
        <v>-13.657549333014501</v>
      </c>
      <c r="AB189" s="14">
        <v>-16.147267823782201</v>
      </c>
      <c r="AC189" s="14">
        <v>-11.125020580712899</v>
      </c>
      <c r="AD189" s="14">
        <v>-13.4942510327074</v>
      </c>
      <c r="AF189" s="14">
        <v>-15.6818047986143</v>
      </c>
      <c r="AG189" s="14">
        <v>-19.3384739115256</v>
      </c>
      <c r="AH189" s="14">
        <v>-14.8900516093289</v>
      </c>
      <c r="AI189" s="14">
        <v>-19.7854333153422</v>
      </c>
      <c r="AJ189" s="14">
        <v>-32.7045091872344</v>
      </c>
      <c r="AK189" s="14">
        <v>-18.939268783328799</v>
      </c>
      <c r="AL189" s="14">
        <v>-13.8322620975259</v>
      </c>
      <c r="AO189" s="14">
        <v>-18.9203604812813</v>
      </c>
      <c r="AT189" s="14">
        <v>-16.142147224407999</v>
      </c>
      <c r="AW189" s="14">
        <v>-10.5028513536573</v>
      </c>
      <c r="AX189" s="14">
        <v>-18.450330818929899</v>
      </c>
      <c r="AY189" s="14">
        <v>-27.9069655012376</v>
      </c>
      <c r="AZ189" s="14">
        <v>-12.0863944728387</v>
      </c>
      <c r="BA189" s="14">
        <v>-15.0774965191831</v>
      </c>
      <c r="BB189" s="14">
        <v>-14.4241399952067</v>
      </c>
      <c r="BC189" s="14">
        <v>-16.618799369307101</v>
      </c>
      <c r="BD189" s="14">
        <v>-11.2349733190014</v>
      </c>
      <c r="BE189" s="14">
        <v>-18.576873126653499</v>
      </c>
      <c r="BF189" s="14">
        <v>-10.950995632049301</v>
      </c>
      <c r="BG189" s="14">
        <v>-21.0007174710518</v>
      </c>
      <c r="BH189" s="14">
        <v>-23.167800026980199</v>
      </c>
      <c r="BI189" s="14">
        <v>-14.449015702351399</v>
      </c>
      <c r="BK189" s="14">
        <v>-21.6041295370207</v>
      </c>
      <c r="BL189" s="14">
        <v>-11.089202585005999</v>
      </c>
      <c r="BM189" s="14">
        <v>-15.0413724737025</v>
      </c>
      <c r="BP189" s="14">
        <v>-14.0018334399044</v>
      </c>
      <c r="BQ189" s="14">
        <v>-17.953724729169899</v>
      </c>
      <c r="BR189" s="14">
        <v>-14.6604483287803</v>
      </c>
      <c r="BS189" s="14">
        <v>-18.1467497504111</v>
      </c>
      <c r="BT189" s="14">
        <v>-16.781017355827998</v>
      </c>
      <c r="BW189" s="14">
        <v>-12.926366774208899</v>
      </c>
      <c r="CA189" s="14">
        <v>-10.751101044759601</v>
      </c>
      <c r="CB189" s="14">
        <v>-16.7341175423756</v>
      </c>
      <c r="CC189" s="14">
        <v>-44.102432704207899</v>
      </c>
      <c r="CD189" s="14">
        <v>-11.361073485191399</v>
      </c>
      <c r="CE189" s="14">
        <v>-10.9199857723191</v>
      </c>
      <c r="CG189" s="14">
        <v>-48.664602672003198</v>
      </c>
      <c r="CI189" s="14">
        <v>-11.318697787747499</v>
      </c>
      <c r="CJ189" s="14">
        <v>-24.4925833808839</v>
      </c>
      <c r="CM189" s="14">
        <v>-22.105716827419499</v>
      </c>
      <c r="CN189" s="14">
        <v>-11.3313974132222</v>
      </c>
    </row>
    <row r="190" spans="7:92">
      <c r="K190" s="14">
        <v>-17.960430146020101</v>
      </c>
      <c r="L190" s="14">
        <v>-13.5002513923267</v>
      </c>
      <c r="N190" s="14">
        <v>-19.718364311007601</v>
      </c>
      <c r="S190" s="14">
        <v>-12.098255724009899</v>
      </c>
      <c r="T190" s="14">
        <v>-12.7636648682419</v>
      </c>
      <c r="U190" s="14">
        <v>-12.1229245349192</v>
      </c>
      <c r="W190" s="14">
        <v>-16.654990036239202</v>
      </c>
      <c r="X190" s="14">
        <v>-10.7450742001853</v>
      </c>
      <c r="Y190" s="14">
        <v>-26.982421730813801</v>
      </c>
      <c r="Z190" s="14">
        <v>-15.052058157295701</v>
      </c>
      <c r="AA190" s="14">
        <v>-14.364517938702001</v>
      </c>
      <c r="AB190" s="14">
        <v>-10.2855555095316</v>
      </c>
      <c r="AC190" s="14">
        <v>-13.9592638915384</v>
      </c>
      <c r="AD190" s="14">
        <v>-11.7417447314591</v>
      </c>
      <c r="AF190" s="14">
        <v>-11.3549561146435</v>
      </c>
      <c r="AG190" s="14">
        <v>-15.815147201393501</v>
      </c>
      <c r="AH190" s="14">
        <v>-11.5361221845858</v>
      </c>
      <c r="AI190" s="14">
        <v>-10.358117479449399</v>
      </c>
      <c r="AJ190" s="14">
        <v>-23.996650501791201</v>
      </c>
      <c r="AK190" s="14">
        <v>-10.7750050550354</v>
      </c>
      <c r="AL190" s="14">
        <v>-17.512444049349899</v>
      </c>
      <c r="AO190" s="14">
        <v>-23.5615652797016</v>
      </c>
      <c r="AT190" s="14">
        <v>-12.9754392624787</v>
      </c>
      <c r="AW190" s="14">
        <v>-10.805004439089201</v>
      </c>
      <c r="AX190" s="14">
        <v>-12.274313879455701</v>
      </c>
      <c r="AY190" s="14">
        <v>-20.177860071163298</v>
      </c>
      <c r="AZ190" s="14">
        <v>-10.5514633261753</v>
      </c>
      <c r="BA190" s="14">
        <v>-13.047020034034601</v>
      </c>
      <c r="BB190" s="14">
        <v>-14.5389441850349</v>
      </c>
      <c r="BC190" s="14">
        <v>-19.942488332572701</v>
      </c>
      <c r="BD190" s="14">
        <v>-15.6831011334469</v>
      </c>
      <c r="BE190" s="14">
        <v>-15.0175160835048</v>
      </c>
      <c r="BF190" s="14">
        <v>-17.4409849037831</v>
      </c>
      <c r="BG190" s="14">
        <v>-11.7062434330344</v>
      </c>
      <c r="BH190" s="14">
        <v>-35.955087482664503</v>
      </c>
      <c r="BI190" s="14">
        <v>-28.698609607054401</v>
      </c>
      <c r="BK190" s="14">
        <v>-15.778639056350601</v>
      </c>
      <c r="BL190" s="14">
        <v>-10.249201714265601</v>
      </c>
      <c r="BM190" s="14">
        <v>-17.797066037879699</v>
      </c>
      <c r="BP190" s="14">
        <v>-14.9385143070447</v>
      </c>
      <c r="BQ190" s="14">
        <v>-10.2368136430558</v>
      </c>
      <c r="BR190" s="14">
        <v>-12.273417979594401</v>
      </c>
      <c r="BS190" s="14">
        <v>-22.334754358155099</v>
      </c>
      <c r="BT190" s="14">
        <v>-15.2159748385325</v>
      </c>
      <c r="BW190" s="14">
        <v>-10.086073882404699</v>
      </c>
      <c r="CA190" s="14">
        <v>-14.3165669794574</v>
      </c>
      <c r="CB190" s="14">
        <v>-15.996649097917601</v>
      </c>
      <c r="CC190" s="14">
        <v>-17.929832534034599</v>
      </c>
      <c r="CD190" s="14">
        <v>-11.397355026180101</v>
      </c>
      <c r="CE190" s="14">
        <v>-17.531157360969502</v>
      </c>
      <c r="CG190" s="14">
        <v>-21.090120375764599</v>
      </c>
      <c r="CI190" s="14">
        <v>-11.1615775835396</v>
      </c>
      <c r="CJ190" s="14">
        <v>-17.3979996734619</v>
      </c>
      <c r="CM190" s="14">
        <v>-14.999061793705399</v>
      </c>
      <c r="CN190" s="14">
        <v>-13.017332702183401</v>
      </c>
    </row>
    <row r="191" spans="7:92">
      <c r="K191" s="14">
        <v>-64.335331818086601</v>
      </c>
      <c r="L191" s="14">
        <v>-12.92615833849</v>
      </c>
      <c r="N191" s="14">
        <v>-16.273765546583299</v>
      </c>
      <c r="S191" s="14">
        <v>-12.485013149752399</v>
      </c>
      <c r="T191" s="14">
        <v>-11.706057075160199</v>
      </c>
      <c r="U191" s="14">
        <v>-15.343929273817</v>
      </c>
      <c r="W191" s="14">
        <v>-10.8718587199034</v>
      </c>
      <c r="X191" s="14">
        <v>-13.4823736836815</v>
      </c>
      <c r="Y191" s="14">
        <v>-12.3944205011415</v>
      </c>
      <c r="Z191" s="14">
        <v>-14.623163092008101</v>
      </c>
      <c r="AA191" s="14">
        <v>-11.439669119327601</v>
      </c>
      <c r="AB191" s="14">
        <v>-16.256077409432599</v>
      </c>
      <c r="AC191" s="14">
        <v>-11.0888686771079</v>
      </c>
      <c r="AD191" s="14">
        <v>-10.913832644197999</v>
      </c>
      <c r="AF191" s="14">
        <v>-15.9295713098898</v>
      </c>
      <c r="AG191" s="14">
        <v>-11.174021565864599</v>
      </c>
      <c r="AH191" s="14">
        <v>-16.2254988742134</v>
      </c>
      <c r="AI191" s="14">
        <v>-10.617982305310299</v>
      </c>
      <c r="AJ191" s="14">
        <v>-20.370878276448298</v>
      </c>
      <c r="AK191" s="14">
        <v>-17.150486685781001</v>
      </c>
      <c r="AL191" s="14">
        <v>-15.995653385893901</v>
      </c>
      <c r="AO191" s="14">
        <v>-25.610113174427099</v>
      </c>
      <c r="AT191" s="14">
        <v>-26.391211269017901</v>
      </c>
      <c r="AW191" s="14">
        <v>-17.978155585451098</v>
      </c>
      <c r="AX191" s="14">
        <v>-10.4187570929433</v>
      </c>
      <c r="AY191" s="14">
        <v>-17.941918703589</v>
      </c>
      <c r="AZ191" s="14">
        <v>-12.9868315518647</v>
      </c>
      <c r="BA191" s="14">
        <v>-15.150013536509899</v>
      </c>
      <c r="BB191" s="14">
        <v>-12.689811795333499</v>
      </c>
      <c r="BC191" s="14">
        <v>-14.080571852744001</v>
      </c>
      <c r="BD191" s="14">
        <v>-22.336579123801101</v>
      </c>
      <c r="BE191" s="14">
        <v>-13.766888935031</v>
      </c>
      <c r="BF191" s="14">
        <v>-10.509506921353699</v>
      </c>
      <c r="BG191" s="14">
        <v>-10.3468582476641</v>
      </c>
      <c r="BH191" s="14">
        <v>-21.899160872281101</v>
      </c>
      <c r="BI191" s="14">
        <v>-18.068823483910901</v>
      </c>
      <c r="BK191" s="14">
        <v>-23.864249896715801</v>
      </c>
      <c r="BL191" s="14">
        <v>-13.717964103997</v>
      </c>
      <c r="BM191" s="14">
        <v>-15.760537086801699</v>
      </c>
      <c r="BP191" s="14">
        <v>-10.8231702273849</v>
      </c>
      <c r="BQ191" s="14">
        <v>-18.902541739546098</v>
      </c>
      <c r="BR191" s="14">
        <v>-16.328323099097801</v>
      </c>
      <c r="BS191" s="14">
        <v>-15.5605383117841</v>
      </c>
      <c r="BT191" s="14">
        <v>-14.110149501472099</v>
      </c>
      <c r="BW191" s="14">
        <v>-12.5637884843922</v>
      </c>
      <c r="CA191" s="14">
        <v>-10.328304820549199</v>
      </c>
      <c r="CB191" s="14">
        <v>-12.431271347956301</v>
      </c>
      <c r="CC191" s="14">
        <v>-25.266137453589099</v>
      </c>
      <c r="CD191" s="14">
        <v>-15.6637738803083</v>
      </c>
      <c r="CE191" s="14">
        <v>-12.1285987803686</v>
      </c>
      <c r="CG191" s="14">
        <v>-25.169150432331801</v>
      </c>
      <c r="CI191" s="14">
        <v>-15.7724512685643</v>
      </c>
      <c r="CJ191" s="14">
        <v>-24.740338417227701</v>
      </c>
      <c r="CM191" s="14">
        <v>-11.6693182821612</v>
      </c>
      <c r="CN191" s="14">
        <v>-11.277110859227299</v>
      </c>
    </row>
    <row r="192" spans="7:92">
      <c r="K192" s="14">
        <v>-23.665067076816001</v>
      </c>
      <c r="L192" s="14">
        <v>-18.4616239944306</v>
      </c>
      <c r="N192" s="14">
        <v>-18.044413776270702</v>
      </c>
      <c r="S192" s="14">
        <v>-13.1134939665841</v>
      </c>
      <c r="T192" s="14">
        <v>-14.0326354485436</v>
      </c>
      <c r="U192" s="14">
        <v>-27.001191662100901</v>
      </c>
      <c r="W192" s="14">
        <v>-23.272279682545999</v>
      </c>
      <c r="X192" s="14">
        <v>-10.2009747158175</v>
      </c>
      <c r="Y192" s="14">
        <v>-19.253312685702699</v>
      </c>
      <c r="Z192" s="14">
        <v>-12.084516045463999</v>
      </c>
      <c r="AA192" s="14">
        <v>-10.116255506973699</v>
      </c>
      <c r="AB192" s="14">
        <v>-14.6909329088533</v>
      </c>
      <c r="AC192" s="14">
        <v>-11.481513848828399</v>
      </c>
      <c r="AD192" s="14">
        <v>-12.2795495167044</v>
      </c>
      <c r="AF192" s="14">
        <v>-32.511795903193502</v>
      </c>
      <c r="AG192" s="14">
        <v>-12.9265946657288</v>
      </c>
      <c r="AH192" s="14">
        <v>-11.644810081810901</v>
      </c>
      <c r="AI192" s="14">
        <v>-18.878789867380998</v>
      </c>
      <c r="AJ192" s="14">
        <v>-12.303147062253901</v>
      </c>
      <c r="AK192" s="14">
        <v>-29.073541894637899</v>
      </c>
      <c r="AL192" s="14">
        <v>-15.3309471222783</v>
      </c>
      <c r="AO192" s="14">
        <v>-24.244196696033999</v>
      </c>
      <c r="AT192" s="14">
        <v>-11.7001781479798</v>
      </c>
      <c r="AW192" s="14">
        <v>-10.418255087352501</v>
      </c>
      <c r="AX192" s="14">
        <v>-12.7998816722702</v>
      </c>
      <c r="AY192" s="14">
        <v>-21.2656153310643</v>
      </c>
      <c r="AZ192" s="14">
        <v>-13.5307816504261</v>
      </c>
      <c r="BA192" s="14">
        <v>-15.276918316831599</v>
      </c>
      <c r="BB192" s="14">
        <v>-18.684557060477299</v>
      </c>
      <c r="BC192" s="14">
        <v>-17.017716166398401</v>
      </c>
      <c r="BD192" s="14">
        <v>-14.268973817063699</v>
      </c>
      <c r="BE192" s="14">
        <v>-17.2777274243678</v>
      </c>
      <c r="BF192" s="14">
        <v>-10.4190324106743</v>
      </c>
      <c r="BG192" s="14">
        <v>-10.1470193503134</v>
      </c>
      <c r="BH192" s="14">
        <v>-26.7148236927701</v>
      </c>
      <c r="BI192" s="14">
        <v>-14.1106029548267</v>
      </c>
      <c r="BK192" s="14">
        <v>-43.1840085620426</v>
      </c>
      <c r="BL192" s="14">
        <v>-10.8959009248843</v>
      </c>
      <c r="BM192" s="14">
        <v>-19.4166252663798</v>
      </c>
      <c r="BP192" s="14">
        <v>-14.032047810304499</v>
      </c>
      <c r="BQ192" s="14">
        <v>-19.9842012143184</v>
      </c>
      <c r="BR192" s="14">
        <v>-23.936601852951501</v>
      </c>
      <c r="BS192" s="14">
        <v>-19.4039923774187</v>
      </c>
      <c r="BT192" s="14">
        <v>-10.907175727813801</v>
      </c>
      <c r="BW192" s="14">
        <v>-11.3854209369174</v>
      </c>
      <c r="CA192" s="14">
        <v>-16.214010743267501</v>
      </c>
      <c r="CB192" s="14">
        <v>-14.7698285009928</v>
      </c>
      <c r="CC192" s="14">
        <v>-17.591419786509899</v>
      </c>
      <c r="CD192" s="14">
        <v>-14.878155835376001</v>
      </c>
      <c r="CE192" s="14">
        <v>-17.7849274476525</v>
      </c>
      <c r="CG192" s="14">
        <v>-16.793533129798199</v>
      </c>
      <c r="CI192" s="14">
        <v>-15.137927366955401</v>
      </c>
      <c r="CJ192" s="14">
        <v>-20.6733467200668</v>
      </c>
      <c r="CM192" s="14">
        <v>-11.306747126263801</v>
      </c>
      <c r="CN192" s="14">
        <v>-13.1745930960418</v>
      </c>
    </row>
    <row r="193" spans="11:92">
      <c r="K193" s="14">
        <v>-24.172709597374499</v>
      </c>
      <c r="L193" s="14">
        <v>-32.826036509900902</v>
      </c>
      <c r="N193" s="14">
        <v>-22.232157801869398</v>
      </c>
      <c r="S193" s="14">
        <v>-11.5302057549504</v>
      </c>
      <c r="T193" s="14">
        <v>-10.9326778167567</v>
      </c>
      <c r="U193" s="14">
        <v>-10.080347857086601</v>
      </c>
      <c r="W193" s="14">
        <v>-12.0925187510502</v>
      </c>
      <c r="X193" s="14">
        <v>-20.1480141632283</v>
      </c>
      <c r="Y193" s="14">
        <v>-10.9199228781517</v>
      </c>
      <c r="Z193" s="14">
        <v>-14.6959359379458</v>
      </c>
      <c r="AA193" s="14">
        <v>-13.7299520249249</v>
      </c>
      <c r="AB193" s="14">
        <v>-12.8780965844597</v>
      </c>
      <c r="AC193" s="14">
        <v>-20.564267223142899</v>
      </c>
      <c r="AD193" s="14">
        <v>-14.539605892039001</v>
      </c>
      <c r="AF193" s="14">
        <v>-12.5091852976515</v>
      </c>
      <c r="AG193" s="14">
        <v>-11.4641089499692</v>
      </c>
      <c r="AH193" s="14">
        <v>-10.7746412402531</v>
      </c>
      <c r="AI193" s="14">
        <v>-16.576490771606601</v>
      </c>
      <c r="AJ193" s="14">
        <v>-20.395050059754499</v>
      </c>
      <c r="AK193" s="14">
        <v>-14.829909502401099</v>
      </c>
      <c r="AL193" s="14">
        <v>-17.530663043068699</v>
      </c>
      <c r="AO193" s="14">
        <v>-23.513099127498901</v>
      </c>
      <c r="AT193" s="14">
        <v>-14.7221151525798</v>
      </c>
      <c r="AW193" s="14">
        <v>-22.546723928389699</v>
      </c>
      <c r="AX193" s="14">
        <v>-17.628392774964201</v>
      </c>
      <c r="AY193" s="14">
        <v>-15.663675742574201</v>
      </c>
      <c r="AZ193" s="14">
        <v>-11.252555387343101</v>
      </c>
      <c r="BA193" s="14">
        <v>-13.6755008508663</v>
      </c>
      <c r="BB193" s="14">
        <v>-13.2639200656109</v>
      </c>
      <c r="BC193" s="14">
        <v>-13.500479423391701</v>
      </c>
      <c r="BD193" s="14">
        <v>-13.356424063969699</v>
      </c>
      <c r="BE193" s="14">
        <v>-22.7470460801866</v>
      </c>
      <c r="BF193" s="14">
        <v>-14.981539013875301</v>
      </c>
      <c r="BG193" s="14">
        <v>-10.189282106977201</v>
      </c>
      <c r="BH193" s="14">
        <v>-16.683386262783898</v>
      </c>
      <c r="BI193" s="14">
        <v>-18.757735148514801</v>
      </c>
      <c r="BK193" s="14">
        <v>-10.6117816127851</v>
      </c>
      <c r="BM193" s="14">
        <v>-62.812174967715599</v>
      </c>
      <c r="BP193" s="14">
        <v>-13.1618427967766</v>
      </c>
      <c r="BQ193" s="14">
        <v>-15.8326241619847</v>
      </c>
      <c r="BR193" s="14">
        <v>-22.329153105492399</v>
      </c>
      <c r="BS193" s="14">
        <v>-14.3096569066137</v>
      </c>
      <c r="BT193" s="14">
        <v>-11.5479619086379</v>
      </c>
      <c r="BW193" s="14">
        <v>-13.4883442056178</v>
      </c>
      <c r="CA193" s="14">
        <v>-15.211486711011799</v>
      </c>
      <c r="CB193" s="14">
        <v>-16.3169904028701</v>
      </c>
      <c r="CC193" s="14">
        <v>-14.8599454672029</v>
      </c>
      <c r="CD193" s="14">
        <v>-11.4758900931478</v>
      </c>
      <c r="CE193" s="14">
        <v>-12.805421643820701</v>
      </c>
      <c r="CG193" s="14">
        <v>-29.393334203222999</v>
      </c>
      <c r="CI193" s="14">
        <v>-12.871770575495001</v>
      </c>
      <c r="CJ193" s="14">
        <v>-27.882735964516101</v>
      </c>
      <c r="CM193" s="14">
        <v>-13.591021774180801</v>
      </c>
      <c r="CN193" s="14">
        <v>-11.8331368681072</v>
      </c>
    </row>
    <row r="194" spans="11:92">
      <c r="K194" s="14">
        <v>-27.967759037716402</v>
      </c>
      <c r="L194" s="14">
        <v>-14.2979385829207</v>
      </c>
      <c r="N194" s="14">
        <v>-14.255411533497099</v>
      </c>
      <c r="S194" s="14">
        <v>-12.5575301670792</v>
      </c>
      <c r="T194" s="14">
        <v>-10.8237785335747</v>
      </c>
      <c r="U194" s="14">
        <v>-13.4282004585405</v>
      </c>
      <c r="W194" s="14">
        <v>-11.9958005855636</v>
      </c>
      <c r="X194" s="14">
        <v>-11.6816127748412</v>
      </c>
      <c r="Y194" s="14">
        <v>-16.0746561179424</v>
      </c>
      <c r="AA194" s="14">
        <v>-12.2494301104195</v>
      </c>
      <c r="AB194" s="14">
        <v>-12.8417857861009</v>
      </c>
      <c r="AC194" s="14">
        <v>-20.165411444410601</v>
      </c>
      <c r="AD194" s="14">
        <v>-15.482347798237599</v>
      </c>
      <c r="AF194" s="14">
        <v>-14.6182218990677</v>
      </c>
      <c r="AG194" s="14">
        <v>-17.579992622771801</v>
      </c>
      <c r="AH194" s="14">
        <v>-11.1614128765702</v>
      </c>
      <c r="AI194" s="14">
        <v>-14.969005440076</v>
      </c>
      <c r="AJ194" s="14">
        <v>-32.928412316597303</v>
      </c>
      <c r="AK194" s="14">
        <v>-22.299091591051699</v>
      </c>
      <c r="AL194" s="14">
        <v>-15.004582759303</v>
      </c>
      <c r="AO194" s="14">
        <v>-19.131810603729601</v>
      </c>
      <c r="AT194" s="14">
        <v>-10.364579036528999</v>
      </c>
      <c r="AW194" s="14">
        <v>-10.690193325613</v>
      </c>
      <c r="AX194" s="14">
        <v>-16.867026904443598</v>
      </c>
      <c r="AY194" s="14">
        <v>-10.2067701887376</v>
      </c>
      <c r="AZ194" s="14">
        <v>-12.6303165123337</v>
      </c>
      <c r="BA194" s="14">
        <v>-19.839447323638598</v>
      </c>
      <c r="BB194" s="14">
        <v>-12.4541380580701</v>
      </c>
      <c r="BC194" s="14">
        <v>-15.3133860351682</v>
      </c>
      <c r="BD194" s="14">
        <v>-15.7855845971668</v>
      </c>
      <c r="BE194" s="14">
        <v>-11.198615663189299</v>
      </c>
      <c r="BF194" s="14">
        <v>-15.839686923716201</v>
      </c>
      <c r="BG194" s="14">
        <v>-10.702988911063599</v>
      </c>
      <c r="BH194" s="14">
        <v>-20.484847077645899</v>
      </c>
      <c r="BI194" s="14">
        <v>-14.708868347772199</v>
      </c>
      <c r="BK194" s="14">
        <v>-22.764423436537101</v>
      </c>
      <c r="BM194" s="14">
        <v>-16.7153929508905</v>
      </c>
      <c r="BP194" s="14">
        <v>-15.0110284737619</v>
      </c>
      <c r="BQ194" s="14">
        <v>-18.938811343020401</v>
      </c>
      <c r="BR194" s="14">
        <v>-14.600036313389101</v>
      </c>
      <c r="BS194" s="14">
        <v>-19.216573264041799</v>
      </c>
      <c r="BT194" s="14">
        <v>-11.336431409627099</v>
      </c>
      <c r="BW194" s="14">
        <v>-13.736106150272899</v>
      </c>
      <c r="CA194" s="14">
        <v>-11.5790689087729</v>
      </c>
      <c r="CB194" s="14">
        <v>-15.325926597601301</v>
      </c>
      <c r="CC194" s="14">
        <v>-17.591419786509899</v>
      </c>
      <c r="CD194" s="14">
        <v>-13.0531412284369</v>
      </c>
      <c r="CE194" s="14">
        <v>-11.2463320872697</v>
      </c>
      <c r="CG194" s="14">
        <v>-18.521836963828299</v>
      </c>
      <c r="CI194" s="14">
        <v>-14.575920482673199</v>
      </c>
      <c r="CJ194" s="14">
        <v>-24.268982707256502</v>
      </c>
      <c r="CM194" s="14">
        <v>-12.557639080108</v>
      </c>
      <c r="CN194" s="14">
        <v>-14.763900480659</v>
      </c>
    </row>
    <row r="195" spans="11:92">
      <c r="K195" s="14">
        <v>-30.6449859896566</v>
      </c>
      <c r="L195" s="14">
        <v>-10.4061919863861</v>
      </c>
      <c r="N195" s="14">
        <v>-16.026003659442001</v>
      </c>
      <c r="S195" s="14">
        <v>-12.756951964727699</v>
      </c>
      <c r="T195" s="14">
        <v>-12.503911908501101</v>
      </c>
      <c r="U195" s="14">
        <v>-15.054009417176101</v>
      </c>
      <c r="W195" s="14">
        <v>-28.0886806046679</v>
      </c>
      <c r="X195" s="14">
        <v>-11.3250804867368</v>
      </c>
      <c r="Y195" s="14">
        <v>-26.075964436785</v>
      </c>
      <c r="AA195" s="14">
        <v>-19.579675782299201</v>
      </c>
      <c r="AB195" s="14">
        <v>-10.5815774925199</v>
      </c>
      <c r="AC195" s="14">
        <v>-15.3310380442515</v>
      </c>
      <c r="AD195" s="14">
        <v>-11.5180710234883</v>
      </c>
      <c r="AF195" s="14">
        <v>-10.726475252960199</v>
      </c>
      <c r="AG195" s="14">
        <v>-12.0928419541259</v>
      </c>
      <c r="AH195" s="14">
        <v>-12.629835175401</v>
      </c>
      <c r="AI195" s="14">
        <v>-14.2741721403073</v>
      </c>
      <c r="AJ195" s="14">
        <v>-11.5660431200512</v>
      </c>
      <c r="AK195" s="14">
        <v>-15.246851535823399</v>
      </c>
      <c r="AL195" s="14">
        <v>-12.9802060364393</v>
      </c>
      <c r="AO195" s="14">
        <v>-15.626792510560101</v>
      </c>
      <c r="AT195" s="14">
        <v>-10.152947268232399</v>
      </c>
      <c r="AW195" s="14">
        <v>-15.004946340761</v>
      </c>
      <c r="AX195" s="14">
        <v>-25.799035965089701</v>
      </c>
      <c r="AY195" s="14">
        <v>-12.055954130569299</v>
      </c>
      <c r="AZ195" s="14">
        <v>-12.545989454960599</v>
      </c>
      <c r="BA195" s="14">
        <v>-10.4605797493811</v>
      </c>
      <c r="BB195" s="14">
        <v>-20.5518047153815</v>
      </c>
      <c r="BC195" s="14">
        <v>-40.192784731638902</v>
      </c>
      <c r="BD195" s="14">
        <v>-15.5198464146356</v>
      </c>
      <c r="BE195" s="14">
        <v>-14.376963446231001</v>
      </c>
      <c r="BF195" s="14">
        <v>-13.343810764165999</v>
      </c>
      <c r="BG195" s="14">
        <v>-14.1235455155007</v>
      </c>
      <c r="BH195" s="14">
        <v>-19.306828914833599</v>
      </c>
      <c r="BI195" s="14">
        <v>-14.962677908415801</v>
      </c>
      <c r="BK195" s="14">
        <v>-24.813024186258399</v>
      </c>
      <c r="BM195" s="14">
        <v>-16.213732484009999</v>
      </c>
      <c r="BP195" s="14">
        <v>-15.446130825601401</v>
      </c>
      <c r="BQ195" s="14">
        <v>-14.3098305932856</v>
      </c>
      <c r="BR195" s="14">
        <v>-12.7145660045265</v>
      </c>
      <c r="BS195" s="14">
        <v>-18.007940128862799</v>
      </c>
      <c r="BT195" s="14">
        <v>-11.8077695071646</v>
      </c>
      <c r="BW195" s="14">
        <v>-10.0559173642652</v>
      </c>
      <c r="CA195" s="14">
        <v>-31.599710968170601</v>
      </c>
      <c r="CB195" s="14">
        <v>-10.4071610253879</v>
      </c>
      <c r="CC195" s="14">
        <v>-33.605594446163302</v>
      </c>
      <c r="CD195" s="14">
        <v>-21.0964800570889</v>
      </c>
      <c r="CE195" s="14">
        <v>-10.5211290190352</v>
      </c>
      <c r="CG195" s="14">
        <v>-26.4382504036111</v>
      </c>
      <c r="CI195" s="14">
        <v>-14.195206141707899</v>
      </c>
      <c r="CJ195" s="14">
        <v>-20.377226850155999</v>
      </c>
      <c r="CM195" s="14">
        <v>-11.5061359967176</v>
      </c>
      <c r="CN195" s="14">
        <v>-13.181093485471701</v>
      </c>
    </row>
    <row r="196" spans="11:92">
      <c r="K196" s="14">
        <v>-21.012109960948798</v>
      </c>
      <c r="L196" s="14">
        <v>-14.6000928217821</v>
      </c>
      <c r="N196" s="14">
        <v>-14.781119463274401</v>
      </c>
      <c r="S196" s="14">
        <v>-37.171014464727698</v>
      </c>
      <c r="T196" s="14">
        <v>-10.884247876719799</v>
      </c>
      <c r="U196" s="14">
        <v>-10.9930968353938</v>
      </c>
      <c r="W196" s="14">
        <v>-14.5341043022776</v>
      </c>
      <c r="X196" s="14">
        <v>-12.304082457303</v>
      </c>
      <c r="Y196" s="14">
        <v>-14.5034516658386</v>
      </c>
      <c r="AA196" s="14">
        <v>-18.848454259900699</v>
      </c>
      <c r="AB196" s="14">
        <v>-11.8507557353518</v>
      </c>
      <c r="AC196" s="14">
        <v>-10.883333739929499</v>
      </c>
      <c r="AD196" s="14">
        <v>-11.802086653301201</v>
      </c>
      <c r="AF196" s="14">
        <v>-10.454536437984901</v>
      </c>
      <c r="AG196" s="14">
        <v>-24.185183276432699</v>
      </c>
      <c r="AH196" s="14">
        <v>-20.0447439749897</v>
      </c>
      <c r="AI196" s="14">
        <v>-19.972806782866201</v>
      </c>
      <c r="AJ196" s="14">
        <v>-10.0674421859988</v>
      </c>
      <c r="AK196" s="14">
        <v>-16.6488780203467</v>
      </c>
      <c r="AL196" s="14">
        <v>-16.605990779016999</v>
      </c>
      <c r="AO196" s="14">
        <v>-24.141504746149501</v>
      </c>
      <c r="AT196" s="14">
        <v>-12.195834900806201</v>
      </c>
      <c r="AW196" s="14">
        <v>-12.811313487203799</v>
      </c>
      <c r="AX196" s="14">
        <v>-16.975865241843898</v>
      </c>
      <c r="AY196" s="14">
        <v>-15.3494353341584</v>
      </c>
      <c r="AZ196" s="14">
        <v>-12.7574176542348</v>
      </c>
      <c r="BB196" s="14">
        <v>-13.149034037276</v>
      </c>
      <c r="BC196" s="14">
        <v>-20.3109931464212</v>
      </c>
      <c r="BD196" s="14">
        <v>-16.710462065640101</v>
      </c>
      <c r="BE196" s="14">
        <v>-15.7427213325045</v>
      </c>
      <c r="BF196" s="14">
        <v>-17.0847042773295</v>
      </c>
      <c r="BG196" s="14">
        <v>-11.5791956402068</v>
      </c>
      <c r="BH196" s="14">
        <v>-21.753680234959599</v>
      </c>
      <c r="BI196" s="14">
        <v>-13.1980971534653</v>
      </c>
      <c r="BK196" s="14">
        <v>-25.888688286846001</v>
      </c>
      <c r="BM196" s="14">
        <v>-12.684552211804499</v>
      </c>
      <c r="BP196" s="14">
        <v>-11.228057527156899</v>
      </c>
      <c r="BQ196" s="14">
        <v>-23.398555208262898</v>
      </c>
      <c r="BR196" s="14">
        <v>-12.1707387932447</v>
      </c>
      <c r="BS196" s="14">
        <v>-16.521381632222901</v>
      </c>
      <c r="BT196" s="14">
        <v>-14.9684586713439</v>
      </c>
      <c r="BW196" s="14">
        <v>-14.322335216988</v>
      </c>
      <c r="CA196" s="14">
        <v>-11.2042658077988</v>
      </c>
      <c r="CB196" s="14">
        <v>-11.633554486310199</v>
      </c>
      <c r="CC196" s="14">
        <v>-20.963461092202898</v>
      </c>
      <c r="CD196" s="14">
        <v>-17.017428876029101</v>
      </c>
      <c r="CE196" s="14">
        <v>-10.0316259940929</v>
      </c>
      <c r="CG196" s="14">
        <v>-25.459200089381699</v>
      </c>
      <c r="CI196" s="14">
        <v>-15.0714534344059</v>
      </c>
      <c r="CJ196" s="14">
        <v>-30.263723351005499</v>
      </c>
      <c r="CM196" s="14">
        <v>-14.3161792831424</v>
      </c>
      <c r="CN196" s="14">
        <v>-11.561026658025201</v>
      </c>
    </row>
    <row r="197" spans="11:92">
      <c r="K197" s="14">
        <v>-13.9114892475848</v>
      </c>
      <c r="L197" s="14">
        <v>-16.926680461014801</v>
      </c>
      <c r="N197" s="14">
        <v>-12.418254745931</v>
      </c>
      <c r="S197" s="14">
        <v>-14.575920482673199</v>
      </c>
      <c r="T197" s="14">
        <v>-13.7245645976123</v>
      </c>
      <c r="U197" s="14">
        <v>-16.8667058904126</v>
      </c>
      <c r="W197" s="14">
        <v>-12.8902305478092</v>
      </c>
      <c r="X197" s="14">
        <v>-14.4493449230959</v>
      </c>
      <c r="Y197" s="14">
        <v>-17.379982915032802</v>
      </c>
      <c r="AA197" s="14">
        <v>-20.552588393713702</v>
      </c>
      <c r="AB197" s="14">
        <v>-10.9321108178183</v>
      </c>
      <c r="AC197" s="14">
        <v>-17.125861635817401</v>
      </c>
      <c r="AD197" s="14">
        <v>-12.037742499276399</v>
      </c>
      <c r="AF197" s="14">
        <v>-16.527836691032299</v>
      </c>
      <c r="AG197" s="14">
        <v>-13.542940081729</v>
      </c>
      <c r="AH197" s="14">
        <v>-30.239364016023298</v>
      </c>
      <c r="AI197" s="14">
        <v>-13.1925055925142</v>
      </c>
      <c r="AJ197" s="14">
        <v>-10.375507634250599</v>
      </c>
      <c r="AK197" s="14">
        <v>-14.8721512761469</v>
      </c>
      <c r="AL197" s="14">
        <v>-10.363559774151</v>
      </c>
      <c r="AO197" s="14">
        <v>-19.2104806108674</v>
      </c>
      <c r="AT197" s="14">
        <v>-13.7126491798904</v>
      </c>
      <c r="AW197" s="14">
        <v>-11.040684457043699</v>
      </c>
      <c r="AX197" s="14">
        <v>-11.434223026879501</v>
      </c>
      <c r="AY197" s="14">
        <v>-24.341545482673201</v>
      </c>
      <c r="AZ197" s="14">
        <v>-10.866023708186299</v>
      </c>
      <c r="BB197" s="14">
        <v>-15.8563195611812</v>
      </c>
      <c r="BC197" s="14">
        <v>-13.7058030051004</v>
      </c>
      <c r="BD197" s="14">
        <v>-14.667668823804799</v>
      </c>
      <c r="BE197" s="14">
        <v>-23.272361318579801</v>
      </c>
      <c r="BF197" s="14">
        <v>-15.150655773213799</v>
      </c>
      <c r="BG197" s="14">
        <v>-11.621658156494</v>
      </c>
      <c r="BH197" s="14">
        <v>-48.434039760360903</v>
      </c>
      <c r="BI197" s="14">
        <v>-20.365195699257399</v>
      </c>
      <c r="BK197" s="14">
        <v>-15.409969303615201</v>
      </c>
      <c r="BM197" s="14">
        <v>-11.2402784029278</v>
      </c>
      <c r="BP197" s="14">
        <v>-16.793738049255701</v>
      </c>
      <c r="BQ197" s="14">
        <v>-10.641644849075901</v>
      </c>
      <c r="BR197" s="14">
        <v>-13.276610935175601</v>
      </c>
      <c r="BS197" s="14">
        <v>-12.841087172828701</v>
      </c>
      <c r="BT197" s="14">
        <v>-10.0252493658968</v>
      </c>
      <c r="BW197" s="14">
        <v>-11.8022918342923</v>
      </c>
      <c r="CA197" s="14">
        <v>-16.4075704084702</v>
      </c>
      <c r="CB197" s="14">
        <v>-13.555237755420199</v>
      </c>
      <c r="CC197" s="14">
        <v>-18.673131961633601</v>
      </c>
      <c r="CD197" s="14">
        <v>-15.9054862559375</v>
      </c>
      <c r="CE197" s="14">
        <v>-12.509327595119499</v>
      </c>
      <c r="CG197" s="14">
        <v>-30.819446973877699</v>
      </c>
      <c r="CI197" s="14">
        <v>-20.087213799504902</v>
      </c>
      <c r="CJ197" s="14">
        <v>-20.7700322633283</v>
      </c>
      <c r="CM197" s="14">
        <v>-12.460933260075</v>
      </c>
      <c r="CN197" s="14">
        <v>-12.624888679418699</v>
      </c>
    </row>
    <row r="198" spans="11:92">
      <c r="K198" s="14">
        <v>-30.167593991891302</v>
      </c>
      <c r="L198" s="14">
        <v>-23.429039681311799</v>
      </c>
      <c r="N198" s="14">
        <v>-14.460859332135</v>
      </c>
      <c r="S198" s="14">
        <v>-11.6027227722772</v>
      </c>
      <c r="T198" s="14">
        <v>-10.0081710095972</v>
      </c>
      <c r="U198" s="14">
        <v>-12.098675041617</v>
      </c>
      <c r="W198" s="14">
        <v>-11.881124527114</v>
      </c>
      <c r="X198" s="14">
        <v>-10.4246794672648</v>
      </c>
      <c r="Y198" s="14">
        <v>-13.506355330225199</v>
      </c>
      <c r="AA198" s="14">
        <v>-23.012070687915202</v>
      </c>
      <c r="AB198" s="14">
        <v>-10.2069971096291</v>
      </c>
      <c r="AC198" s="14">
        <v>-12.2672610710909</v>
      </c>
      <c r="AD198" s="14">
        <v>-10.7384945351784</v>
      </c>
      <c r="AF198" s="14">
        <v>-10.1523822486964</v>
      </c>
      <c r="AG198" s="14">
        <v>-16.165726027757302</v>
      </c>
      <c r="AH198" s="14">
        <v>-10.248904964883801</v>
      </c>
      <c r="AI198" s="14">
        <v>-25.4899619480721</v>
      </c>
      <c r="AJ198" s="14">
        <v>-11.215610300114101</v>
      </c>
      <c r="AK198" s="14">
        <v>-10.974368845707099</v>
      </c>
      <c r="AL198" s="14">
        <v>-16.1708981213079</v>
      </c>
      <c r="AO198" s="14">
        <v>-22.328752847245202</v>
      </c>
      <c r="AT198" s="14">
        <v>-10.3102376989441</v>
      </c>
      <c r="AW198" s="14">
        <v>-15.983929534960099</v>
      </c>
      <c r="AX198" s="14">
        <v>-11.8331137307341</v>
      </c>
      <c r="AY198" s="14">
        <v>-16.9025081219059</v>
      </c>
      <c r="AZ198" s="14">
        <v>-14.528136742561101</v>
      </c>
      <c r="BB198" s="14">
        <v>-12.6174725039115</v>
      </c>
      <c r="BC198" s="14">
        <v>-14.1711217630655</v>
      </c>
      <c r="BD198" s="14">
        <v>-13.174940833934199</v>
      </c>
      <c r="BE198" s="14">
        <v>-10.382583451605701</v>
      </c>
      <c r="BF198" s="14">
        <v>-22.312181709953698</v>
      </c>
      <c r="BG198" s="14">
        <v>-17.513884391668199</v>
      </c>
      <c r="BH198" s="14">
        <v>-17.934991316267201</v>
      </c>
      <c r="BI198" s="14">
        <v>-15.923528387995001</v>
      </c>
      <c r="BK198" s="14">
        <v>-14.5276855791519</v>
      </c>
      <c r="BM198" s="14">
        <v>-12.3703305656932</v>
      </c>
      <c r="BP198" s="14">
        <v>-13.457954632528301</v>
      </c>
      <c r="BQ198" s="14">
        <v>-17.8329157339769</v>
      </c>
      <c r="BR198" s="14">
        <v>-12.9079941328042</v>
      </c>
      <c r="BS198" s="14">
        <v>-12.3212908078438</v>
      </c>
      <c r="BT198" s="14">
        <v>-10.0131553204158</v>
      </c>
      <c r="BW198" s="14">
        <v>-14.261881713159299</v>
      </c>
      <c r="CA198" s="14">
        <v>-22.2269282620375</v>
      </c>
      <c r="CB198" s="14">
        <v>-19.4169587135654</v>
      </c>
      <c r="CC198" s="14">
        <v>-26.124255491955399</v>
      </c>
      <c r="CD198" s="14">
        <v>-10.2310396641751</v>
      </c>
      <c r="CE198" s="14">
        <v>-15.434163521914799</v>
      </c>
      <c r="CG198" s="14">
        <v>-25.513603195924301</v>
      </c>
      <c r="CI198" s="14">
        <v>-13.494208307549499</v>
      </c>
      <c r="CJ198" s="14">
        <v>-22.262679105956</v>
      </c>
      <c r="CM198" s="14">
        <v>-13.566940618072801</v>
      </c>
      <c r="CN198" s="14">
        <v>-10.3526954890647</v>
      </c>
    </row>
    <row r="199" spans="11:92">
      <c r="K199" s="14">
        <v>-38.343907194873303</v>
      </c>
      <c r="L199" s="14">
        <v>-17.6941522277227</v>
      </c>
      <c r="N199" s="14">
        <v>-16.678665888801401</v>
      </c>
      <c r="S199" s="14">
        <v>-10.968198870668299</v>
      </c>
      <c r="T199" s="14">
        <v>-10.3948897702699</v>
      </c>
      <c r="U199" s="14">
        <v>-10.8115942740052</v>
      </c>
      <c r="W199" s="14">
        <v>-15.132190285251299</v>
      </c>
      <c r="X199" s="14">
        <v>-53.046501393559701</v>
      </c>
      <c r="Y199" s="14">
        <v>-25.532100664476001</v>
      </c>
      <c r="AA199" s="14">
        <v>-13.500248258890601</v>
      </c>
      <c r="AB199" s="14">
        <v>-12.6604716810591</v>
      </c>
      <c r="AC199" s="14">
        <v>-10.6839058505634</v>
      </c>
      <c r="AD199" s="14">
        <v>-12.152590000584</v>
      </c>
      <c r="AF199" s="14">
        <v>-22.045173069035101</v>
      </c>
      <c r="AG199" s="14">
        <v>-10.1769833967765</v>
      </c>
      <c r="AH199" s="14">
        <v>-27.7435469356572</v>
      </c>
      <c r="AI199" s="14">
        <v>-14.0020399807598</v>
      </c>
      <c r="AJ199" s="14">
        <v>-18.7872164639445</v>
      </c>
      <c r="AK199" s="14">
        <v>-17.700365707994202</v>
      </c>
      <c r="AL199" s="14">
        <v>-15.119358861939601</v>
      </c>
      <c r="AO199" s="14">
        <v>-30.680232380143799</v>
      </c>
      <c r="AT199" s="14">
        <v>-12.1231476569757</v>
      </c>
      <c r="AW199" s="14">
        <v>-13.034905028745101</v>
      </c>
      <c r="AX199" s="14">
        <v>-13.6948313734179</v>
      </c>
      <c r="AY199" s="14">
        <v>-19.065932472153399</v>
      </c>
      <c r="AZ199" s="14">
        <v>-13.3617738006261</v>
      </c>
      <c r="BB199" s="14">
        <v>-17.802196873711601</v>
      </c>
      <c r="BC199" s="14">
        <v>-13.403590185532099</v>
      </c>
      <c r="BD199" s="14">
        <v>-16.8191485304319</v>
      </c>
      <c r="BE199" s="14">
        <v>-19.948790854495002</v>
      </c>
      <c r="BF199" s="14">
        <v>-11.270965474759</v>
      </c>
      <c r="BG199" s="14">
        <v>-16.631228375286199</v>
      </c>
      <c r="BH199" s="14">
        <v>-17.457598071852601</v>
      </c>
      <c r="BI199" s="14">
        <v>-11.270353109529699</v>
      </c>
      <c r="BK199" s="14">
        <v>-12.3702910076578</v>
      </c>
      <c r="BM199" s="14">
        <v>-14.4794015505041</v>
      </c>
      <c r="BP199" s="14">
        <v>-29.0914150131862</v>
      </c>
      <c r="BQ199" s="14">
        <v>-15.3793373296384</v>
      </c>
      <c r="BR199" s="14">
        <v>-24.933752863632101</v>
      </c>
      <c r="BS199" s="14">
        <v>-11.372670013348101</v>
      </c>
      <c r="BT199" s="14">
        <v>-10.4060372833318</v>
      </c>
      <c r="BW199" s="14">
        <v>-10.400321087637501</v>
      </c>
      <c r="CA199" s="14">
        <v>-13.017262125398601</v>
      </c>
      <c r="CB199" s="14">
        <v>-10.9445474729281</v>
      </c>
      <c r="CC199" s="14">
        <v>-19.899878171410801</v>
      </c>
      <c r="CD199" s="14">
        <v>-15.6939632676527</v>
      </c>
      <c r="CE199" s="14">
        <v>-10.0920844736376</v>
      </c>
      <c r="CG199" s="14">
        <v>-17.857082294785702</v>
      </c>
      <c r="CI199" s="14">
        <v>-11.360999381188099</v>
      </c>
      <c r="CJ199" s="14">
        <v>-19.3680404081856</v>
      </c>
      <c r="CM199" s="14">
        <v>-11.6451092165658</v>
      </c>
      <c r="CN199" s="14">
        <v>-13.385944228347199</v>
      </c>
    </row>
    <row r="200" spans="11:92">
      <c r="K200" s="14">
        <v>-26.396537496244399</v>
      </c>
      <c r="L200" s="14">
        <v>-15.9053991336633</v>
      </c>
      <c r="N200" s="14">
        <v>-23.126500567671702</v>
      </c>
      <c r="S200" s="14">
        <v>-19.053846302598998</v>
      </c>
      <c r="U200" s="14">
        <v>-13.355640487014099</v>
      </c>
      <c r="W200" s="14">
        <v>-27.3634597088292</v>
      </c>
      <c r="X200" s="14">
        <v>-10.5394389104809</v>
      </c>
      <c r="Y200" s="14">
        <v>-15.8087736428797</v>
      </c>
      <c r="AA200" s="14">
        <v>-29.478161897630098</v>
      </c>
      <c r="AB200" s="14">
        <v>-11.584788184626101</v>
      </c>
      <c r="AC200" s="14">
        <v>-13.5120786638824</v>
      </c>
      <c r="AD200" s="14">
        <v>-22.232445548066998</v>
      </c>
      <c r="AF200" s="14">
        <v>-12.3943667364571</v>
      </c>
      <c r="AG200" s="14">
        <v>-12.751455970699601</v>
      </c>
      <c r="AH200" s="14">
        <v>-10.6356522200107</v>
      </c>
      <c r="AI200" s="14">
        <v>-15.585539885579401</v>
      </c>
      <c r="AJ200" s="14">
        <v>-10.2849682081164</v>
      </c>
      <c r="AK200" s="14">
        <v>-28.7954711717023</v>
      </c>
      <c r="AL200" s="14">
        <v>-15.850553227481599</v>
      </c>
      <c r="AO200" s="14">
        <v>-19.180375092015201</v>
      </c>
      <c r="AT200" s="14">
        <v>-16.6435607719825</v>
      </c>
      <c r="AW200" s="14">
        <v>-11.089038362696799</v>
      </c>
      <c r="AX200" s="14">
        <v>-12.014390571198399</v>
      </c>
      <c r="AY200" s="14">
        <v>-19.404345219678198</v>
      </c>
      <c r="AZ200" s="14">
        <v>-11.65768008845</v>
      </c>
      <c r="BB200" s="14">
        <v>-13.4209334999088</v>
      </c>
      <c r="BC200" s="14">
        <v>-21.374410592717901</v>
      </c>
      <c r="BD200" s="14">
        <v>-12.1356990622337</v>
      </c>
      <c r="BE200" s="14">
        <v>-16.485974510925999</v>
      </c>
      <c r="BF200" s="14">
        <v>-12.4918478286066</v>
      </c>
      <c r="BG200" s="14">
        <v>-10.860087661828601</v>
      </c>
      <c r="BH200" s="14">
        <v>-20.544976405551299</v>
      </c>
      <c r="BI200" s="14">
        <v>-22.873075881806901</v>
      </c>
      <c r="BK200" s="14">
        <v>-16.074720271881102</v>
      </c>
      <c r="BM200" s="14">
        <v>-16.4434478818137</v>
      </c>
      <c r="BP200" s="14">
        <v>-15.258796622812101</v>
      </c>
      <c r="BQ200" s="14">
        <v>-34.155321001701402</v>
      </c>
      <c r="BR200" s="14">
        <v>-19.2593036003164</v>
      </c>
      <c r="BS200" s="14">
        <v>-16.533402695828201</v>
      </c>
      <c r="BT200" s="14">
        <v>-14.2616208760275</v>
      </c>
      <c r="BW200" s="14">
        <v>-15.935782212366799</v>
      </c>
      <c r="CA200" s="14">
        <v>-12.4794682273882</v>
      </c>
      <c r="CB200" s="14">
        <v>-10.7030150794864</v>
      </c>
      <c r="CC200" s="14">
        <v>-22.697826423267301</v>
      </c>
      <c r="CD200" s="14">
        <v>-16.407064295258301</v>
      </c>
      <c r="CE200" s="14">
        <v>-12.019804833196901</v>
      </c>
      <c r="CG200" s="14">
        <v>-22.389377465449599</v>
      </c>
      <c r="CI200" s="14">
        <v>-17.0777575804455</v>
      </c>
      <c r="CJ200" s="14">
        <v>-26.208809652311601</v>
      </c>
      <c r="CM200" s="14">
        <v>-18.461729108167798</v>
      </c>
      <c r="CN200" s="14">
        <v>-10.709111831319399</v>
      </c>
    </row>
    <row r="201" spans="11:92">
      <c r="K201" s="14">
        <v>-27.714171770151001</v>
      </c>
      <c r="L201" s="14">
        <v>-23.7916247679455</v>
      </c>
      <c r="N201" s="14">
        <v>-19.851249135820101</v>
      </c>
      <c r="S201" s="14">
        <v>-10.122167001856401</v>
      </c>
      <c r="U201" s="14">
        <v>-17.235365377468302</v>
      </c>
      <c r="W201" s="14">
        <v>-14.8603045215165</v>
      </c>
      <c r="X201" s="14">
        <v>-10.3763163460293</v>
      </c>
      <c r="Y201" s="14">
        <v>-12.1466492052259</v>
      </c>
      <c r="AA201" s="14">
        <v>-14.171018434822299</v>
      </c>
      <c r="AB201" s="14">
        <v>-13.5669032675489</v>
      </c>
      <c r="AC201" s="14">
        <v>-11.922808284647701</v>
      </c>
      <c r="AD201" s="14">
        <v>-11.6993308535005</v>
      </c>
      <c r="AF201" s="14">
        <v>-10.104037553954299</v>
      </c>
      <c r="AG201" s="14">
        <v>-12.394880324517199</v>
      </c>
      <c r="AH201" s="14">
        <v>-24.854971078759</v>
      </c>
      <c r="AI201" s="14">
        <v>-13.935617720796801</v>
      </c>
      <c r="AJ201" s="14">
        <v>-12.6659130819888</v>
      </c>
      <c r="AK201" s="14">
        <v>-20.0994703645536</v>
      </c>
      <c r="AL201" s="14">
        <v>-13.342677768057699</v>
      </c>
      <c r="AO201" s="14">
        <v>-14.7990692148195</v>
      </c>
      <c r="AT201" s="14">
        <v>-12.534015521280301</v>
      </c>
      <c r="AW201" s="14">
        <v>-16.195442404238101</v>
      </c>
      <c r="AX201" s="14">
        <v>-11.0354029858612</v>
      </c>
      <c r="AY201" s="14">
        <v>-14.7692991955445</v>
      </c>
      <c r="AZ201" s="14">
        <v>-12.207550593403299</v>
      </c>
      <c r="BB201" s="14">
        <v>-27.640415171100798</v>
      </c>
      <c r="BC201" s="14">
        <v>-15.8328933848088</v>
      </c>
      <c r="BD201" s="14">
        <v>-13.0544426368823</v>
      </c>
      <c r="BE201" s="14">
        <v>-15.5251919389911</v>
      </c>
      <c r="BF201" s="14">
        <v>-10.6002876146479</v>
      </c>
      <c r="BG201" s="14">
        <v>-11.186383102303299</v>
      </c>
      <c r="BH201" s="14">
        <v>-30.678916219190999</v>
      </c>
      <c r="BI201" s="14">
        <v>-14.0018274288366</v>
      </c>
      <c r="BK201" s="14">
        <v>-34.270493443944197</v>
      </c>
      <c r="BM201" s="14">
        <v>-21.459234826844199</v>
      </c>
      <c r="BP201" s="14">
        <v>-16.503671281313999</v>
      </c>
      <c r="BQ201" s="14">
        <v>-18.811876051968799</v>
      </c>
      <c r="BR201" s="14">
        <v>-12.6421295113624</v>
      </c>
      <c r="BS201" s="14">
        <v>-16.962445006143401</v>
      </c>
      <c r="BT201" s="14">
        <v>-11.222012121355499</v>
      </c>
      <c r="BW201" s="14">
        <v>-16.654968206603598</v>
      </c>
      <c r="CA201" s="14">
        <v>-11.7119563986739</v>
      </c>
      <c r="CB201" s="14">
        <v>-16.703737602652001</v>
      </c>
      <c r="CC201" s="14">
        <v>-11.1676206683168</v>
      </c>
      <c r="CD201" s="14">
        <v>-11.4456736678562</v>
      </c>
      <c r="CE201" s="14">
        <v>-10.0739670614941</v>
      </c>
      <c r="CG201" s="14">
        <v>-22.637085635835401</v>
      </c>
      <c r="CI201" s="14">
        <v>-10.085908493192999</v>
      </c>
      <c r="CJ201" s="14">
        <v>-31.5206822609731</v>
      </c>
      <c r="CM201" s="14">
        <v>-13.2888447395692</v>
      </c>
      <c r="CN201" s="14">
        <v>-12.7455976881837</v>
      </c>
    </row>
    <row r="202" spans="11:92">
      <c r="K202" s="14">
        <v>-10.140635545623301</v>
      </c>
      <c r="L202" s="14">
        <v>-13.8688795637376</v>
      </c>
      <c r="N202" s="14">
        <v>-18.763463496132001</v>
      </c>
      <c r="S202" s="14">
        <v>-13.016804610148499</v>
      </c>
      <c r="U202" s="14">
        <v>-10.436918538561301</v>
      </c>
      <c r="W202" s="14">
        <v>-10.8718970065802</v>
      </c>
      <c r="X202" s="14">
        <v>-25.326988526218699</v>
      </c>
      <c r="Y202" s="14">
        <v>-17.011357756152599</v>
      </c>
      <c r="AA202" s="14">
        <v>-16.8843619959401</v>
      </c>
      <c r="AB202" s="14">
        <v>-13.9053033072161</v>
      </c>
      <c r="AC202" s="14">
        <v>-15.542506415289999</v>
      </c>
      <c r="AD202" s="14">
        <v>-15.838838520559699</v>
      </c>
      <c r="AF202" s="14">
        <v>-10.4243210542292</v>
      </c>
      <c r="AG202" s="14">
        <v>-15.301540906643099</v>
      </c>
      <c r="AH202" s="14">
        <v>-13.886869202754299</v>
      </c>
      <c r="AI202" s="14">
        <v>-14.8360523716182</v>
      </c>
      <c r="AJ202" s="14">
        <v>-11.7775079765768</v>
      </c>
      <c r="AK202" s="14">
        <v>-23.193482639825501</v>
      </c>
      <c r="AL202" s="14">
        <v>-15.3429624449483</v>
      </c>
      <c r="AO202" s="14">
        <v>-22.993399621132699</v>
      </c>
      <c r="AT202" s="14">
        <v>-11.5551982763049</v>
      </c>
      <c r="AW202" s="14">
        <v>-14.261650950164899</v>
      </c>
      <c r="AX202" s="14">
        <v>-14.3651976580976</v>
      </c>
      <c r="AY202" s="14">
        <v>-21.9666131652227</v>
      </c>
      <c r="AZ202" s="14">
        <v>-11.621469332041301</v>
      </c>
      <c r="BB202" s="14">
        <v>-42.433757922852898</v>
      </c>
      <c r="BC202" s="14">
        <v>-12.5997507344814</v>
      </c>
      <c r="BD202" s="14">
        <v>-14.565183731864501</v>
      </c>
      <c r="BE202" s="14">
        <v>-17.0603041047349</v>
      </c>
      <c r="BF202" s="14">
        <v>-12.787817093186399</v>
      </c>
      <c r="BG202" s="14">
        <v>-10.6308668525499</v>
      </c>
      <c r="BH202" s="14">
        <v>-50.6158408372346</v>
      </c>
      <c r="BI202" s="14">
        <v>-17.621635210396001</v>
      </c>
      <c r="BK202" s="14">
        <v>-11.1737735277905</v>
      </c>
      <c r="BM202" s="14">
        <v>-12.690625003564</v>
      </c>
      <c r="BP202" s="14">
        <v>-16.292161702896902</v>
      </c>
      <c r="BQ202" s="14">
        <v>-11.4272902493588</v>
      </c>
      <c r="BR202" s="14">
        <v>-13.530477975251801</v>
      </c>
      <c r="BS202" s="14">
        <v>-12.9256599905498</v>
      </c>
      <c r="BT202" s="14">
        <v>-12.188918838842399</v>
      </c>
      <c r="BW202" s="14">
        <v>-18.020680444595001</v>
      </c>
      <c r="CA202" s="14">
        <v>-14.932944812299001</v>
      </c>
      <c r="CB202" s="14">
        <v>-20.7467820095208</v>
      </c>
      <c r="CC202" s="14">
        <v>-27.326829362623702</v>
      </c>
      <c r="CD202" s="14">
        <v>-10.1524685466112</v>
      </c>
      <c r="CE202" s="14">
        <v>-10.394224238713401</v>
      </c>
      <c r="CG202" s="14">
        <v>-18.020245583770901</v>
      </c>
      <c r="CI202" s="14">
        <v>-13.0228476949257</v>
      </c>
      <c r="CJ202" s="14">
        <v>-17.947923111885501</v>
      </c>
      <c r="CM202" s="14">
        <v>-11.947311579788799</v>
      </c>
      <c r="CN202" s="14">
        <v>-10.7572904457892</v>
      </c>
    </row>
    <row r="203" spans="11:92">
      <c r="K203" s="14">
        <v>-28.9286368164456</v>
      </c>
      <c r="L203" s="14">
        <v>-13.494208307549499</v>
      </c>
      <c r="N203" s="14">
        <v>-20.479717182062799</v>
      </c>
      <c r="S203" s="14">
        <v>-10.533096766707899</v>
      </c>
      <c r="U203" s="14">
        <v>-11.7303604248144</v>
      </c>
      <c r="W203" s="14">
        <v>-10.4911801393141</v>
      </c>
      <c r="X203" s="14">
        <v>-12.811675211115499</v>
      </c>
      <c r="Y203" s="14">
        <v>-11.095178361752801</v>
      </c>
      <c r="AA203" s="14">
        <v>-12.1525930235027</v>
      </c>
      <c r="AB203" s="14">
        <v>-11.7842092635351</v>
      </c>
      <c r="AC203" s="14">
        <v>-17.192323384931701</v>
      </c>
      <c r="AD203" s="14">
        <v>-13.8325434312383</v>
      </c>
      <c r="AF203" s="14">
        <v>-11.234094437983901</v>
      </c>
      <c r="AG203" s="14">
        <v>-11.222406705907</v>
      </c>
      <c r="AH203" s="14">
        <v>-17.295101476868901</v>
      </c>
      <c r="AI203" s="14">
        <v>-26.070145750163299</v>
      </c>
      <c r="AJ203" s="14">
        <v>-13.179533011676099</v>
      </c>
      <c r="AK203" s="14">
        <v>-11.2100999081237</v>
      </c>
      <c r="AL203" s="14">
        <v>-13.107054139253499</v>
      </c>
      <c r="AO203" s="14">
        <v>-22.914874225881601</v>
      </c>
      <c r="AT203" s="14">
        <v>-17.072573365755598</v>
      </c>
      <c r="AW203" s="14">
        <v>-14.5215064791592</v>
      </c>
      <c r="AX203" s="14">
        <v>-10.2801508629544</v>
      </c>
      <c r="AY203" s="14">
        <v>-12.793210473390999</v>
      </c>
      <c r="AZ203" s="14">
        <v>-12.437171703402299</v>
      </c>
      <c r="BB203" s="14">
        <v>-11.021792340697299</v>
      </c>
      <c r="BC203" s="14">
        <v>-11.814152763634301</v>
      </c>
      <c r="BD203" s="14">
        <v>-17.320836542132501</v>
      </c>
      <c r="BE203" s="14">
        <v>-16.443878276561499</v>
      </c>
      <c r="BF203" s="14">
        <v>-12.920712683204901</v>
      </c>
      <c r="BG203" s="14">
        <v>-11.6038604921964</v>
      </c>
      <c r="BH203" s="14">
        <v>-28.467904428485902</v>
      </c>
      <c r="BI203" s="14">
        <v>-40.5309696008663</v>
      </c>
      <c r="BK203" s="14">
        <v>-23.882384140806401</v>
      </c>
      <c r="BM203" s="14">
        <v>-18.776017628333801</v>
      </c>
      <c r="BP203" s="14">
        <v>-22.613228689726</v>
      </c>
      <c r="BQ203" s="14">
        <v>-11.270028586312799</v>
      </c>
      <c r="BR203" s="14">
        <v>-15.639531891986699</v>
      </c>
      <c r="BS203" s="14">
        <v>-26.057330998505499</v>
      </c>
      <c r="BT203" s="14">
        <v>-11.1978800306034</v>
      </c>
      <c r="BW203" s="14">
        <v>-10.2250421762246</v>
      </c>
      <c r="CA203" s="14">
        <v>-34.216579710074299</v>
      </c>
      <c r="CB203" s="14">
        <v>-13.657840485052899</v>
      </c>
      <c r="CC203" s="14">
        <v>-25.8160581683168</v>
      </c>
      <c r="CD203" s="14">
        <v>-11.3792287760647</v>
      </c>
      <c r="CE203" s="14">
        <v>-15.9478546755503</v>
      </c>
      <c r="CG203" s="14">
        <v>-15.608999520886</v>
      </c>
      <c r="CI203" s="14">
        <v>-11.862575417698</v>
      </c>
      <c r="CJ203" s="14">
        <v>-51.7408428360987</v>
      </c>
      <c r="CM203" s="14">
        <v>-12.5455465784007</v>
      </c>
      <c r="CN203" s="14">
        <v>-13.621795864006801</v>
      </c>
    </row>
    <row r="204" spans="11:92">
      <c r="K204" s="14">
        <v>-38.543258794707597</v>
      </c>
      <c r="L204" s="14">
        <v>-14.5034034653465</v>
      </c>
      <c r="N204" s="14">
        <v>-20.038561371133898</v>
      </c>
      <c r="S204" s="14">
        <v>-10.617699953589099</v>
      </c>
      <c r="U204" s="14">
        <v>-14.7638330586243</v>
      </c>
      <c r="W204" s="14">
        <v>-28.7170824024222</v>
      </c>
      <c r="X204" s="14">
        <v>-11.385442777240399</v>
      </c>
      <c r="Y204" s="14">
        <v>-10.6842540194567</v>
      </c>
      <c r="AA204" s="14">
        <v>-12.5997781817739</v>
      </c>
      <c r="AB204" s="14">
        <v>-11.1618105209725</v>
      </c>
      <c r="AC204" s="14">
        <v>-13.8021375956129</v>
      </c>
      <c r="AD204" s="14">
        <v>-13.784193826109</v>
      </c>
      <c r="AF204" s="14">
        <v>-10.829207682370001</v>
      </c>
      <c r="AG204" s="14">
        <v>-17.404773751720899</v>
      </c>
      <c r="AH204" s="14">
        <v>-19.132200761362501</v>
      </c>
      <c r="AI204" s="14">
        <v>-10.9019719067882</v>
      </c>
      <c r="AJ204" s="14">
        <v>-10.4781877318696</v>
      </c>
      <c r="AK204" s="14">
        <v>-21.8338103175656</v>
      </c>
      <c r="AL204" s="14">
        <v>-12.641670487648</v>
      </c>
      <c r="AO204" s="14">
        <v>-22.969285126778502</v>
      </c>
      <c r="AT204" s="14">
        <v>-12.2802910738887</v>
      </c>
      <c r="AW204" s="14">
        <v>-10.3880353381061</v>
      </c>
      <c r="AX204" s="14">
        <v>-12.5700717193575</v>
      </c>
      <c r="AY204" s="14">
        <v>-11.572507348390999</v>
      </c>
      <c r="AZ204" s="14">
        <v>-10.6844681237621</v>
      </c>
      <c r="BB204" s="14">
        <v>-10.2242116926297</v>
      </c>
      <c r="BC204" s="14">
        <v>-10.907713224679201</v>
      </c>
      <c r="BD204" s="14">
        <v>-10.1357108504492</v>
      </c>
      <c r="BE204" s="14">
        <v>-13.6155600847369</v>
      </c>
      <c r="BF204" s="14">
        <v>-13.8574655023617</v>
      </c>
      <c r="BG204" s="14">
        <v>-10.660708982497599</v>
      </c>
      <c r="BH204" s="14">
        <v>-48.307477888188401</v>
      </c>
      <c r="BI204" s="14">
        <v>-21.3623046875</v>
      </c>
      <c r="BK204" s="14">
        <v>-18.7880803061332</v>
      </c>
      <c r="BM204" s="14">
        <v>-19.906091680454601</v>
      </c>
      <c r="BP204" s="14">
        <v>-12.8234308548589</v>
      </c>
      <c r="BQ204" s="14">
        <v>-13.2643741531225</v>
      </c>
      <c r="BR204" s="14">
        <v>-13.186038055215</v>
      </c>
      <c r="BS204" s="14">
        <v>-14.23110635462</v>
      </c>
      <c r="BT204" s="14">
        <v>-12.031829116249201</v>
      </c>
      <c r="BW204" s="14">
        <v>-10.128411725535599</v>
      </c>
      <c r="CA204" s="14">
        <v>-14.7819497759449</v>
      </c>
      <c r="CB204" s="14">
        <v>-16.268574293957801</v>
      </c>
      <c r="CC204" s="14">
        <v>-21.857837639232599</v>
      </c>
      <c r="CD204" s="14">
        <v>-14.702922399323599</v>
      </c>
      <c r="CE204" s="14">
        <v>-13.2647368766493</v>
      </c>
      <c r="CG204" s="14">
        <v>-23.229366249484201</v>
      </c>
      <c r="CI204" s="14">
        <v>-15.0714534344059</v>
      </c>
      <c r="CJ204" s="14">
        <v>-36.1376017544709</v>
      </c>
      <c r="CM204" s="14">
        <v>-12.152775195784001</v>
      </c>
      <c r="CN204" s="14">
        <v>-10.515480906653099</v>
      </c>
    </row>
    <row r="205" spans="11:92">
      <c r="K205" s="14">
        <v>-50.1458606707493</v>
      </c>
      <c r="L205" s="14">
        <v>-18.787950572400899</v>
      </c>
      <c r="N205" s="14">
        <v>-20.685196523014199</v>
      </c>
      <c r="S205" s="14">
        <v>-11.995523282797</v>
      </c>
      <c r="U205" s="14">
        <v>-11.476569953224301</v>
      </c>
      <c r="W205" s="14">
        <v>-40.658391861163203</v>
      </c>
      <c r="X205" s="14">
        <v>-12.237622687446001</v>
      </c>
      <c r="Y205" s="14">
        <v>-11.608824300151101</v>
      </c>
      <c r="AA205" s="14">
        <v>-12.853567241417901</v>
      </c>
      <c r="AB205" s="14">
        <v>-12.104494538311201</v>
      </c>
      <c r="AC205" s="14">
        <v>-10.6173862301318</v>
      </c>
      <c r="AD205" s="14">
        <v>-11.397176678489499</v>
      </c>
      <c r="AF205" s="14">
        <v>-11.9713506698568</v>
      </c>
      <c r="AG205" s="14">
        <v>-16.165738821873799</v>
      </c>
      <c r="AH205" s="14">
        <v>-10.7444650494824</v>
      </c>
      <c r="AI205" s="14">
        <v>-20.383768264330602</v>
      </c>
      <c r="AJ205" s="14">
        <v>-19.857211425515299</v>
      </c>
      <c r="AL205" s="14">
        <v>-17.288831020089901</v>
      </c>
      <c r="AO205" s="14">
        <v>-20.134696590877802</v>
      </c>
      <c r="AT205" s="14">
        <v>-10.1470898850956</v>
      </c>
      <c r="AW205" s="14">
        <v>-10.291350018673301</v>
      </c>
      <c r="AX205" s="14">
        <v>-17.936495881487499</v>
      </c>
      <c r="AY205" s="14">
        <v>-11.397257889851399</v>
      </c>
      <c r="AZ205" s="14">
        <v>-11.173772163783401</v>
      </c>
      <c r="BB205" s="14">
        <v>-20.763346094139202</v>
      </c>
      <c r="BC205" s="14">
        <v>-19.748500512020399</v>
      </c>
      <c r="BD205" s="14">
        <v>-46.520983078796</v>
      </c>
      <c r="BE205" s="14">
        <v>-20.383819332422998</v>
      </c>
      <c r="BF205" s="14">
        <v>-12.407304384674701</v>
      </c>
      <c r="BG205" s="14">
        <v>-10.2074195434566</v>
      </c>
      <c r="BH205" s="14">
        <v>-23.742288300434598</v>
      </c>
      <c r="BI205" s="14">
        <v>-17.204662360767301</v>
      </c>
      <c r="BK205" s="14">
        <v>-17.688278794749198</v>
      </c>
      <c r="BM205" s="14">
        <v>-21.6646309141532</v>
      </c>
      <c r="BP205" s="14">
        <v>-14.6967879414065</v>
      </c>
      <c r="BQ205" s="14">
        <v>-16.896262556830902</v>
      </c>
      <c r="BR205" s="14">
        <v>-11.191825613192499</v>
      </c>
      <c r="BS205" s="14">
        <v>-18.660598781019399</v>
      </c>
      <c r="BT205" s="14">
        <v>-10.3458839941422</v>
      </c>
      <c r="BW205" s="14">
        <v>-14.6667389403603</v>
      </c>
      <c r="CA205" s="14">
        <v>-17.555638835649301</v>
      </c>
      <c r="CB205" s="14">
        <v>-12.878432230302501</v>
      </c>
      <c r="CC205" s="14">
        <v>-23.1027131033415</v>
      </c>
      <c r="CD205" s="14">
        <v>-10.5815375798489</v>
      </c>
      <c r="CE205" s="14">
        <v>-16.1956172040205</v>
      </c>
      <c r="CG205" s="14">
        <v>-18.201574951601799</v>
      </c>
      <c r="CI205" s="14">
        <v>-10.212813273514801</v>
      </c>
      <c r="CJ205" s="14">
        <v>-12.557487132685001</v>
      </c>
      <c r="CM205" s="14">
        <v>-11.4940688236216</v>
      </c>
      <c r="CN205" s="14">
        <v>-11.1622513383131</v>
      </c>
    </row>
    <row r="206" spans="11:92">
      <c r="K206" s="14">
        <v>-21.1330262547933</v>
      </c>
      <c r="L206" s="14">
        <v>-18.642916537747499</v>
      </c>
      <c r="N206" s="14">
        <v>-43.872320118301602</v>
      </c>
      <c r="S206" s="14">
        <v>-12.829468982054401</v>
      </c>
      <c r="U206" s="14">
        <v>-11.730174013316899</v>
      </c>
      <c r="W206" s="14">
        <v>-12.255689158369799</v>
      </c>
      <c r="X206" s="14">
        <v>-10.1225192710068</v>
      </c>
      <c r="Y206" s="14">
        <v>-29.411759283937801</v>
      </c>
      <c r="AA206" s="14">
        <v>-13.125501537314401</v>
      </c>
      <c r="AB206" s="14">
        <v>-11.028841530130199</v>
      </c>
      <c r="AC206" s="14">
        <v>-27.906621319192201</v>
      </c>
      <c r="AD206" s="14">
        <v>-14.2555150162014</v>
      </c>
      <c r="AF206" s="14">
        <v>-13.318958664881899</v>
      </c>
      <c r="AG206" s="14">
        <v>-25.206167154191402</v>
      </c>
      <c r="AH206" s="14">
        <v>-13.367094482934</v>
      </c>
      <c r="AI206" s="14">
        <v>-13.7059767312631</v>
      </c>
      <c r="AJ206" s="14">
        <v>-11.2336462013494</v>
      </c>
      <c r="AL206" s="14">
        <v>-19.174353763720799</v>
      </c>
      <c r="AO206" s="14">
        <v>-17.0652838510346</v>
      </c>
      <c r="AT206" s="14">
        <v>-12.951460362578599</v>
      </c>
      <c r="AW206" s="14">
        <v>-14.4610808218193</v>
      </c>
      <c r="AX206" s="14">
        <v>-19.906722101667999</v>
      </c>
      <c r="AY206" s="14">
        <v>-19.833404238861299</v>
      </c>
      <c r="AZ206" s="14">
        <v>-11.5541914500003</v>
      </c>
      <c r="BB206" s="14">
        <v>-14.3575524499935</v>
      </c>
      <c r="BC206" s="14">
        <v>-11.3063918331582</v>
      </c>
      <c r="BD206" s="14">
        <v>-18.311942142464702</v>
      </c>
      <c r="BE206" s="14">
        <v>-12.8359703326068</v>
      </c>
      <c r="BF206" s="14">
        <v>-13.785112778145299</v>
      </c>
      <c r="BG206" s="14">
        <v>-18.401998351676799</v>
      </c>
      <c r="BH206" s="14">
        <v>-22.606298132377301</v>
      </c>
      <c r="BI206" s="14">
        <v>-18.4011931466584</v>
      </c>
      <c r="BK206" s="14">
        <v>-22.244704839671702</v>
      </c>
      <c r="BM206" s="14">
        <v>-50.840658290337103</v>
      </c>
      <c r="BP206" s="14">
        <v>-13.5183865957564</v>
      </c>
      <c r="BQ206" s="14">
        <v>-18.249871941389301</v>
      </c>
      <c r="BR206" s="14">
        <v>-10.357933801919501</v>
      </c>
      <c r="BS206" s="14">
        <v>-14.5513459948062</v>
      </c>
      <c r="BT206" s="14">
        <v>-12.3946388335164</v>
      </c>
      <c r="BW206" s="14">
        <v>-15.657800312614301</v>
      </c>
      <c r="CA206" s="14">
        <v>-13.168435131106399</v>
      </c>
      <c r="CB206" s="14">
        <v>-13.603574084899201</v>
      </c>
      <c r="CC206" s="14">
        <v>-29.103496287128699</v>
      </c>
      <c r="CD206" s="14">
        <v>-11.904951115141801</v>
      </c>
      <c r="CE206" s="14">
        <v>-11.488046267768</v>
      </c>
      <c r="CG206" s="14">
        <v>-22.564666817212601</v>
      </c>
      <c r="CI206" s="14">
        <v>-14.9082901454207</v>
      </c>
      <c r="CJ206" s="14">
        <v>-15.367516106704199</v>
      </c>
      <c r="CM206" s="14">
        <v>-14.1952871932642</v>
      </c>
      <c r="CN206" s="14">
        <v>-11.6276070897324</v>
      </c>
    </row>
    <row r="207" spans="11:92">
      <c r="K207" s="14">
        <v>-12.769428122138599</v>
      </c>
      <c r="L207" s="14">
        <v>-22.552792388613799</v>
      </c>
      <c r="N207" s="14">
        <v>-11.3546017735269</v>
      </c>
      <c r="S207" s="14">
        <v>-10.3638903929455</v>
      </c>
      <c r="U207" s="14">
        <v>-19.4353375270729</v>
      </c>
      <c r="W207" s="14">
        <v>-16.9512867846957</v>
      </c>
      <c r="X207" s="14">
        <v>-11.155869813838899</v>
      </c>
      <c r="Y207" s="14">
        <v>-11.0226306166124</v>
      </c>
      <c r="AA207" s="14">
        <v>-12.1947942632327</v>
      </c>
      <c r="AB207" s="14">
        <v>-12.0017570037682</v>
      </c>
      <c r="AC207" s="14">
        <v>-11.1309966565964</v>
      </c>
      <c r="AD207" s="14">
        <v>-13.089241116559499</v>
      </c>
      <c r="AF207" s="14">
        <v>-19.0538461019467</v>
      </c>
      <c r="AG207" s="14">
        <v>-16.655154989684402</v>
      </c>
      <c r="AH207" s="14">
        <v>-10.5026486093172</v>
      </c>
      <c r="AI207" s="14">
        <v>-11.8749134909161</v>
      </c>
      <c r="AJ207" s="14">
        <v>-16.037985152708</v>
      </c>
      <c r="AL207" s="14">
        <v>-16.774899595864301</v>
      </c>
      <c r="AO207" s="14">
        <v>-14.4240393211522</v>
      </c>
      <c r="AT207" s="14">
        <v>-15.3261605529785</v>
      </c>
      <c r="AW207" s="14">
        <v>-10.478690260484999</v>
      </c>
      <c r="AX207" s="14">
        <v>-11.113923830833899</v>
      </c>
      <c r="AY207" s="14">
        <v>-10.569355275371199</v>
      </c>
      <c r="AZ207" s="14">
        <v>-10.357534234287799</v>
      </c>
      <c r="BB207" s="14">
        <v>-14.2670303295855</v>
      </c>
      <c r="BC207" s="14">
        <v>-13.294349553394101</v>
      </c>
      <c r="BD207" s="14">
        <v>-13.9489241623042</v>
      </c>
      <c r="BE207" s="14">
        <v>-19.984964003146398</v>
      </c>
      <c r="BF207" s="14">
        <v>-12.5038145122627</v>
      </c>
      <c r="BG207" s="14">
        <v>-12.1715721977502</v>
      </c>
      <c r="BH207" s="14">
        <v>-27.821297157758</v>
      </c>
      <c r="BI207" s="14">
        <v>-18.709390470296999</v>
      </c>
      <c r="BK207" s="14">
        <v>-19.7912623177066</v>
      </c>
      <c r="BM207" s="14">
        <v>-21.912436478154099</v>
      </c>
      <c r="BP207" s="14">
        <v>-14.261684350171601</v>
      </c>
      <c r="BQ207" s="14">
        <v>-12.6660477387173</v>
      </c>
      <c r="BR207" s="14">
        <v>-11.2885675641867</v>
      </c>
      <c r="BS207" s="14">
        <v>-13.493632620838</v>
      </c>
      <c r="BT207" s="14">
        <v>-11.7602054069343</v>
      </c>
      <c r="BW207" s="14">
        <v>-13.4220447247026</v>
      </c>
      <c r="CA207" s="14">
        <v>-14.3527749066778</v>
      </c>
      <c r="CB207" s="14">
        <v>-14.618798190285601</v>
      </c>
      <c r="CC207" s="14">
        <v>-22.9214205600247</v>
      </c>
      <c r="CD207" s="14">
        <v>-20.3169391447191</v>
      </c>
      <c r="CE207" s="14">
        <v>-11.6814723493921</v>
      </c>
      <c r="CG207" s="14">
        <v>-17.180189288127298</v>
      </c>
      <c r="CI207" s="14">
        <v>-11.3549562964108</v>
      </c>
      <c r="CJ207" s="14">
        <v>-35.636020270569297</v>
      </c>
      <c r="CM207" s="14">
        <v>-13.4399383225973</v>
      </c>
      <c r="CN207" s="14">
        <v>-10.745341656451499</v>
      </c>
    </row>
    <row r="208" spans="11:92">
      <c r="K208" s="14">
        <v>-42.211321557277898</v>
      </c>
      <c r="L208" s="14">
        <v>-23.459255105198</v>
      </c>
      <c r="N208" s="14">
        <v>-15.886965522342599</v>
      </c>
      <c r="S208" s="14">
        <v>-13.4579497988861</v>
      </c>
      <c r="U208" s="14">
        <v>-11.857032612935001</v>
      </c>
      <c r="W208" s="14">
        <v>-11.0472278938249</v>
      </c>
      <c r="X208" s="14">
        <v>-15.990303654271599</v>
      </c>
      <c r="Y208" s="14">
        <v>-17.760697858504301</v>
      </c>
      <c r="AA208" s="14">
        <v>-20.721593336494202</v>
      </c>
      <c r="AB208" s="14">
        <v>-16.679174024231799</v>
      </c>
      <c r="AC208" s="14">
        <v>-12.714452390464499</v>
      </c>
      <c r="AD208" s="14">
        <v>-10.8049318755693</v>
      </c>
      <c r="AF208" s="14">
        <v>-25.894618022556202</v>
      </c>
      <c r="AG208" s="14">
        <v>-15.573631830894699</v>
      </c>
      <c r="AH208" s="14">
        <v>-10.333428167626</v>
      </c>
      <c r="AI208" s="14">
        <v>-13.742239589430801</v>
      </c>
      <c r="AJ208" s="14">
        <v>-15.5302586660587</v>
      </c>
      <c r="AL208" s="14">
        <v>-27.568132395531201</v>
      </c>
      <c r="AO208" s="14">
        <v>-49.020786437913003</v>
      </c>
      <c r="AT208" s="14">
        <v>-12.824555582256799</v>
      </c>
      <c r="AW208" s="14">
        <v>-10.817101277865699</v>
      </c>
      <c r="AX208" s="14">
        <v>-10.672770790669899</v>
      </c>
      <c r="AY208" s="14">
        <v>-15.621374149133599</v>
      </c>
      <c r="AZ208" s="14">
        <v>-10.0793490504328</v>
      </c>
      <c r="BB208" s="14">
        <v>-11.8981760641158</v>
      </c>
      <c r="BC208" s="14">
        <v>-12.8834922127105</v>
      </c>
      <c r="BD208" s="14">
        <v>-17.550198343209502</v>
      </c>
      <c r="BE208" s="14">
        <v>-43.800891089202899</v>
      </c>
      <c r="BF208" s="14">
        <v>-12.775686116420101</v>
      </c>
      <c r="BG208" s="14">
        <v>-10.649152536852201</v>
      </c>
      <c r="BH208" s="14">
        <v>-15.5660163302712</v>
      </c>
      <c r="BI208" s="14">
        <v>-11.439559483291999</v>
      </c>
      <c r="BK208" s="14">
        <v>-14.7392168318966</v>
      </c>
      <c r="BM208" s="14">
        <v>-18.612851212297901</v>
      </c>
      <c r="BP208" s="14">
        <v>-14.720960094606101</v>
      </c>
      <c r="BQ208" s="14">
        <v>-30.789258985623299</v>
      </c>
      <c r="BR208" s="14">
        <v>-21.332202252074001</v>
      </c>
      <c r="BS208" s="14">
        <v>-13.8743757488892</v>
      </c>
      <c r="BT208" s="14">
        <v>-13.2044165657897</v>
      </c>
      <c r="BW208" s="14">
        <v>-10.726661259241601</v>
      </c>
      <c r="CA208" s="14">
        <v>-21.5198560106579</v>
      </c>
      <c r="CB208" s="14">
        <v>-12.624602008240799</v>
      </c>
      <c r="CC208" s="14">
        <v>-25.930876779084102</v>
      </c>
      <c r="CD208" s="14">
        <v>-11.935193576975101</v>
      </c>
      <c r="CE208" s="14">
        <v>-17.494856746748098</v>
      </c>
      <c r="CG208" s="14">
        <v>-18.697046529144401</v>
      </c>
      <c r="CI208" s="14">
        <v>-12.914072168935601</v>
      </c>
      <c r="CJ208" s="14">
        <v>-15.5669384490919</v>
      </c>
      <c r="CM208" s="14">
        <v>-17.2228992616973</v>
      </c>
      <c r="CN208" s="14">
        <v>-15.120549750498901</v>
      </c>
    </row>
    <row r="209" spans="11:92">
      <c r="K209" s="14">
        <v>-44.235790056556198</v>
      </c>
      <c r="L209" s="14">
        <v>-23.9668742264851</v>
      </c>
      <c r="N209" s="14">
        <v>-45.316595964593198</v>
      </c>
      <c r="S209" s="14">
        <v>-12.442711556311799</v>
      </c>
      <c r="U209" s="14">
        <v>-11.7422908425379</v>
      </c>
      <c r="W209" s="14">
        <v>-19.344383765528601</v>
      </c>
      <c r="X209" s="14">
        <v>-10.394359688569001</v>
      </c>
      <c r="Y209" s="14">
        <v>-18.552326299161098</v>
      </c>
      <c r="AA209" s="14">
        <v>-22.812406814226399</v>
      </c>
      <c r="AB209" s="14">
        <v>-14.872180515048299</v>
      </c>
      <c r="AC209" s="14">
        <v>-12.1160864841783</v>
      </c>
      <c r="AD209" s="14">
        <v>-17.772638350600602</v>
      </c>
      <c r="AF209" s="14">
        <v>-14.6605235090326</v>
      </c>
      <c r="AG209" s="14">
        <v>-11.524528084903</v>
      </c>
      <c r="AH209" s="14">
        <v>-10.937762399063599</v>
      </c>
      <c r="AI209" s="14">
        <v>-11.046985685307</v>
      </c>
      <c r="AJ209" s="14">
        <v>-10.333317830071399</v>
      </c>
      <c r="AL209" s="14">
        <v>-15.409511947507999</v>
      </c>
      <c r="AO209" s="14">
        <v>-29.223767966175298</v>
      </c>
      <c r="AT209" s="14">
        <v>-13.156577054428499</v>
      </c>
      <c r="AW209" s="14">
        <v>-12.370171470397</v>
      </c>
      <c r="AX209" s="14">
        <v>-16.172205629309101</v>
      </c>
      <c r="AY209" s="14">
        <v>-20.594832920792001</v>
      </c>
      <c r="AZ209" s="14">
        <v>-10.3148187865482</v>
      </c>
      <c r="BB209" s="14">
        <v>-11.9404836680685</v>
      </c>
      <c r="BC209" s="14">
        <v>-12.079889756180499</v>
      </c>
      <c r="BD209" s="14">
        <v>-20.4329820374349</v>
      </c>
      <c r="BE209" s="14">
        <v>-16.195849177450199</v>
      </c>
      <c r="BF209" s="14">
        <v>-10.298208054472999</v>
      </c>
      <c r="BG209" s="14">
        <v>-11.9840370889782</v>
      </c>
      <c r="BH209" s="14">
        <v>-13.0161309353125</v>
      </c>
      <c r="BI209" s="14">
        <v>-13.264571086014801</v>
      </c>
      <c r="BK209" s="14">
        <v>-14.5518712242846</v>
      </c>
      <c r="BM209" s="14">
        <v>-16.8905501614326</v>
      </c>
      <c r="BP209" s="14">
        <v>-16.419067660644401</v>
      </c>
      <c r="BQ209" s="14">
        <v>-18.467420219666799</v>
      </c>
      <c r="BR209" s="14">
        <v>-10.279359260968301</v>
      </c>
      <c r="BS209" s="14">
        <v>-19.851170427329102</v>
      </c>
      <c r="BT209" s="14">
        <v>-13.7664221325357</v>
      </c>
      <c r="BW209" s="14">
        <v>-13.863053977101799</v>
      </c>
      <c r="CA209" s="14">
        <v>-13.2529860114148</v>
      </c>
      <c r="CB209" s="14">
        <v>-13.8090538411384</v>
      </c>
      <c r="CC209" s="14">
        <v>-42.150516321163302</v>
      </c>
      <c r="CD209" s="14">
        <v>-14.8419033351454</v>
      </c>
      <c r="CE209" s="14">
        <v>-22.6556221989295</v>
      </c>
      <c r="CG209" s="14">
        <v>-21.785035231922201</v>
      </c>
      <c r="CI209" s="14">
        <v>-12.2432897586633</v>
      </c>
      <c r="CJ209" s="14">
        <v>-14.285811557928801</v>
      </c>
      <c r="CM209" s="14">
        <v>-10.919969437632201</v>
      </c>
      <c r="CN209" s="14">
        <v>-15.6403801464828</v>
      </c>
    </row>
    <row r="210" spans="11:92">
      <c r="K210" s="14">
        <v>-34.621265575258299</v>
      </c>
      <c r="L210" s="14">
        <v>-19.984481358292001</v>
      </c>
      <c r="N210" s="14">
        <v>-23.2289830439986</v>
      </c>
      <c r="S210" s="14">
        <v>-11.741713722153399</v>
      </c>
      <c r="U210" s="14">
        <v>-12.2076479162209</v>
      </c>
      <c r="W210" s="14">
        <v>-14.757733232230599</v>
      </c>
      <c r="X210" s="14">
        <v>-12.7572734712244</v>
      </c>
      <c r="Y210" s="14">
        <v>-11.2945899167968</v>
      </c>
      <c r="AA210" s="14">
        <v>-13.7114967794859</v>
      </c>
      <c r="AB210" s="14">
        <v>-14.231589023527899</v>
      </c>
      <c r="AC210" s="14">
        <v>-31.0912965382031</v>
      </c>
      <c r="AD210" s="14">
        <v>-11.076834568448101</v>
      </c>
      <c r="AF210" s="14">
        <v>-11.095103436174099</v>
      </c>
      <c r="AG210" s="14">
        <v>-13.0898580198613</v>
      </c>
      <c r="AH210" s="14">
        <v>-13.9834608152565</v>
      </c>
      <c r="AI210" s="14">
        <v>-14.7817685774369</v>
      </c>
      <c r="AJ210" s="14">
        <v>-10.4783466231021</v>
      </c>
      <c r="AL210" s="14">
        <v>-11.8561497597442</v>
      </c>
      <c r="AO210" s="14">
        <v>-11.118685973601099</v>
      </c>
      <c r="AT210" s="14">
        <v>-10.479451810274799</v>
      </c>
      <c r="AW210" s="14">
        <v>-10.901686298233701</v>
      </c>
      <c r="AX210" s="14">
        <v>-12.250094431789099</v>
      </c>
      <c r="AY210" s="14">
        <v>-28.027827196782098</v>
      </c>
      <c r="AZ210" s="14">
        <v>-13.0282921294581</v>
      </c>
      <c r="BB210" s="14">
        <v>-34.039922549734897</v>
      </c>
      <c r="BC210" s="14">
        <v>-16.9082077019095</v>
      </c>
      <c r="BD210" s="14">
        <v>-16.033439631955201</v>
      </c>
      <c r="BE210" s="14">
        <v>-13.6396997606744</v>
      </c>
      <c r="BF210" s="14">
        <v>-16.685621710235601</v>
      </c>
      <c r="BG210" s="14">
        <v>-11.591267211469599</v>
      </c>
      <c r="BH210" s="14">
        <v>-23.579398015792101</v>
      </c>
      <c r="BI210" s="14">
        <v>-11.5483350092821</v>
      </c>
      <c r="BK210" s="14">
        <v>-22.244726461960401</v>
      </c>
      <c r="BM210" s="14">
        <v>-13.6515395876838</v>
      </c>
      <c r="BP210" s="14">
        <v>-17.0294199667816</v>
      </c>
      <c r="BQ210" s="14">
        <v>-14.684510170581801</v>
      </c>
      <c r="BR210" s="14">
        <v>-12.4911619085828</v>
      </c>
      <c r="BS210" s="14">
        <v>-16.406629047028101</v>
      </c>
      <c r="BT210" s="14">
        <v>-14.2800912276495</v>
      </c>
      <c r="BW210" s="14">
        <v>-18.8062792000289</v>
      </c>
      <c r="CA210" s="14">
        <v>-18.5588961424675</v>
      </c>
      <c r="CB210" s="14">
        <v>-27.986145446406098</v>
      </c>
      <c r="CC210" s="14">
        <v>-20.776125464108901</v>
      </c>
      <c r="CD210" s="14">
        <v>-12.0922907488577</v>
      </c>
      <c r="CE210" s="14">
        <v>-12.5878705918406</v>
      </c>
      <c r="CG210" s="14">
        <v>-33.085594559209603</v>
      </c>
      <c r="CI210" s="14">
        <v>-13.216226407797</v>
      </c>
      <c r="CJ210" s="14">
        <v>-17.005188812897899</v>
      </c>
      <c r="CM210" s="14">
        <v>-11.8203637408277</v>
      </c>
      <c r="CN210" s="14">
        <v>-14.3712303663673</v>
      </c>
    </row>
    <row r="211" spans="11:92">
      <c r="K211" s="14">
        <v>-25.200010610231899</v>
      </c>
      <c r="L211" s="14">
        <v>-14.3462832611386</v>
      </c>
      <c r="N211" s="14">
        <v>-19.367754256889</v>
      </c>
      <c r="S211" s="14">
        <v>-12.7146503712871</v>
      </c>
      <c r="U211" s="14">
        <v>-10.618235856219901</v>
      </c>
      <c r="W211" s="14">
        <v>-25.236477784144899</v>
      </c>
      <c r="X211" s="14">
        <v>-15.307525931290501</v>
      </c>
      <c r="Y211" s="14">
        <v>-13.5365659340621</v>
      </c>
      <c r="AA211" s="14">
        <v>-17.373637730837402</v>
      </c>
      <c r="AB211" s="14">
        <v>-10.267459558763001</v>
      </c>
      <c r="AC211" s="14">
        <v>-20.648900868612198</v>
      </c>
      <c r="AD211" s="14">
        <v>-11.6570302368551</v>
      </c>
      <c r="AF211" s="14">
        <v>-14.0320426284643</v>
      </c>
      <c r="AG211" s="14">
        <v>-10.388533014121199</v>
      </c>
      <c r="AH211" s="14">
        <v>-23.718842609912699</v>
      </c>
      <c r="AI211" s="14">
        <v>-16.310551245810402</v>
      </c>
      <c r="AJ211" s="14">
        <v>-13.451452272556001</v>
      </c>
      <c r="AL211" s="14">
        <v>-24.341177078873599</v>
      </c>
      <c r="AO211" s="14">
        <v>-15.028700651878699</v>
      </c>
      <c r="AT211" s="14">
        <v>-11.972403252984201</v>
      </c>
      <c r="AW211" s="14">
        <v>-12.0317500721517</v>
      </c>
      <c r="AX211" s="14">
        <v>-10.5095525417009</v>
      </c>
      <c r="AY211" s="14">
        <v>-18.244072942450401</v>
      </c>
      <c r="AZ211" s="14">
        <v>-25.3430148755345</v>
      </c>
      <c r="BB211" s="14">
        <v>-19.421690524704999</v>
      </c>
      <c r="BC211" s="14">
        <v>-12.8594386940817</v>
      </c>
      <c r="BD211" s="14">
        <v>-14.746370988713</v>
      </c>
      <c r="BE211" s="14">
        <v>-17.464841281677899</v>
      </c>
      <c r="BF211" s="14">
        <v>-11.8994313558534</v>
      </c>
      <c r="BG211" s="14">
        <v>-24.566073361955802</v>
      </c>
      <c r="BH211" s="14">
        <v>-21.283049515432101</v>
      </c>
      <c r="BI211" s="14">
        <v>-14.231464650371199</v>
      </c>
      <c r="BK211" s="14">
        <v>-12.9504703908491</v>
      </c>
      <c r="BM211" s="14">
        <v>-31.242899960229199</v>
      </c>
      <c r="BP211" s="14">
        <v>-21.483171092747099</v>
      </c>
      <c r="BQ211" s="14">
        <v>-23.682577419089899</v>
      </c>
      <c r="BR211" s="14">
        <v>-12.9081023388917</v>
      </c>
      <c r="BS211" s="14">
        <v>-20.177356572003099</v>
      </c>
      <c r="BT211" s="14">
        <v>-12.3886462757992</v>
      </c>
      <c r="BW211" s="14">
        <v>-15.1804260680867</v>
      </c>
      <c r="CA211" s="14">
        <v>-12.515904902790799</v>
      </c>
      <c r="CB211" s="14">
        <v>-11.736233555921199</v>
      </c>
      <c r="CC211" s="14">
        <v>-20.788211633663298</v>
      </c>
      <c r="CD211" s="14">
        <v>-15.585198757122599</v>
      </c>
      <c r="CE211" s="14">
        <v>-12.2736275518273</v>
      </c>
      <c r="CG211" s="14">
        <v>-20.981320300098499</v>
      </c>
      <c r="CI211" s="14">
        <v>-11.040715887995001</v>
      </c>
      <c r="CJ211" s="14">
        <v>-25.386956114739501</v>
      </c>
      <c r="CN211" s="14">
        <v>-10.527819460619799</v>
      </c>
    </row>
    <row r="212" spans="11:92">
      <c r="K212" s="14">
        <v>-28.312277268075398</v>
      </c>
      <c r="L212" s="14">
        <v>-18.2138575185643</v>
      </c>
      <c r="N212" s="14">
        <v>-21.7909457425733</v>
      </c>
      <c r="S212" s="14">
        <v>-10.7143893100247</v>
      </c>
      <c r="U212" s="14">
        <v>-12.5459838144847</v>
      </c>
      <c r="W212" s="14">
        <v>-14.9510861709352</v>
      </c>
      <c r="X212" s="14">
        <v>-12.2012957161658</v>
      </c>
      <c r="Y212" s="14">
        <v>-36.204186573541698</v>
      </c>
      <c r="AA212" s="14">
        <v>-12.690235672563601</v>
      </c>
      <c r="AB212" s="14">
        <v>-14.5096133791032</v>
      </c>
      <c r="AC212" s="14">
        <v>-23.217227128228</v>
      </c>
      <c r="AD212" s="14">
        <v>-14.8839614200574</v>
      </c>
      <c r="AF212" s="14">
        <v>-14.793471369410399</v>
      </c>
      <c r="AG212" s="14">
        <v>-22.293486878134399</v>
      </c>
      <c r="AH212" s="14">
        <v>-11.711222960736301</v>
      </c>
      <c r="AI212" s="14">
        <v>-18.3772909863143</v>
      </c>
      <c r="AJ212" s="14">
        <v>-13.4393094110187</v>
      </c>
      <c r="AL212" s="14">
        <v>-14.7265536282941</v>
      </c>
      <c r="AO212" s="14">
        <v>-16.9201861871509</v>
      </c>
      <c r="AT212" s="14">
        <v>-14.9514738216537</v>
      </c>
      <c r="AW212" s="14">
        <v>-12.358087030986701</v>
      </c>
      <c r="AX212" s="14">
        <v>-10.0987012911121</v>
      </c>
      <c r="AY212" s="14">
        <v>-13.4639928836633</v>
      </c>
      <c r="AZ212" s="14">
        <v>-10.537055081212801</v>
      </c>
      <c r="BB212" s="14">
        <v>-18.732951251780399</v>
      </c>
      <c r="BC212" s="14">
        <v>-14.6843446822913</v>
      </c>
      <c r="BD212" s="14">
        <v>-10.781913927980399</v>
      </c>
      <c r="BE212" s="14">
        <v>-16.201927386745702</v>
      </c>
      <c r="BF212" s="14">
        <v>-27.750592083894698</v>
      </c>
      <c r="BG212" s="14">
        <v>-10.847830691524599</v>
      </c>
      <c r="BH212" s="14">
        <v>-15.6748582282861</v>
      </c>
      <c r="BI212" s="14">
        <v>-15.023108756188099</v>
      </c>
      <c r="BK212" s="14">
        <v>-18.3771638473055</v>
      </c>
      <c r="BM212" s="14">
        <v>-17.609731973311099</v>
      </c>
      <c r="BP212" s="14">
        <v>-17.065677236049599</v>
      </c>
      <c r="BQ212" s="14">
        <v>-10.399979705743601</v>
      </c>
      <c r="BR212" s="14">
        <v>-11.6995032902537</v>
      </c>
      <c r="BS212" s="14">
        <v>-13.880571345294401</v>
      </c>
      <c r="BT212" s="14">
        <v>-14.703215952577599</v>
      </c>
      <c r="BW212" s="14">
        <v>-14.201441802964499</v>
      </c>
      <c r="CA212" s="14">
        <v>-13.6095225333911</v>
      </c>
      <c r="CB212" s="14">
        <v>-14.063352312736299</v>
      </c>
      <c r="CC212" s="14">
        <v>-19.398302134900899</v>
      </c>
      <c r="CD212" s="14">
        <v>-14.6908021819839</v>
      </c>
      <c r="CE212" s="14">
        <v>-11.203980493479101</v>
      </c>
      <c r="CG212" s="14">
        <v>-26.420148767665001</v>
      </c>
      <c r="CI212" s="14">
        <v>-20.7459100402227</v>
      </c>
      <c r="CJ212" s="14">
        <v>-24.8732917297184</v>
      </c>
      <c r="CN212" s="14">
        <v>-13.2896812638567</v>
      </c>
    </row>
    <row r="213" spans="11:92">
      <c r="K213" s="14">
        <v>-29.738390677201199</v>
      </c>
      <c r="L213" s="14">
        <v>-21.120581296410801</v>
      </c>
      <c r="N213" s="14">
        <v>-19.216637895448599</v>
      </c>
      <c r="S213" s="14">
        <v>-10.170511680074201</v>
      </c>
      <c r="U213" s="14">
        <v>-12.993212446766099</v>
      </c>
      <c r="W213" s="14">
        <v>-20.426106165244999</v>
      </c>
      <c r="X213" s="14">
        <v>-15.8815780248983</v>
      </c>
      <c r="Y213" s="14">
        <v>-16.848198082204402</v>
      </c>
      <c r="AA213" s="14">
        <v>-26.867239085498699</v>
      </c>
      <c r="AB213" s="14">
        <v>-11.2282304741048</v>
      </c>
      <c r="AC213" s="14">
        <v>-12.8050133780763</v>
      </c>
      <c r="AD213" s="14">
        <v>-10.061652463467301</v>
      </c>
      <c r="AF213" s="14">
        <v>-20.467927939818001</v>
      </c>
      <c r="AG213" s="14">
        <v>-31.8959129617689</v>
      </c>
      <c r="AH213" s="14">
        <v>-13.6872422677349</v>
      </c>
      <c r="AI213" s="14">
        <v>-15.204743304354</v>
      </c>
      <c r="AJ213" s="14">
        <v>-10.3815799946984</v>
      </c>
      <c r="AL213" s="14">
        <v>-13.089019347434499</v>
      </c>
      <c r="AO213" s="14">
        <v>-12.6113394825272</v>
      </c>
      <c r="AT213" s="14">
        <v>-12.6192067633564</v>
      </c>
      <c r="AW213" s="14">
        <v>-15.373587488252699</v>
      </c>
      <c r="AX213" s="14">
        <v>-12.2379218965456</v>
      </c>
      <c r="AY213" s="14">
        <v>-10.4182781559405</v>
      </c>
      <c r="BB213" s="14">
        <v>-15.0645866471381</v>
      </c>
      <c r="BC213" s="14">
        <v>-11.844119645955001</v>
      </c>
      <c r="BD213" s="14">
        <v>-20.680543962075902</v>
      </c>
      <c r="BE213" s="14">
        <v>-34.101584449286499</v>
      </c>
      <c r="BF213" s="14">
        <v>-18.5770400346901</v>
      </c>
      <c r="BG213" s="14">
        <v>-10.461263874665301</v>
      </c>
      <c r="BH213" s="14">
        <v>-16.865257586817702</v>
      </c>
      <c r="BI213" s="14">
        <v>-13.627156172648499</v>
      </c>
      <c r="BK213" s="14">
        <v>-12.5637029855886</v>
      </c>
      <c r="BM213" s="14">
        <v>-18.685415135385998</v>
      </c>
      <c r="BP213" s="14">
        <v>-14.1589517230494</v>
      </c>
      <c r="BQ213" s="14">
        <v>-17.125933062798101</v>
      </c>
      <c r="BR213" s="14">
        <v>-15.5851870410484</v>
      </c>
      <c r="BS213" s="14">
        <v>-12.3878160766315</v>
      </c>
      <c r="BT213" s="14">
        <v>-10.0077469689222</v>
      </c>
      <c r="BW213" s="14">
        <v>-12.0984550973062</v>
      </c>
      <c r="CA213" s="14">
        <v>-12.582174951203999</v>
      </c>
      <c r="CB213" s="14">
        <v>-14.3473520639682</v>
      </c>
      <c r="CC213" s="14">
        <v>-34.572488010519798</v>
      </c>
      <c r="CD213" s="14">
        <v>-19.368169827667199</v>
      </c>
      <c r="CE213" s="14">
        <v>-10.134372909091301</v>
      </c>
      <c r="CG213" s="14">
        <v>-14.841558441273101</v>
      </c>
      <c r="CI213" s="14">
        <v>-11.2099222617574</v>
      </c>
      <c r="CJ213" s="14">
        <v>-25.737452852861999</v>
      </c>
      <c r="CN213" s="14">
        <v>-12.564555629875199</v>
      </c>
    </row>
    <row r="214" spans="11:92">
      <c r="K214" s="14">
        <v>-28.547953674508701</v>
      </c>
      <c r="L214" s="14">
        <v>-10.4243212407178</v>
      </c>
      <c r="N214" s="14">
        <v>-15.0711553806478</v>
      </c>
      <c r="S214" s="14">
        <v>-10.8896387685643</v>
      </c>
      <c r="U214" s="14">
        <v>-13.041551213575501</v>
      </c>
      <c r="W214" s="14">
        <v>-14.830046109176701</v>
      </c>
      <c r="X214" s="14">
        <v>-20.661603984085101</v>
      </c>
      <c r="Y214" s="14">
        <v>-27.774079694272199</v>
      </c>
      <c r="AA214" s="14">
        <v>-10.448030749093601</v>
      </c>
      <c r="AB214" s="14">
        <v>-16.1533197226562</v>
      </c>
      <c r="AC214" s="14">
        <v>-14.158725285351499</v>
      </c>
      <c r="AD214" s="14">
        <v>-12.140459911267101</v>
      </c>
      <c r="AF214" s="14">
        <v>-11.7658858535283</v>
      </c>
      <c r="AG214" s="14">
        <v>-10.255643974501799</v>
      </c>
      <c r="AH214" s="14">
        <v>-12.6781240780715</v>
      </c>
      <c r="AI214" s="14">
        <v>-15.603540676114999</v>
      </c>
      <c r="AJ214" s="14">
        <v>-10.9616954661647</v>
      </c>
      <c r="AL214" s="14">
        <v>-14.025574686638301</v>
      </c>
      <c r="AO214" s="14">
        <v>-18.539744476398901</v>
      </c>
      <c r="AT214" s="14">
        <v>-14.2266982643724</v>
      </c>
      <c r="AW214" s="14">
        <v>-16.0927085212384</v>
      </c>
      <c r="AX214" s="14">
        <v>-11.4403917344771</v>
      </c>
      <c r="AY214" s="14">
        <v>-17.7908415841584</v>
      </c>
      <c r="BB214" s="14">
        <v>-13.898440548341799</v>
      </c>
      <c r="BC214" s="14">
        <v>-10.4058180776869</v>
      </c>
      <c r="BD214" s="14">
        <v>-22.445309025642501</v>
      </c>
      <c r="BE214" s="14">
        <v>-12.080504278937701</v>
      </c>
      <c r="BF214" s="14">
        <v>-14.582725290052799</v>
      </c>
      <c r="BG214" s="14">
        <v>-11.041316141504399</v>
      </c>
      <c r="BH214" s="14">
        <v>-31.042459873840201</v>
      </c>
      <c r="BI214" s="14">
        <v>-11.995523282797</v>
      </c>
      <c r="BK214" s="14">
        <v>-15.7725743492846</v>
      </c>
      <c r="BM214" s="14">
        <v>-17.905800912210001</v>
      </c>
      <c r="BP214" s="14">
        <v>-20.872823496312598</v>
      </c>
      <c r="BQ214" s="14">
        <v>-13.608843853938</v>
      </c>
      <c r="BR214" s="14">
        <v>-10.351892282982501</v>
      </c>
      <c r="BS214" s="14">
        <v>-17.3614480037395</v>
      </c>
      <c r="BT214" s="14">
        <v>-15.851380440913299</v>
      </c>
      <c r="BW214" s="14">
        <v>-11.5062441171661</v>
      </c>
      <c r="CA214" s="14">
        <v>-11.222860361945401</v>
      </c>
      <c r="CB214" s="14">
        <v>-10.6970165878909</v>
      </c>
      <c r="CC214" s="14">
        <v>-19.494991491336599</v>
      </c>
      <c r="CD214" s="14">
        <v>-10.799074612152699</v>
      </c>
      <c r="CE214" s="14">
        <v>-14.4914041385054</v>
      </c>
      <c r="CG214" s="14">
        <v>-25.568033920852301</v>
      </c>
      <c r="CI214" s="14">
        <v>-13.8567933941831</v>
      </c>
      <c r="CJ214" s="14">
        <v>-26.498876087401001</v>
      </c>
      <c r="CN214" s="14">
        <v>-10.7876168739503</v>
      </c>
    </row>
    <row r="215" spans="11:92">
      <c r="K215" s="14">
        <v>-21.362675175963702</v>
      </c>
      <c r="L215" s="14">
        <v>-12.8173828125</v>
      </c>
      <c r="N215" s="14">
        <v>-19.549001577111401</v>
      </c>
      <c r="S215" s="14">
        <v>-12.225160504331599</v>
      </c>
      <c r="U215" s="14">
        <v>-10.080429304084699</v>
      </c>
      <c r="W215" s="14">
        <v>-10.4246882734869</v>
      </c>
      <c r="X215" s="14">
        <v>-14.636641554554901</v>
      </c>
      <c r="Y215" s="14">
        <v>-12.188938146037399</v>
      </c>
      <c r="AA215" s="14">
        <v>-18.080510672148598</v>
      </c>
      <c r="AB215" s="14">
        <v>-15.174398750264601</v>
      </c>
      <c r="AC215" s="14">
        <v>-20.2682443989642</v>
      </c>
      <c r="AD215" s="14">
        <v>-14.4730960277188</v>
      </c>
      <c r="AF215" s="14">
        <v>-12.6300469790324</v>
      </c>
      <c r="AG215" s="14">
        <v>-22.305364615667798</v>
      </c>
      <c r="AH215" s="14">
        <v>-11.632493670403299</v>
      </c>
      <c r="AI215" s="14">
        <v>-15.041534255846299</v>
      </c>
      <c r="AJ215" s="14">
        <v>-19.289081538428899</v>
      </c>
      <c r="AL215" s="14">
        <v>-10.629450781223399</v>
      </c>
      <c r="AO215" s="14">
        <v>-19.186319840709501</v>
      </c>
      <c r="AT215" s="14">
        <v>-12.3407606095027</v>
      </c>
      <c r="AW215" s="14">
        <v>-18.818143504413701</v>
      </c>
      <c r="AX215" s="14">
        <v>-10.7694051871217</v>
      </c>
      <c r="AY215" s="14">
        <v>-16.1289932704207</v>
      </c>
      <c r="BB215" s="14">
        <v>-25.005363258405701</v>
      </c>
      <c r="BC215" s="14">
        <v>-14.442358769960601</v>
      </c>
      <c r="BD215" s="14">
        <v>-12.4558339794976</v>
      </c>
      <c r="BE215" s="14">
        <v>-24.7226039625906</v>
      </c>
      <c r="BF215" s="14">
        <v>-10.872159218805299</v>
      </c>
      <c r="BG215" s="14">
        <v>-22.541449389603901</v>
      </c>
      <c r="BH215" s="14">
        <v>-23.452302851798098</v>
      </c>
      <c r="BI215" s="14">
        <v>-15.397780012376201</v>
      </c>
      <c r="BK215" s="14">
        <v>-18.443641106361</v>
      </c>
      <c r="BM215" s="14">
        <v>-14.455272990105801</v>
      </c>
      <c r="BP215" s="14">
        <v>-26.420372099379499</v>
      </c>
      <c r="BQ215" s="14">
        <v>-11.8321630609195</v>
      </c>
      <c r="BR215" s="14">
        <v>-13.856940476386599</v>
      </c>
      <c r="BS215" s="14">
        <v>-14.654108758460801</v>
      </c>
      <c r="BT215" s="14">
        <v>-13.7242033433877</v>
      </c>
      <c r="BW215" s="14">
        <v>-13.48231698008</v>
      </c>
      <c r="CA215" s="14">
        <v>-11.808713370364</v>
      </c>
      <c r="CB215" s="14">
        <v>-14.6612667834072</v>
      </c>
      <c r="CC215" s="14">
        <v>-50.344939279084102</v>
      </c>
      <c r="CD215" s="14">
        <v>-15.283037508423</v>
      </c>
      <c r="CE215" s="14">
        <v>-10.3217611691329</v>
      </c>
      <c r="CG215" s="14">
        <v>-24.528654026264199</v>
      </c>
      <c r="CI215" s="14">
        <v>-10.3759765625</v>
      </c>
      <c r="CJ215" s="14">
        <v>-12.6239654231478</v>
      </c>
      <c r="CN215" s="14">
        <v>-10.298246436496299</v>
      </c>
    </row>
    <row r="216" spans="11:92">
      <c r="K216" s="14">
        <v>-12.8963758011247</v>
      </c>
      <c r="L216" s="14">
        <v>-18.884639928836599</v>
      </c>
      <c r="N216" s="14">
        <v>-23.3139269066893</v>
      </c>
      <c r="S216" s="14">
        <v>-11.2763961943069</v>
      </c>
      <c r="U216" s="14">
        <v>-14.3229317789157</v>
      </c>
      <c r="W216" s="14">
        <v>-13.7544886347975</v>
      </c>
      <c r="X216" s="14">
        <v>-20.5467714272535</v>
      </c>
      <c r="Y216" s="14">
        <v>-11.083078937063</v>
      </c>
      <c r="AA216" s="14">
        <v>-19.9115311511028</v>
      </c>
      <c r="AB216" s="14">
        <v>-13.3735026733582</v>
      </c>
      <c r="AC216" s="14">
        <v>-21.2109534407765</v>
      </c>
      <c r="AD216" s="14">
        <v>-14.8477278410649</v>
      </c>
      <c r="AF216" s="14">
        <v>-12.285591198663999</v>
      </c>
      <c r="AG216" s="14">
        <v>-11.627272063831001</v>
      </c>
      <c r="AH216" s="14">
        <v>-10.2849388370472</v>
      </c>
      <c r="AI216" s="14">
        <v>-18.0510970106107</v>
      </c>
      <c r="AJ216" s="14">
        <v>-15.2883135864016</v>
      </c>
      <c r="AL216" s="14">
        <v>-20.419177273447701</v>
      </c>
      <c r="AT216" s="14">
        <v>-10.6003367185244</v>
      </c>
      <c r="AW216" s="14">
        <v>-10.2007049004443</v>
      </c>
      <c r="AX216" s="14">
        <v>-11.216946774818799</v>
      </c>
      <c r="AY216" s="14">
        <v>-15.059367264851399</v>
      </c>
      <c r="BB216" s="14">
        <v>-17.3974674429411</v>
      </c>
      <c r="BC216" s="14">
        <v>-15.5907178216672</v>
      </c>
      <c r="BD216" s="14">
        <v>-21.115865868694101</v>
      </c>
      <c r="BE216" s="14">
        <v>-10.757013641941301</v>
      </c>
      <c r="BF216" s="14">
        <v>-14.522100277695699</v>
      </c>
      <c r="BG216" s="14">
        <v>-10.9329645648211</v>
      </c>
      <c r="BH216" s="14">
        <v>-35.955513228883298</v>
      </c>
      <c r="BI216" s="14">
        <v>-13.0228476949257</v>
      </c>
      <c r="BK216" s="14">
        <v>-13.065342225711699</v>
      </c>
      <c r="BM216" s="14">
        <v>-28.819637036289301</v>
      </c>
      <c r="BP216" s="14">
        <v>-36.077222502936003</v>
      </c>
      <c r="BQ216" s="14">
        <v>-11.4272957967642</v>
      </c>
      <c r="BR216" s="14">
        <v>-15.7847119022692</v>
      </c>
      <c r="BS216" s="14">
        <v>-11.832018329853399</v>
      </c>
      <c r="BT216" s="14">
        <v>-19.072309546397801</v>
      </c>
      <c r="BW216" s="14">
        <v>-19.755068431715699</v>
      </c>
      <c r="CA216" s="14">
        <v>-12.201525785736001</v>
      </c>
      <c r="CB216" s="14">
        <v>-16.981675497074999</v>
      </c>
      <c r="CC216" s="14">
        <v>-17.899617110148501</v>
      </c>
      <c r="CD216" s="14">
        <v>-14.956726952939899</v>
      </c>
      <c r="CE216" s="14">
        <v>-14.086612195936601</v>
      </c>
      <c r="CG216" s="14">
        <v>-22.534374675589</v>
      </c>
      <c r="CI216" s="14">
        <v>-10.0254776454207</v>
      </c>
      <c r="CJ216" s="14">
        <v>-22.286844363455799</v>
      </c>
      <c r="CN216" s="14">
        <v>-13.029488136037299</v>
      </c>
    </row>
    <row r="217" spans="11:92">
      <c r="K217" s="14">
        <v>-30.8019579984791</v>
      </c>
      <c r="L217" s="14">
        <v>-22.105604115098998</v>
      </c>
      <c r="N217" s="14">
        <v>-15.482068568481299</v>
      </c>
      <c r="S217" s="14">
        <v>-10.5270536819306</v>
      </c>
      <c r="U217" s="14">
        <v>-10.5884094533946</v>
      </c>
      <c r="W217" s="14">
        <v>-13.126004648099601</v>
      </c>
      <c r="X217" s="14">
        <v>-11.923262148004101</v>
      </c>
      <c r="Y217" s="14">
        <v>-13.306923289972101</v>
      </c>
      <c r="AA217" s="14">
        <v>-13.784019511584299</v>
      </c>
      <c r="AB217" s="14">
        <v>-18.564520335218798</v>
      </c>
      <c r="AC217" s="14">
        <v>-14.557486642460701</v>
      </c>
      <c r="AD217" s="14">
        <v>-10.7807557573308</v>
      </c>
      <c r="AF217" s="14">
        <v>-15.119797895447199</v>
      </c>
      <c r="AG217" s="14">
        <v>-25.242478938496099</v>
      </c>
      <c r="AH217" s="14">
        <v>-14.5998745656564</v>
      </c>
      <c r="AI217" s="14">
        <v>-20.238600704947</v>
      </c>
      <c r="AJ217" s="14">
        <v>-13.3729774477306</v>
      </c>
      <c r="AL217" s="14">
        <v>-21.972136706179999</v>
      </c>
      <c r="AT217" s="14">
        <v>-20.861695847034301</v>
      </c>
      <c r="AW217" s="14">
        <v>-19.3680547033489</v>
      </c>
      <c r="AY217" s="14">
        <v>-15.0412380105198</v>
      </c>
      <c r="BB217" s="14">
        <v>-22.678553031077801</v>
      </c>
      <c r="BC217" s="14">
        <v>-14.496580952704001</v>
      </c>
      <c r="BD217" s="14">
        <v>-15.610237950284301</v>
      </c>
      <c r="BE217" s="14">
        <v>-19.6283399196051</v>
      </c>
      <c r="BF217" s="14">
        <v>-14.2082556663183</v>
      </c>
      <c r="BG217" s="14">
        <v>-13.0598171855601</v>
      </c>
      <c r="BH217" s="14">
        <v>-16.731786318299601</v>
      </c>
      <c r="BI217" s="14">
        <v>-17.6941522277227</v>
      </c>
      <c r="BK217" s="14">
        <v>-18.775965861278099</v>
      </c>
      <c r="BM217" s="14">
        <v>-11.905033363676599</v>
      </c>
      <c r="BP217" s="14">
        <v>-13.911186734457599</v>
      </c>
      <c r="BQ217" s="14">
        <v>-16.4973385241553</v>
      </c>
      <c r="BR217" s="14">
        <v>-13.965721679787199</v>
      </c>
      <c r="BS217" s="14">
        <v>-17.391431764719101</v>
      </c>
      <c r="BT217" s="14">
        <v>-12.884298484764701</v>
      </c>
      <c r="BW217" s="14">
        <v>-14.829872776472101</v>
      </c>
      <c r="CA217" s="14">
        <v>-12.4974909728914</v>
      </c>
      <c r="CB217" s="14">
        <v>-17.622575436010901</v>
      </c>
      <c r="CC217" s="14">
        <v>-19.0055016243811</v>
      </c>
      <c r="CD217" s="14">
        <v>-14.104647993729101</v>
      </c>
      <c r="CE217" s="14">
        <v>-11.808323181967699</v>
      </c>
      <c r="CG217" s="14">
        <v>-21.180794265808501</v>
      </c>
      <c r="CI217" s="14">
        <v>-15.5669863861386</v>
      </c>
      <c r="CJ217" s="14">
        <v>-23.8338865954269</v>
      </c>
      <c r="CN217" s="14">
        <v>-12.2680063656867</v>
      </c>
    </row>
    <row r="218" spans="11:92">
      <c r="K218" s="14">
        <v>-25.000682409668901</v>
      </c>
      <c r="L218" s="14">
        <v>-19.996567527846501</v>
      </c>
      <c r="N218" s="14">
        <v>-14.901917328781099</v>
      </c>
      <c r="S218" s="14">
        <v>-10.2792872060643</v>
      </c>
      <c r="U218" s="14">
        <v>-10.4127805236817</v>
      </c>
      <c r="W218" s="14">
        <v>-11.143767157510499</v>
      </c>
      <c r="X218" s="14">
        <v>-21.253852206015299</v>
      </c>
      <c r="Y218" s="14">
        <v>-14.896270854049099</v>
      </c>
      <c r="AA218" s="14">
        <v>-19.5309296335409</v>
      </c>
      <c r="AB218" s="14">
        <v>-10.122302494969601</v>
      </c>
      <c r="AC218" s="14">
        <v>-11.7958364954321</v>
      </c>
      <c r="AD218" s="14">
        <v>-10.025351978319399</v>
      </c>
      <c r="AF218" s="14">
        <v>-12.4970991139334</v>
      </c>
      <c r="AG218" s="14">
        <v>-13.9479649472019</v>
      </c>
      <c r="AH218" s="14">
        <v>-16.7511368133984</v>
      </c>
      <c r="AI218" s="14">
        <v>-16.667162207722999</v>
      </c>
      <c r="AJ218" s="14">
        <v>-18.448999281892</v>
      </c>
      <c r="AL218" s="14">
        <v>-22.310601408086701</v>
      </c>
      <c r="AT218" s="14">
        <v>-17.223704648164698</v>
      </c>
      <c r="AW218" s="14">
        <v>-33.774763333470098</v>
      </c>
      <c r="AY218" s="14">
        <v>-21.386477026608901</v>
      </c>
      <c r="BB218" s="14">
        <v>-15.9648525954576</v>
      </c>
      <c r="BC218" s="14">
        <v>-11.5297439338848</v>
      </c>
      <c r="BD218" s="14">
        <v>-34.537057697742497</v>
      </c>
      <c r="BE218" s="14">
        <v>-10.8597527774584</v>
      </c>
      <c r="BF218" s="14">
        <v>-12.5703705913674</v>
      </c>
      <c r="BG218" s="14">
        <v>-12.249937959501199</v>
      </c>
      <c r="BH218" s="14">
        <v>-20.9201120023973</v>
      </c>
      <c r="BI218" s="14">
        <v>-11.475817991955401</v>
      </c>
      <c r="BK218" s="14">
        <v>-13.651444939465801</v>
      </c>
      <c r="BM218" s="14">
        <v>-15.8573499617425</v>
      </c>
      <c r="BP218" s="14">
        <v>-11.747761826482201</v>
      </c>
      <c r="BQ218" s="14">
        <v>-13.3429370289291</v>
      </c>
      <c r="BR218" s="14">
        <v>-14.001962501777401</v>
      </c>
      <c r="BS218" s="14">
        <v>-19.0775895877095</v>
      </c>
      <c r="BT218" s="14">
        <v>-12.727457818728899</v>
      </c>
      <c r="BW218" s="14">
        <v>-19.150762219598601</v>
      </c>
      <c r="CA218" s="14">
        <v>-17.289756719068802</v>
      </c>
      <c r="CB218" s="14">
        <v>-15.772995951959601</v>
      </c>
      <c r="CC218" s="14">
        <v>-31.484471689356401</v>
      </c>
      <c r="CD218" s="14">
        <v>-11.3066957362508</v>
      </c>
      <c r="CE218" s="14">
        <v>-11.457788738323901</v>
      </c>
      <c r="CG218" s="14">
        <v>-12.744641779379601</v>
      </c>
      <c r="CJ218" s="14">
        <v>-10.962119833106</v>
      </c>
      <c r="CN218" s="14">
        <v>-13.289560835389899</v>
      </c>
    </row>
    <row r="219" spans="11:92">
      <c r="K219" s="14">
        <v>-16.576563732034899</v>
      </c>
      <c r="L219" s="14">
        <v>-18.528097926980099</v>
      </c>
      <c r="N219" s="14">
        <v>-16.1226046683866</v>
      </c>
      <c r="S219" s="14">
        <v>-11.910920095915801</v>
      </c>
      <c r="U219" s="14">
        <v>-15.1507468913605</v>
      </c>
      <c r="W219" s="14">
        <v>-20.274860646223001</v>
      </c>
      <c r="X219" s="14">
        <v>-15.3860134873023</v>
      </c>
      <c r="Y219" s="14">
        <v>-24.673981421097398</v>
      </c>
      <c r="AA219" s="14">
        <v>-16.074281861487201</v>
      </c>
      <c r="AB219" s="14">
        <v>-11.294685065377999</v>
      </c>
      <c r="AC219" s="14">
        <v>-15.681503456883799</v>
      </c>
      <c r="AD219" s="14">
        <v>-14.968616846735801</v>
      </c>
      <c r="AF219" s="14">
        <v>-35.430605784497303</v>
      </c>
      <c r="AG219" s="14">
        <v>-25.8347139077562</v>
      </c>
      <c r="AH219" s="14">
        <v>-23.724810024421</v>
      </c>
      <c r="AI219" s="14">
        <v>-16.516115808947401</v>
      </c>
      <c r="AJ219" s="14">
        <v>-11.2577272162483</v>
      </c>
      <c r="AL219" s="14">
        <v>-15.6330446836321</v>
      </c>
      <c r="AT219" s="14">
        <v>-11.283274936466301</v>
      </c>
      <c r="AW219" s="14">
        <v>-14.195181631333099</v>
      </c>
      <c r="AY219" s="14">
        <v>-14.225421565594001</v>
      </c>
      <c r="BB219" s="14">
        <v>-10.1757817101659</v>
      </c>
      <c r="BC219" s="14">
        <v>-29.3085295555552</v>
      </c>
      <c r="BD219" s="14">
        <v>-14.951432901276901</v>
      </c>
      <c r="BE219" s="14">
        <v>-13.0593892552491</v>
      </c>
      <c r="BF219" s="14">
        <v>-11.796631703822699</v>
      </c>
      <c r="BG219" s="14">
        <v>-13.6098482479051</v>
      </c>
      <c r="BH219" s="14">
        <v>-25.688298652780301</v>
      </c>
      <c r="BI219" s="14">
        <v>-19.561465423886101</v>
      </c>
      <c r="BK219" s="14">
        <v>-12.7208514650972</v>
      </c>
      <c r="BM219" s="14">
        <v>-20.830678960794302</v>
      </c>
      <c r="BP219" s="14">
        <v>-17.404090169483599</v>
      </c>
      <c r="BQ219" s="14">
        <v>-24.951680696361901</v>
      </c>
      <c r="BR219" s="14">
        <v>-13.8509016640376</v>
      </c>
      <c r="BS219" s="14">
        <v>-17.010895318323598</v>
      </c>
      <c r="BT219" s="14">
        <v>-20.643864223054099</v>
      </c>
      <c r="BW219" s="14">
        <v>-15.573258297085401</v>
      </c>
      <c r="CA219" s="14">
        <v>-18.353281226280199</v>
      </c>
      <c r="CB219" s="14">
        <v>-13.4827698703397</v>
      </c>
      <c r="CC219" s="14">
        <v>-26.341806543935601</v>
      </c>
      <c r="CD219" s="14">
        <v>-16.799866808589002</v>
      </c>
      <c r="CE219" s="14">
        <v>-11.868715871578001</v>
      </c>
      <c r="CG219" s="14">
        <v>-26.486585875700499</v>
      </c>
      <c r="CJ219" s="14">
        <v>-10.7022601060761</v>
      </c>
      <c r="CN219" s="14">
        <v>-11.071864955213799</v>
      </c>
    </row>
    <row r="220" spans="11:92">
      <c r="K220" s="14">
        <v>-12.8479297260641</v>
      </c>
      <c r="L220" s="14">
        <v>-20.334980275371201</v>
      </c>
      <c r="N220" s="14">
        <v>-16.110468566771299</v>
      </c>
      <c r="S220" s="14">
        <v>-12.2009881652227</v>
      </c>
      <c r="U220" s="14">
        <v>-14.0871077706826</v>
      </c>
      <c r="W220" s="14">
        <v>-12.3886550277229</v>
      </c>
      <c r="X220" s="14">
        <v>-10.0076206960699</v>
      </c>
      <c r="Y220" s="14">
        <v>-20.516318006649399</v>
      </c>
      <c r="AA220" s="14">
        <v>-12.9621953281501</v>
      </c>
      <c r="AB220" s="14">
        <v>-10.9381672637398</v>
      </c>
      <c r="AC220" s="14">
        <v>-10.1884216325717</v>
      </c>
      <c r="AD220" s="14">
        <v>-13.832478647035201</v>
      </c>
      <c r="AF220" s="14">
        <v>-11.5725071878693</v>
      </c>
      <c r="AG220" s="14">
        <v>-19.4531018537382</v>
      </c>
      <c r="AH220" s="14">
        <v>-47.558784736840302</v>
      </c>
      <c r="AI220" s="14">
        <v>-13.488471606804501</v>
      </c>
      <c r="AJ220" s="14">
        <v>-10.913379035937499</v>
      </c>
      <c r="AL220" s="14">
        <v>-23.531356487468699</v>
      </c>
      <c r="AT220" s="14">
        <v>-10.545972168234499</v>
      </c>
      <c r="AW220" s="14">
        <v>-21.6402591933041</v>
      </c>
      <c r="AY220" s="14">
        <v>-22.256681234529701</v>
      </c>
      <c r="BB220" s="14">
        <v>-18.116402034972602</v>
      </c>
      <c r="BC220" s="14">
        <v>-12.1884712153172</v>
      </c>
      <c r="BD220" s="14">
        <v>-15.1814629106557</v>
      </c>
      <c r="BE220" s="14">
        <v>-14.902600137783301</v>
      </c>
      <c r="BF220" s="14">
        <v>-14.697461754264999</v>
      </c>
      <c r="BG220" s="14">
        <v>-10.957077252416401</v>
      </c>
      <c r="BH220" s="14">
        <v>-43.116727000139697</v>
      </c>
      <c r="BI220" s="14">
        <v>-13.9836981745049</v>
      </c>
      <c r="BK220" s="14">
        <v>-22.43808188929</v>
      </c>
      <c r="BM220" s="14">
        <v>-23.006205115850101</v>
      </c>
      <c r="BP220" s="14">
        <v>-12.4306313978252</v>
      </c>
      <c r="BQ220" s="14">
        <v>-13.8324268958846</v>
      </c>
      <c r="BR220" s="14">
        <v>-18.594710353349399</v>
      </c>
      <c r="BS220" s="14">
        <v>-16.581812465027198</v>
      </c>
      <c r="BT220" s="14">
        <v>-34.8032142557268</v>
      </c>
      <c r="BW220" s="14">
        <v>-11.621162414581599</v>
      </c>
      <c r="CA220" s="14">
        <v>-13.567363086220199</v>
      </c>
      <c r="CB220" s="14">
        <v>-25.236482716863001</v>
      </c>
      <c r="CC220" s="14">
        <v>-15.8207959467821</v>
      </c>
      <c r="CD220" s="14">
        <v>-13.790396569853201</v>
      </c>
      <c r="CE220" s="14">
        <v>-14.7211032025783</v>
      </c>
      <c r="CG220" s="14">
        <v>-22.661288662039301</v>
      </c>
      <c r="CJ220" s="14">
        <v>-19.627888695693098</v>
      </c>
      <c r="CN220" s="14">
        <v>-14.032905465129</v>
      </c>
    </row>
    <row r="221" spans="11:92">
      <c r="K221" s="14">
        <v>-21.103052623378201</v>
      </c>
      <c r="L221" s="14">
        <v>-14.3764986850247</v>
      </c>
      <c r="N221" s="14">
        <v>-16.068114369145501</v>
      </c>
      <c r="S221" s="14">
        <v>-10.043606899752399</v>
      </c>
      <c r="U221" s="14">
        <v>-11.331407774714201</v>
      </c>
      <c r="W221" s="14">
        <v>-11.8205619473765</v>
      </c>
      <c r="X221" s="14">
        <v>-19.011873785062701</v>
      </c>
      <c r="Y221" s="14">
        <v>-36.252510164044203</v>
      </c>
      <c r="AA221" s="14">
        <v>-11.572257583382401</v>
      </c>
      <c r="AB221" s="14">
        <v>-17.676244472994</v>
      </c>
      <c r="AC221" s="14">
        <v>-12.4604661700101</v>
      </c>
      <c r="AD221" s="14">
        <v>-11.9470555831428</v>
      </c>
      <c r="AF221" s="14">
        <v>-19.3136987332038</v>
      </c>
      <c r="AG221" s="14">
        <v>-15.809080843459901</v>
      </c>
      <c r="AH221" s="14">
        <v>-22.721637009919998</v>
      </c>
      <c r="AI221" s="14">
        <v>-21.737369104092</v>
      </c>
      <c r="AJ221" s="14">
        <v>-11.928565711688099</v>
      </c>
      <c r="AL221" s="14">
        <v>-11.282023644028101</v>
      </c>
      <c r="AT221" s="14">
        <v>-11.416895970012099</v>
      </c>
      <c r="AW221" s="14">
        <v>-15.397754348572001</v>
      </c>
      <c r="AY221" s="14">
        <v>-23.350479579207899</v>
      </c>
      <c r="BB221" s="14">
        <v>-21.5548437194557</v>
      </c>
      <c r="BC221" s="14">
        <v>-19.609133726549899</v>
      </c>
      <c r="BD221" s="14">
        <v>-26.264240588911999</v>
      </c>
      <c r="BE221" s="14">
        <v>-13.011101392312099</v>
      </c>
      <c r="BF221" s="14">
        <v>-27.515053667087201</v>
      </c>
      <c r="BG221" s="14">
        <v>-18.982093638694199</v>
      </c>
      <c r="BH221" s="14">
        <v>-31.4596419668603</v>
      </c>
      <c r="BI221" s="14">
        <v>-25.852316676980099</v>
      </c>
      <c r="BK221" s="14">
        <v>-16.141189214671702</v>
      </c>
      <c r="BM221" s="14">
        <v>-27.943435085827399</v>
      </c>
      <c r="BP221" s="14">
        <v>-13.0107671026507</v>
      </c>
      <c r="BQ221" s="14">
        <v>-12.653992079892699</v>
      </c>
      <c r="BR221" s="14">
        <v>-12.7148300765376</v>
      </c>
      <c r="BS221" s="14">
        <v>-13.252129847061401</v>
      </c>
      <c r="BT221" s="14">
        <v>-13.930250806246001</v>
      </c>
      <c r="BW221" s="14">
        <v>-10.6178812020403</v>
      </c>
      <c r="CA221" s="14">
        <v>-10.7149042957655</v>
      </c>
      <c r="CB221" s="14">
        <v>-14.340852668392699</v>
      </c>
      <c r="CC221" s="14">
        <v>-13.7782332920792</v>
      </c>
      <c r="CD221" s="14">
        <v>-11.923078366662599</v>
      </c>
      <c r="CE221" s="14">
        <v>-11.312759966865199</v>
      </c>
      <c r="CG221" s="14">
        <v>-22.359165110272901</v>
      </c>
      <c r="CJ221" s="14">
        <v>-33.490736614176001</v>
      </c>
      <c r="CN221" s="14">
        <v>-10.7091632181838</v>
      </c>
    </row>
    <row r="222" spans="11:92">
      <c r="K222" s="14">
        <v>-17.658314905944401</v>
      </c>
      <c r="L222" s="14">
        <v>-20.5646174969059</v>
      </c>
      <c r="N222" s="14">
        <v>-15.2282018263073</v>
      </c>
      <c r="S222" s="14">
        <v>-15.4219523514851</v>
      </c>
      <c r="U222" s="14">
        <v>-11.4824963408615</v>
      </c>
      <c r="W222" s="14">
        <v>-18.7279303851045</v>
      </c>
      <c r="X222" s="14">
        <v>-13.0232217217086</v>
      </c>
      <c r="Y222" s="14">
        <v>-16.672941996097101</v>
      </c>
      <c r="AA222" s="14">
        <v>-11.064624954108501</v>
      </c>
      <c r="AB222" s="14">
        <v>-16.310458924732</v>
      </c>
      <c r="AC222" s="14">
        <v>-10.006961567020401</v>
      </c>
      <c r="AD222" s="14">
        <v>-11.4696399022568</v>
      </c>
      <c r="AF222" s="14">
        <v>-27.937180698504701</v>
      </c>
      <c r="AG222" s="14">
        <v>-12.261769055998201</v>
      </c>
      <c r="AH222" s="14">
        <v>-10.140007248836801</v>
      </c>
      <c r="AI222" s="14">
        <v>-12.847976994329001</v>
      </c>
      <c r="AJ222" s="14">
        <v>-11.6143558966008</v>
      </c>
      <c r="AL222" s="14">
        <v>-16.243330122373202</v>
      </c>
      <c r="AT222" s="14">
        <v>-15.048116752679199</v>
      </c>
      <c r="AW222" s="14">
        <v>-12.8294470668957</v>
      </c>
      <c r="AY222" s="14">
        <v>-12.708607286509899</v>
      </c>
      <c r="BB222" s="14">
        <v>-11.7165857413707</v>
      </c>
      <c r="BC222" s="14">
        <v>-13.614436470500101</v>
      </c>
      <c r="BD222" s="14">
        <v>-19.4837116857199</v>
      </c>
      <c r="BE222" s="14">
        <v>-14.123018594687199</v>
      </c>
      <c r="BF222" s="14">
        <v>-13.573552535861801</v>
      </c>
      <c r="BG222" s="14">
        <v>-10.0078578670709</v>
      </c>
      <c r="BH222" s="14">
        <v>-31.115185243195601</v>
      </c>
      <c r="BI222" s="14">
        <v>-38.754302676361299</v>
      </c>
      <c r="BK222" s="14">
        <v>-15.0897157489758</v>
      </c>
      <c r="BM222" s="14">
        <v>-10.1103247422613</v>
      </c>
      <c r="BP222" s="14">
        <v>-15.0654166705454</v>
      </c>
      <c r="BQ222" s="14">
        <v>-16.231487173200701</v>
      </c>
      <c r="BR222" s="14">
        <v>-12.8417154978487</v>
      </c>
      <c r="BS222" s="14">
        <v>-16.00169169058</v>
      </c>
      <c r="BT222" s="14">
        <v>-14.1053644390415</v>
      </c>
      <c r="BW222" s="14">
        <v>-12.642373508158199</v>
      </c>
      <c r="CA222" s="14">
        <v>-19.6225985653602</v>
      </c>
      <c r="CB222" s="14">
        <v>-14.6311323061308</v>
      </c>
      <c r="CC222" s="14">
        <v>-14.3885848545792</v>
      </c>
      <c r="CD222" s="14">
        <v>-10.8655365278369</v>
      </c>
      <c r="CE222" s="14">
        <v>-11.179826575551701</v>
      </c>
      <c r="CG222" s="14">
        <v>-22.413537529720401</v>
      </c>
      <c r="CJ222" s="14">
        <v>-17.609501648534</v>
      </c>
      <c r="CN222" s="14">
        <v>-12.1291331281216</v>
      </c>
    </row>
    <row r="223" spans="11:92">
      <c r="K223" s="14">
        <v>-17.742816695982899</v>
      </c>
      <c r="L223" s="14">
        <v>-13.6513285117574</v>
      </c>
      <c r="N223" s="14">
        <v>-13.9289528445877</v>
      </c>
      <c r="S223" s="14">
        <v>-10.097994662747499</v>
      </c>
      <c r="U223" s="14">
        <v>-16.909229570773402</v>
      </c>
      <c r="W223" s="14">
        <v>-16.3892101365123</v>
      </c>
      <c r="X223" s="14">
        <v>-22.583254911573299</v>
      </c>
      <c r="Y223" s="14">
        <v>-10.9078138133635</v>
      </c>
      <c r="AA223" s="14">
        <v>-12.5874147661811</v>
      </c>
      <c r="AB223" s="14">
        <v>-13.6273312551965</v>
      </c>
      <c r="AC223" s="14">
        <v>-25.1751622291793</v>
      </c>
      <c r="AD223" s="14">
        <v>-12.5573811467645</v>
      </c>
      <c r="AF223" s="14">
        <v>-12.908028895309201</v>
      </c>
      <c r="AG223" s="14">
        <v>-16.081149599659</v>
      </c>
      <c r="AH223" s="14">
        <v>-10.8410472014841</v>
      </c>
      <c r="AI223" s="14">
        <v>-18.4015841419229</v>
      </c>
      <c r="AJ223" s="14">
        <v>-11.088586878068799</v>
      </c>
      <c r="AL223" s="14">
        <v>-20.6185187779604</v>
      </c>
      <c r="AT223" s="14">
        <v>-11.1260464063015</v>
      </c>
      <c r="AW223" s="14">
        <v>-16.944784916614299</v>
      </c>
      <c r="AY223" s="14">
        <v>-12.485013149752399</v>
      </c>
      <c r="BB223" s="14">
        <v>-12.979887295688</v>
      </c>
      <c r="BC223" s="14">
        <v>-15.7653169775277</v>
      </c>
      <c r="BD223" s="14">
        <v>-13.586184965418999</v>
      </c>
      <c r="BE223" s="14">
        <v>-19.966774655714001</v>
      </c>
      <c r="BF223" s="14">
        <v>-23.441812894782199</v>
      </c>
      <c r="BG223" s="14">
        <v>-13.235001076688601</v>
      </c>
      <c r="BH223" s="14">
        <v>-41.503285332661498</v>
      </c>
      <c r="BI223" s="14">
        <v>-14.515489634901</v>
      </c>
      <c r="BK223" s="14">
        <v>-19.5918105815045</v>
      </c>
      <c r="BM223" s="14">
        <v>-12.158805399711101</v>
      </c>
      <c r="BP223" s="14">
        <v>-15.7361988329386</v>
      </c>
      <c r="BQ223" s="14">
        <v>-12.0194293464459</v>
      </c>
      <c r="BR223" s="14">
        <v>-13.36139973575</v>
      </c>
      <c r="BS223" s="14">
        <v>-14.1223844594745</v>
      </c>
      <c r="BW223" s="14">
        <v>-13.687845299463699</v>
      </c>
      <c r="CA223" s="14">
        <v>-10.890130395451299</v>
      </c>
      <c r="CB223" s="14">
        <v>-11.9658558793083</v>
      </c>
      <c r="CC223" s="14">
        <v>-18.9269415222772</v>
      </c>
      <c r="CD223" s="14">
        <v>-10.460675884304299</v>
      </c>
      <c r="CE223" s="14">
        <v>-15.917602409300899</v>
      </c>
      <c r="CG223" s="14">
        <v>-23.066202960499101</v>
      </c>
      <c r="CJ223" s="14">
        <v>-18.969194633931899</v>
      </c>
      <c r="CN223" s="14">
        <v>-12.195525162653301</v>
      </c>
    </row>
    <row r="224" spans="11:92">
      <c r="K224" s="14">
        <v>-24.360068624739998</v>
      </c>
      <c r="L224" s="14">
        <v>-15.101668858291999</v>
      </c>
      <c r="N224" s="14">
        <v>-17.518549722648199</v>
      </c>
      <c r="S224" s="14">
        <v>-10.708346225247499</v>
      </c>
      <c r="U224" s="14">
        <v>-10.310085345162801</v>
      </c>
      <c r="W224" s="14">
        <v>-14.5278971496036</v>
      </c>
      <c r="X224" s="14">
        <v>-26.2092154731417</v>
      </c>
      <c r="Y224" s="14">
        <v>-11.0588975603618</v>
      </c>
      <c r="AA224" s="14">
        <v>-12.4062331328343</v>
      </c>
      <c r="AB224" s="14">
        <v>-18.6249298504843</v>
      </c>
      <c r="AC224" s="14">
        <v>-15.3551464203255</v>
      </c>
      <c r="AD224" s="14">
        <v>-15.971718132846</v>
      </c>
      <c r="AF224" s="14">
        <v>-20.3833247316913</v>
      </c>
      <c r="AG224" s="14">
        <v>-15.8215806181568</v>
      </c>
      <c r="AH224" s="14">
        <v>-19.259049714604799</v>
      </c>
      <c r="AI224" s="14">
        <v>-12.2134137552202</v>
      </c>
      <c r="AJ224" s="14">
        <v>-10.315188649780801</v>
      </c>
      <c r="AL224" s="14">
        <v>-16.5696425309666</v>
      </c>
      <c r="AT224" s="14">
        <v>-13.138378161981599</v>
      </c>
      <c r="AW224" s="14">
        <v>-26.2329995869942</v>
      </c>
      <c r="AY224" s="14">
        <v>-20.1355584777227</v>
      </c>
      <c r="BB224" s="14">
        <v>-15.608356390120001</v>
      </c>
      <c r="BC224" s="14">
        <v>-18.049257319088898</v>
      </c>
      <c r="BD224" s="14">
        <v>-15.265973381023899</v>
      </c>
      <c r="BE224" s="14">
        <v>-11.3492698923669</v>
      </c>
      <c r="BF224" s="14">
        <v>-18.788630148448199</v>
      </c>
      <c r="BG224" s="14">
        <v>-24.4393413335372</v>
      </c>
      <c r="BH224" s="14">
        <v>-43.116722069525103</v>
      </c>
      <c r="BI224" s="14">
        <v>-31.538859452351399</v>
      </c>
      <c r="BK224" s="14">
        <v>-20.915252800729199</v>
      </c>
      <c r="BM224" s="14">
        <v>-17.905813420413001</v>
      </c>
      <c r="BP224" s="14">
        <v>-13.1739306395149</v>
      </c>
      <c r="BQ224" s="14">
        <v>-11.959045651619601</v>
      </c>
      <c r="BR224" s="14">
        <v>-14.5095904793383</v>
      </c>
      <c r="BS224" s="14">
        <v>-19.6758960469719</v>
      </c>
      <c r="BW224" s="14">
        <v>-19.724853007829601</v>
      </c>
      <c r="CA224" s="14">
        <v>-10.273782614463901</v>
      </c>
      <c r="CB224" s="14">
        <v>-16.939747096786</v>
      </c>
      <c r="CC224" s="14">
        <v>-17.222791615098998</v>
      </c>
      <c r="CD224" s="14">
        <v>-12.3219179563379</v>
      </c>
      <c r="CE224" s="14">
        <v>-12.581830138660701</v>
      </c>
      <c r="CG224" s="14">
        <v>-22.419645057397201</v>
      </c>
      <c r="CJ224" s="14">
        <v>-33.0495859780467</v>
      </c>
      <c r="CN224" s="14">
        <v>-12.908806108658601</v>
      </c>
    </row>
    <row r="225" spans="11:92">
      <c r="K225" s="14">
        <v>-19.036173334059399</v>
      </c>
      <c r="L225" s="14">
        <v>-27.834448483910801</v>
      </c>
      <c r="N225" s="14">
        <v>-30.106195288335901</v>
      </c>
      <c r="S225" s="14">
        <v>-41.177579672029701</v>
      </c>
      <c r="U225" s="14">
        <v>-13.3739470344078</v>
      </c>
      <c r="W225" s="14">
        <v>-20.1541292588103</v>
      </c>
      <c r="X225" s="14">
        <v>-14.0564543975677</v>
      </c>
      <c r="Y225" s="14">
        <v>-32.850279944735703</v>
      </c>
      <c r="AA225" s="14">
        <v>-15.5182408168458</v>
      </c>
      <c r="AB225" s="14">
        <v>-15.283137960372599</v>
      </c>
      <c r="AC225" s="14">
        <v>-13.941095041042299</v>
      </c>
      <c r="AD225" s="14">
        <v>-10.617549933302101</v>
      </c>
      <c r="AF225" s="14">
        <v>-20.2382907253652</v>
      </c>
      <c r="AG225" s="14">
        <v>-13.821078429320499</v>
      </c>
      <c r="AH225" s="14">
        <v>-11.0282906117825</v>
      </c>
      <c r="AI225" s="14">
        <v>-14.4614339601911</v>
      </c>
      <c r="AJ225" s="14">
        <v>-10.6294237610769</v>
      </c>
      <c r="AL225" s="14">
        <v>-14.370124981452999</v>
      </c>
      <c r="AW225" s="14">
        <v>-33.720381337622101</v>
      </c>
      <c r="AY225" s="14">
        <v>-21.652372756806901</v>
      </c>
      <c r="BB225" s="14">
        <v>-12.073125378896499</v>
      </c>
      <c r="BC225" s="14">
        <v>-16.822857845265599</v>
      </c>
      <c r="BD225" s="14">
        <v>-12.516091803455</v>
      </c>
      <c r="BE225" s="14">
        <v>-13.772488528663001</v>
      </c>
      <c r="BF225" s="14">
        <v>-10.8843424706522</v>
      </c>
      <c r="BG225" s="14">
        <v>-10.9929022060515</v>
      </c>
      <c r="BH225" s="14">
        <v>-24.6553274002382</v>
      </c>
      <c r="BI225" s="14">
        <v>-16.159208694306901</v>
      </c>
      <c r="BK225" s="14">
        <v>-14.340339971540001</v>
      </c>
      <c r="BM225" s="14">
        <v>-14.7815260823832</v>
      </c>
      <c r="BP225" s="14">
        <v>-34.941121449361198</v>
      </c>
      <c r="BQ225" s="14">
        <v>-14.092268446494501</v>
      </c>
      <c r="BR225" s="14">
        <v>-15.615500195366099</v>
      </c>
      <c r="BS225" s="14">
        <v>-11.384715565160899</v>
      </c>
      <c r="BW225" s="14">
        <v>-15.591344504909999</v>
      </c>
      <c r="CA225" s="14">
        <v>-10.980964077036001</v>
      </c>
      <c r="CB225" s="14">
        <v>-17.446898175927402</v>
      </c>
      <c r="CC225" s="14">
        <v>-31.520730198019798</v>
      </c>
      <c r="CD225" s="14">
        <v>-13.6574376892943</v>
      </c>
      <c r="CE225" s="14">
        <v>-11.4698749078783</v>
      </c>
      <c r="CG225" s="14">
        <v>-17.047284384961198</v>
      </c>
      <c r="CJ225" s="14">
        <v>-16.0080928983954</v>
      </c>
      <c r="CN225" s="14">
        <v>-14.927121020426799</v>
      </c>
    </row>
    <row r="226" spans="11:92">
      <c r="K226" s="14">
        <v>-20.867091525809599</v>
      </c>
      <c r="L226" s="14">
        <v>-20.183903155940499</v>
      </c>
      <c r="N226" s="14">
        <v>-20.8966636407024</v>
      </c>
      <c r="S226" s="14">
        <v>-11.131362159653399</v>
      </c>
      <c r="U226" s="14">
        <v>-13.380084610636599</v>
      </c>
      <c r="W226" s="14">
        <v>-10.787289924575299</v>
      </c>
      <c r="X226" s="14">
        <v>-17.809232444499301</v>
      </c>
      <c r="Y226" s="14">
        <v>-11.010569149810101</v>
      </c>
      <c r="AA226" s="14">
        <v>-10.671774247474</v>
      </c>
      <c r="AB226" s="14">
        <v>-14.509671247005899</v>
      </c>
      <c r="AC226" s="14">
        <v>-22.0690257912607</v>
      </c>
      <c r="AD226" s="14">
        <v>-10.5873283259919</v>
      </c>
      <c r="AF226" s="14">
        <v>-16.9750249692684</v>
      </c>
      <c r="AG226" s="14">
        <v>-16.909035353960899</v>
      </c>
      <c r="AH226" s="14">
        <v>-33.605253269094099</v>
      </c>
      <c r="AI226" s="14">
        <v>-12.896186517006401</v>
      </c>
      <c r="AJ226" s="14">
        <v>-13.54816625072</v>
      </c>
      <c r="AL226" s="14">
        <v>-13.6630510006378</v>
      </c>
      <c r="AW226" s="14">
        <v>-13.409579456864</v>
      </c>
      <c r="AY226" s="14">
        <v>-14.050172107054401</v>
      </c>
      <c r="BB226" s="14">
        <v>-26.104901272894299</v>
      </c>
      <c r="BC226" s="14">
        <v>-13.474456869547399</v>
      </c>
      <c r="BD226" s="14">
        <v>-13.307931335741999</v>
      </c>
      <c r="BE226" s="14">
        <v>-17.380266603011801</v>
      </c>
      <c r="BF226" s="14">
        <v>-13.3438256999033</v>
      </c>
      <c r="BG226" s="14">
        <v>-12.9026657812661</v>
      </c>
      <c r="BH226" s="14">
        <v>-23.090166141076399</v>
      </c>
      <c r="BI226" s="14">
        <v>-12.932201423267299</v>
      </c>
      <c r="BK226" s="14">
        <v>-15.579187320148501</v>
      </c>
      <c r="BM226" s="14">
        <v>-15.5671505563036</v>
      </c>
      <c r="BP226" s="14">
        <v>-24.849169189723401</v>
      </c>
      <c r="BQ226" s="14">
        <v>-19.5673088020683</v>
      </c>
      <c r="BR226" s="14">
        <v>-17.259406448899899</v>
      </c>
      <c r="BS226" s="14">
        <v>-17.5849578323486</v>
      </c>
      <c r="BW226" s="14">
        <v>-14.872235541265001</v>
      </c>
      <c r="CA226" s="14">
        <v>-11.410011487106001</v>
      </c>
      <c r="CB226" s="14">
        <v>-21.0910574488707</v>
      </c>
      <c r="CC226" s="14">
        <v>-22.6555248298267</v>
      </c>
      <c r="CD226" s="14">
        <v>-16.576282685886</v>
      </c>
      <c r="CE226" s="14">
        <v>-10.9381439742219</v>
      </c>
      <c r="CG226" s="14">
        <v>-20.4193287593638</v>
      </c>
      <c r="CJ226" s="14">
        <v>-23.9970460712379</v>
      </c>
      <c r="CN226" s="14">
        <v>-15.072240366411799</v>
      </c>
    </row>
    <row r="227" spans="11:92">
      <c r="K227" s="14">
        <v>-24.275461537980199</v>
      </c>
      <c r="L227" s="14">
        <v>-47.4261293316831</v>
      </c>
      <c r="N227" s="14">
        <v>-12.599479868820801</v>
      </c>
      <c r="S227" s="14">
        <v>-14.666566754331599</v>
      </c>
      <c r="U227" s="14">
        <v>-13.9844871603015</v>
      </c>
      <c r="W227" s="14">
        <v>-11.7723168196065</v>
      </c>
      <c r="X227" s="14">
        <v>-20.824708381569401</v>
      </c>
      <c r="Y227" s="14">
        <v>-18.431462796098099</v>
      </c>
      <c r="AA227" s="14">
        <v>-12.3033384843483</v>
      </c>
      <c r="AB227" s="14">
        <v>-13.6032285580488</v>
      </c>
      <c r="AC227" s="14">
        <v>-10.085606953171</v>
      </c>
      <c r="AD227" s="14">
        <v>-11.560256824158699</v>
      </c>
      <c r="AF227" s="14">
        <v>-12.5696161123753</v>
      </c>
      <c r="AG227" s="14">
        <v>-14.231876000749301</v>
      </c>
      <c r="AH227" s="14">
        <v>-22.540322709502899</v>
      </c>
      <c r="AI227" s="14">
        <v>-15.839313909851899</v>
      </c>
      <c r="AJ227" s="14">
        <v>-11.324304404938299</v>
      </c>
      <c r="AL227" s="14">
        <v>-15.324941822506201</v>
      </c>
      <c r="AW227" s="14">
        <v>-11.2219807490062</v>
      </c>
      <c r="AY227" s="14">
        <v>-20.818427057549499</v>
      </c>
      <c r="BB227" s="14">
        <v>-14.6111492390908</v>
      </c>
      <c r="BC227" s="14">
        <v>-13.2817747983547</v>
      </c>
      <c r="BD227" s="14">
        <v>-14.250621817979299</v>
      </c>
      <c r="BE227" s="14">
        <v>-26.203197446265399</v>
      </c>
      <c r="BF227" s="14">
        <v>-10.068488686383199</v>
      </c>
      <c r="BG227" s="14">
        <v>-17.652592859670701</v>
      </c>
      <c r="BH227" s="14">
        <v>-24.848550945537902</v>
      </c>
      <c r="BI227" s="14">
        <v>-14.6000928217821</v>
      </c>
      <c r="BK227" s="14">
        <v>-24.909710216188099</v>
      </c>
      <c r="BM227" s="14">
        <v>-13.4460246724458</v>
      </c>
      <c r="BP227" s="14">
        <v>-33.877540201753</v>
      </c>
      <c r="BQ227" s="14">
        <v>-10.877363987225699</v>
      </c>
      <c r="BR227" s="14">
        <v>-11.457969334859399</v>
      </c>
      <c r="BS227" s="14">
        <v>-12.883484097409699</v>
      </c>
      <c r="BW227" s="14">
        <v>-13.6516071812511</v>
      </c>
      <c r="CA227" s="14">
        <v>-16.624941923093299</v>
      </c>
      <c r="CB227" s="14">
        <v>-26.239775204254901</v>
      </c>
      <c r="CC227" s="14">
        <v>-16.9931543935643</v>
      </c>
      <c r="CD227" s="14">
        <v>-15.0534042925102</v>
      </c>
      <c r="CE227" s="14">
        <v>-10.146473552431299</v>
      </c>
      <c r="CG227" s="14">
        <v>-49.649656177786298</v>
      </c>
      <c r="CJ227" s="14">
        <v>-21.6704633346577</v>
      </c>
      <c r="CN227" s="14">
        <v>-17.755245510235401</v>
      </c>
    </row>
    <row r="228" spans="11:92">
      <c r="K228" s="14">
        <v>-21.948815400569099</v>
      </c>
      <c r="L228" s="14">
        <v>-18.757735148514801</v>
      </c>
      <c r="N228" s="14">
        <v>-25.894204094495699</v>
      </c>
      <c r="S228" s="14">
        <v>-13.6392423422029</v>
      </c>
      <c r="U228" s="14">
        <v>-12.594592176607501</v>
      </c>
      <c r="W228" s="14">
        <v>-16.945378972871101</v>
      </c>
      <c r="X228" s="14">
        <v>-11.192044285698</v>
      </c>
      <c r="Y228" s="14">
        <v>-10.3579045462526</v>
      </c>
      <c r="AA228" s="14">
        <v>-13.9652593730191</v>
      </c>
      <c r="AB228" s="14">
        <v>-12.007795904960901</v>
      </c>
      <c r="AC228" s="14">
        <v>-11.221709937148599</v>
      </c>
      <c r="AD228" s="14">
        <v>-12.0376086525687</v>
      </c>
      <c r="AF228" s="14">
        <v>-23.060411328133601</v>
      </c>
      <c r="AG228" s="14">
        <v>-10.5879775715802</v>
      </c>
      <c r="AH228" s="14">
        <v>-15.9049933124577</v>
      </c>
      <c r="AI228" s="14">
        <v>-12.678720650444401</v>
      </c>
      <c r="AJ228" s="14">
        <v>-11.409000274399499</v>
      </c>
      <c r="AL228" s="14">
        <v>-13.832318775033499</v>
      </c>
      <c r="AW228" s="14">
        <v>-13.9534593936734</v>
      </c>
      <c r="AY228" s="14">
        <v>-21.900139232673201</v>
      </c>
      <c r="BB228" s="14">
        <v>-14.006734608597</v>
      </c>
      <c r="BC228" s="14">
        <v>-13.402854388975101</v>
      </c>
      <c r="BD228" s="14">
        <v>-19.3450456455199</v>
      </c>
      <c r="BE228" s="14">
        <v>-15.990407071045899</v>
      </c>
      <c r="BF228" s="14">
        <v>-14.872912845258201</v>
      </c>
      <c r="BG228" s="14">
        <v>-13.7847931301652</v>
      </c>
      <c r="BH228" s="14">
        <v>-53.565261323626203</v>
      </c>
      <c r="BI228" s="14">
        <v>-11.608765857054401</v>
      </c>
      <c r="BK228" s="14">
        <v>-20.081292132194999</v>
      </c>
      <c r="BM228" s="14">
        <v>-24.535091492760198</v>
      </c>
      <c r="BP228" s="14">
        <v>-11.1857543225022</v>
      </c>
      <c r="BQ228" s="14">
        <v>-16.6000987023953</v>
      </c>
      <c r="BR228" s="14">
        <v>-15.657914056938299</v>
      </c>
      <c r="BS228" s="14">
        <v>-24.4982696390957</v>
      </c>
      <c r="BW228" s="14">
        <v>-16.074818474355901</v>
      </c>
      <c r="CA228" s="14">
        <v>-14.534058024411801</v>
      </c>
      <c r="CB228" s="14">
        <v>-43.293433253973099</v>
      </c>
      <c r="CC228" s="14">
        <v>-26.921942682549499</v>
      </c>
      <c r="CD228" s="14">
        <v>-16.044482212840901</v>
      </c>
      <c r="CE228" s="14">
        <v>-10.218978727569899</v>
      </c>
      <c r="CG228" s="14">
        <v>-17.6938177383871</v>
      </c>
      <c r="CJ228" s="14">
        <v>-16.594260682263901</v>
      </c>
      <c r="CN228" s="14">
        <v>-10.630440155916199</v>
      </c>
    </row>
    <row r="229" spans="11:92">
      <c r="K229" s="14">
        <v>-19.585914654373099</v>
      </c>
      <c r="L229" s="14">
        <v>-20.4921004795792</v>
      </c>
      <c r="N229" s="14">
        <v>-25.181174916118401</v>
      </c>
      <c r="S229" s="14">
        <v>-10.533096766707899</v>
      </c>
      <c r="U229" s="14">
        <v>-20.106113925173201</v>
      </c>
      <c r="W229" s="14">
        <v>-12.5216847747954</v>
      </c>
      <c r="X229" s="14">
        <v>-14.6426951969718</v>
      </c>
      <c r="Y229" s="14">
        <v>-13.8024707018524</v>
      </c>
      <c r="AA229" s="14">
        <v>-10.2245403522672</v>
      </c>
      <c r="AB229" s="14">
        <v>-10.1706637338403</v>
      </c>
      <c r="AC229" s="14">
        <v>-21.0175655903288</v>
      </c>
      <c r="AD229" s="14">
        <v>-13.2885852354961</v>
      </c>
      <c r="AF229" s="14">
        <v>-10.412234889396</v>
      </c>
      <c r="AG229" s="14">
        <v>-10.733109105773501</v>
      </c>
      <c r="AH229" s="14">
        <v>-32.674499700745102</v>
      </c>
      <c r="AI229" s="14">
        <v>-10.9927208856066</v>
      </c>
      <c r="AJ229" s="14">
        <v>-15.282288937443401</v>
      </c>
      <c r="AL229" s="14">
        <v>-15.6208971134444</v>
      </c>
      <c r="AW229" s="14">
        <v>-10.9923475644744</v>
      </c>
      <c r="AY229" s="14">
        <v>-19.059889387376199</v>
      </c>
      <c r="BB229" s="14">
        <v>-27.2592502133142</v>
      </c>
      <c r="BC229" s="14">
        <v>-12.006617964737901</v>
      </c>
      <c r="BD229" s="14">
        <v>-29.104522662041099</v>
      </c>
      <c r="BE229" s="14">
        <v>-10.0621043211728</v>
      </c>
      <c r="BF229" s="14">
        <v>-11.6455919237352</v>
      </c>
      <c r="BG229" s="14">
        <v>-10.352365094722501</v>
      </c>
      <c r="BH229" s="14">
        <v>-36.456936611046302</v>
      </c>
      <c r="BI229" s="14">
        <v>-29.3875212716584</v>
      </c>
      <c r="BK229" s="14">
        <v>-10.950189370551</v>
      </c>
      <c r="BM229" s="14">
        <v>-23.3204330160629</v>
      </c>
      <c r="BP229" s="14">
        <v>-23.030201663294299</v>
      </c>
      <c r="BQ229" s="14">
        <v>-15.0349369713906</v>
      </c>
      <c r="BR229" s="14">
        <v>-13.645707223194499</v>
      </c>
      <c r="BS229" s="14">
        <v>-10.030946977280299</v>
      </c>
      <c r="BW229" s="14">
        <v>-12.8779654558501</v>
      </c>
      <c r="CA229" s="14">
        <v>-12.322552461949099</v>
      </c>
      <c r="CB229" s="14">
        <v>-18.4200305237277</v>
      </c>
      <c r="CC229" s="14">
        <v>-30.215423886138598</v>
      </c>
      <c r="CD229" s="14">
        <v>-21.7249558668933</v>
      </c>
      <c r="CE229" s="14">
        <v>-18.703497386570099</v>
      </c>
      <c r="CG229" s="14">
        <v>-17.8147714952167</v>
      </c>
      <c r="CJ229" s="14">
        <v>-14.261634860906501</v>
      </c>
      <c r="CN229" s="14">
        <v>-11.047365971466199</v>
      </c>
    </row>
    <row r="230" spans="11:92">
      <c r="K230" s="14">
        <v>-22.770678830150601</v>
      </c>
      <c r="L230" s="14">
        <v>-15.573029470915801</v>
      </c>
      <c r="N230" s="14">
        <v>-24.165840472317001</v>
      </c>
      <c r="S230" s="14">
        <v>-12.098255724009899</v>
      </c>
      <c r="U230" s="14">
        <v>-12.582495867022899</v>
      </c>
      <c r="W230" s="14">
        <v>-11.155944126806601</v>
      </c>
      <c r="X230" s="14">
        <v>-23.985307014709399</v>
      </c>
      <c r="Y230" s="14">
        <v>-13.983753002564701</v>
      </c>
      <c r="AA230" s="14">
        <v>-11.306337151926501</v>
      </c>
      <c r="AB230" s="14">
        <v>-14.425027389278</v>
      </c>
      <c r="AC230" s="14">
        <v>-12.502807359615201</v>
      </c>
      <c r="AD230" s="14">
        <v>-11.475675449000001</v>
      </c>
      <c r="AF230" s="14">
        <v>-10.4364071907351</v>
      </c>
      <c r="AG230" s="14">
        <v>-11.180137647935</v>
      </c>
      <c r="AH230" s="14">
        <v>-14.8656226964239</v>
      </c>
      <c r="AI230" s="14">
        <v>-12.8419125421988</v>
      </c>
      <c r="AJ230" s="14">
        <v>-13.034385172494099</v>
      </c>
      <c r="AL230" s="14">
        <v>-15.983571939465101</v>
      </c>
      <c r="AW230" s="14">
        <v>-14.6665416672421</v>
      </c>
      <c r="AY230" s="14">
        <v>-20.165773901608901</v>
      </c>
      <c r="BB230" s="14">
        <v>-13.305929393722</v>
      </c>
      <c r="BC230" s="14">
        <v>-13.6925457368345</v>
      </c>
      <c r="BD230" s="14">
        <v>-17.260296924344399</v>
      </c>
      <c r="BE230" s="14">
        <v>-14.322443757946299</v>
      </c>
      <c r="BF230" s="14">
        <v>-13.041484764325601</v>
      </c>
      <c r="BG230" s="14">
        <v>-13.198732544709999</v>
      </c>
      <c r="BH230" s="14">
        <v>-16.7448814678642</v>
      </c>
      <c r="BI230" s="14">
        <v>-23.6284614789603</v>
      </c>
      <c r="BK230" s="14">
        <v>-17.2228964000365</v>
      </c>
      <c r="BM230" s="14">
        <v>-12.056226183985499</v>
      </c>
      <c r="BP230" s="14">
        <v>-15.156061454929301</v>
      </c>
      <c r="BQ230" s="14">
        <v>-12.4604857766968</v>
      </c>
      <c r="BR230" s="14">
        <v>-10.7815728835984</v>
      </c>
      <c r="BS230" s="14">
        <v>-19.675864233970898</v>
      </c>
      <c r="BW230" s="14">
        <v>-13.875194521191601</v>
      </c>
      <c r="CA230" s="14">
        <v>-13.9904087016288</v>
      </c>
      <c r="CB230" s="14">
        <v>-15.833433923689901</v>
      </c>
      <c r="CC230" s="14">
        <v>-25.731454981435601</v>
      </c>
      <c r="CD230" s="14">
        <v>-19.4104604056478</v>
      </c>
      <c r="CE230" s="14">
        <v>-32.3608137195598</v>
      </c>
      <c r="CG230" s="14">
        <v>-29.369029909605501</v>
      </c>
      <c r="CJ230" s="14">
        <v>-19.8514866456247</v>
      </c>
      <c r="CN230" s="14">
        <v>-13.410211731723599</v>
      </c>
    </row>
    <row r="231" spans="11:92">
      <c r="K231" s="14">
        <v>-28.3121719713542</v>
      </c>
      <c r="L231" s="14">
        <v>-16.975025139232599</v>
      </c>
      <c r="N231" s="14">
        <v>-21.8211731401496</v>
      </c>
      <c r="S231" s="14">
        <v>-11.6389812809405</v>
      </c>
      <c r="U231" s="14">
        <v>-12.232027464442901</v>
      </c>
      <c r="W231" s="14">
        <v>-15.3860446025391</v>
      </c>
      <c r="X231" s="14">
        <v>-14.0867334328713</v>
      </c>
      <c r="Y231" s="14">
        <v>-24.655857589321101</v>
      </c>
      <c r="AA231" s="14">
        <v>-11.8622332605267</v>
      </c>
      <c r="AB231" s="14">
        <v>-10.889830816256699</v>
      </c>
      <c r="AC231" s="14">
        <v>-12.091935466081001</v>
      </c>
      <c r="AD231" s="14">
        <v>-17.1017398254785</v>
      </c>
      <c r="AF231" s="14">
        <v>-20.244333833748598</v>
      </c>
      <c r="AG231" s="14">
        <v>-14.660988832660699</v>
      </c>
      <c r="AH231" s="14">
        <v>-23.3501608205388</v>
      </c>
      <c r="AI231" s="14">
        <v>-16.2805969163689</v>
      </c>
      <c r="AJ231" s="14">
        <v>-14.968228577132001</v>
      </c>
      <c r="AL231" s="14">
        <v>-15.3912882306636</v>
      </c>
      <c r="AW231" s="14">
        <v>-10.097968422228501</v>
      </c>
      <c r="AY231" s="14">
        <v>-24.027305074257399</v>
      </c>
      <c r="BB231" s="14">
        <v>-15.602137898572099</v>
      </c>
      <c r="BC231" s="14">
        <v>-19.681492218923001</v>
      </c>
      <c r="BD231" s="14">
        <v>-19.8708362989947</v>
      </c>
      <c r="BE231" s="14">
        <v>-16.346859288113802</v>
      </c>
      <c r="BF231" s="14">
        <v>-10.4673770888921</v>
      </c>
      <c r="BG231" s="14">
        <v>-12.455473176029599</v>
      </c>
      <c r="BH231" s="14">
        <v>-24.335014069742801</v>
      </c>
      <c r="BI231" s="14">
        <v>-11.2824392790841</v>
      </c>
      <c r="BK231" s="14">
        <v>-23.265987830276199</v>
      </c>
      <c r="BM231" s="14">
        <v>-11.9835965928314</v>
      </c>
      <c r="BP231" s="14">
        <v>-15.458215879700001</v>
      </c>
      <c r="BQ231" s="14">
        <v>-14.182914718153</v>
      </c>
      <c r="BR231" s="14">
        <v>-15.1504327255264</v>
      </c>
      <c r="BS231" s="14">
        <v>-13.7476714814132</v>
      </c>
      <c r="BW231" s="14">
        <v>-12.32207189012</v>
      </c>
      <c r="CA231" s="14">
        <v>-12.8601176519749</v>
      </c>
      <c r="CB231" s="14">
        <v>-27.7989812437235</v>
      </c>
      <c r="CC231" s="14">
        <v>-24.462407178217799</v>
      </c>
      <c r="CD231" s="14">
        <v>-11.5907227235914</v>
      </c>
      <c r="CE231" s="14">
        <v>-11.747909439578301</v>
      </c>
      <c r="CG231" s="14">
        <v>-17.790507094822701</v>
      </c>
      <c r="CJ231" s="14">
        <v>-25.7072303473667</v>
      </c>
      <c r="CN231" s="14">
        <v>-12.7758034190659</v>
      </c>
    </row>
    <row r="232" spans="11:92">
      <c r="K232" s="14">
        <v>-30.910706225319199</v>
      </c>
      <c r="L232" s="14">
        <v>-20.208075495049499</v>
      </c>
      <c r="N232" s="14">
        <v>-25.924457747495101</v>
      </c>
      <c r="S232" s="14">
        <v>-10.575398360148499</v>
      </c>
      <c r="U232" s="14">
        <v>-18.2267043929293</v>
      </c>
      <c r="W232" s="14">
        <v>-15.9603157062491</v>
      </c>
      <c r="X232" s="14">
        <v>-19.5314563617891</v>
      </c>
      <c r="Y232" s="14">
        <v>-11.8082828506748</v>
      </c>
      <c r="AA232" s="14">
        <v>-11.0283084780823</v>
      </c>
      <c r="AB232" s="14">
        <v>-11.6089439155398</v>
      </c>
      <c r="AC232" s="14">
        <v>-11.826091515482799</v>
      </c>
      <c r="AD232" s="14">
        <v>-10.9015803793533</v>
      </c>
      <c r="AF232" s="14">
        <v>-10.1946838515795</v>
      </c>
      <c r="AG232" s="14">
        <v>-15.6580546563856</v>
      </c>
      <c r="AH232" s="14">
        <v>-11.143142020015</v>
      </c>
      <c r="AI232" s="14">
        <v>-15.996557308922201</v>
      </c>
      <c r="AJ232" s="14">
        <v>-17.8629812798054</v>
      </c>
      <c r="AL232" s="14">
        <v>-18.763480676377</v>
      </c>
      <c r="AW232" s="14">
        <v>-16.630542489697</v>
      </c>
      <c r="AY232" s="14">
        <v>-18.546227181311799</v>
      </c>
      <c r="BB232" s="14">
        <v>-13.5779054403645</v>
      </c>
      <c r="BC232" s="14">
        <v>-11.468729960358999</v>
      </c>
      <c r="BD232" s="14">
        <v>-15.7796408701941</v>
      </c>
      <c r="BE232" s="14">
        <v>-16.564481504195701</v>
      </c>
      <c r="BF232" s="14">
        <v>-11.9357570753346</v>
      </c>
      <c r="BG232" s="14">
        <v>-11.198317978011699</v>
      </c>
      <c r="BH232" s="14">
        <v>-29.356831584982601</v>
      </c>
      <c r="BI232" s="14">
        <v>-18.951113861386101</v>
      </c>
      <c r="BK232" s="14">
        <v>-17.452535284824201</v>
      </c>
      <c r="BM232" s="14">
        <v>-12.0621301150038</v>
      </c>
      <c r="BP232" s="14">
        <v>-16.1773449512228</v>
      </c>
      <c r="BQ232" s="14">
        <v>-10.2306984420081</v>
      </c>
      <c r="BR232" s="14">
        <v>-10.297851251096301</v>
      </c>
      <c r="BS232" s="14">
        <v>-12.768679391794899</v>
      </c>
      <c r="BW232" s="14">
        <v>-11.470137404080599</v>
      </c>
      <c r="CA232" s="14">
        <v>-10.0623332612374</v>
      </c>
      <c r="CB232" s="14">
        <v>-11.917668659411399</v>
      </c>
      <c r="CC232" s="14">
        <v>-29.435865949876199</v>
      </c>
      <c r="CD232" s="14">
        <v>-11.457775859897801</v>
      </c>
      <c r="CE232" s="14">
        <v>-10.3217295899644</v>
      </c>
      <c r="CG232" s="14">
        <v>-19.416182823762998</v>
      </c>
      <c r="CJ232" s="14">
        <v>-18.0989920602286</v>
      </c>
      <c r="CN232" s="14">
        <v>-10.944587390717899</v>
      </c>
    </row>
    <row r="233" spans="11:92">
      <c r="K233" s="14">
        <v>-28.517636853779901</v>
      </c>
      <c r="L233" s="14">
        <v>-18.352848468440499</v>
      </c>
      <c r="N233" s="14">
        <v>-13.9412398750757</v>
      </c>
      <c r="S233" s="14">
        <v>-15.1741858756188</v>
      </c>
      <c r="U233" s="14">
        <v>-11.4460788757505</v>
      </c>
      <c r="W233" s="14">
        <v>-10.0379403953535</v>
      </c>
      <c r="X233" s="14">
        <v>-13.0170296970115</v>
      </c>
      <c r="Y233" s="14">
        <v>-12.219183092724901</v>
      </c>
      <c r="AA233" s="14">
        <v>-17.373370053361899</v>
      </c>
      <c r="AB233" s="14">
        <v>-12.5939689321964</v>
      </c>
      <c r="AC233" s="14">
        <v>-13.433521607637299</v>
      </c>
      <c r="AD233" s="14">
        <v>-11.1674880000815</v>
      </c>
      <c r="AF233" s="14">
        <v>-11.8263166210396</v>
      </c>
      <c r="AG233" s="14">
        <v>-10.8481033876997</v>
      </c>
      <c r="AH233" s="14">
        <v>-11.1249379283257</v>
      </c>
      <c r="AI233" s="14">
        <v>-16.7698772825667</v>
      </c>
      <c r="AJ233" s="14">
        <v>-14.1101935272393</v>
      </c>
      <c r="AL233" s="14">
        <v>-15.2886124669583</v>
      </c>
      <c r="AW233" s="14">
        <v>-19.7004341702463</v>
      </c>
      <c r="AY233" s="14">
        <v>-16.721215578589</v>
      </c>
      <c r="BB233" s="14">
        <v>-17.421283985528401</v>
      </c>
      <c r="BC233" s="14">
        <v>-10.000055904731999</v>
      </c>
      <c r="BD233" s="14">
        <v>-18.052071525300299</v>
      </c>
      <c r="BE233" s="14">
        <v>-19.876115100231601</v>
      </c>
      <c r="BF233" s="14">
        <v>-10.6909264184376</v>
      </c>
      <c r="BG233" s="14">
        <v>-14.824210436022399</v>
      </c>
      <c r="BH233" s="14">
        <v>-27.362542744524401</v>
      </c>
      <c r="BI233" s="14">
        <v>-12.744865795173199</v>
      </c>
      <c r="BK233" s="14">
        <v>-20.6795641781525</v>
      </c>
      <c r="BM233" s="14">
        <v>-30.276026721702699</v>
      </c>
      <c r="BP233" s="14">
        <v>-13.1074550957514</v>
      </c>
      <c r="BQ233" s="14">
        <v>-10.182375953412</v>
      </c>
      <c r="BR233" s="14">
        <v>-16.341029810292401</v>
      </c>
      <c r="BS233" s="14">
        <v>-14.702332703181799</v>
      </c>
      <c r="BW233" s="14">
        <v>-18.1355353050525</v>
      </c>
      <c r="CA233" s="14">
        <v>-11.9236443454349</v>
      </c>
      <c r="CB233" s="14">
        <v>-15.7187316459068</v>
      </c>
      <c r="CC233" s="14">
        <v>-28.058042620668299</v>
      </c>
      <c r="CD233" s="14">
        <v>-11.6572136800335</v>
      </c>
      <c r="CE233" s="14">
        <v>-10.0920936842284</v>
      </c>
      <c r="CG233" s="14">
        <v>-30.7046713250434</v>
      </c>
      <c r="CJ233" s="14">
        <v>-11.058804286889201</v>
      </c>
      <c r="CN233" s="14">
        <v>-15.9242265372981</v>
      </c>
    </row>
    <row r="234" spans="11:92">
      <c r="K234" s="14">
        <v>-28.8560691006975</v>
      </c>
      <c r="L234" s="14">
        <v>-14.4611018719059</v>
      </c>
      <c r="N234" s="14">
        <v>-18.8058716514658</v>
      </c>
      <c r="S234" s="14">
        <v>-11.2945254486386</v>
      </c>
      <c r="U234" s="14">
        <v>-11.851147726378199</v>
      </c>
      <c r="W234" s="14">
        <v>-12.6425545888491</v>
      </c>
      <c r="X234" s="14">
        <v>-15.700233845137999</v>
      </c>
      <c r="Y234" s="14">
        <v>-13.3008747826395</v>
      </c>
      <c r="AA234" s="14">
        <v>-14.7687117442866</v>
      </c>
      <c r="AB234" s="14">
        <v>-15.9418219067061</v>
      </c>
      <c r="AC234" s="14">
        <v>-11.7052298199382</v>
      </c>
      <c r="AD234" s="14">
        <v>-12.110179926733</v>
      </c>
      <c r="AF234" s="14">
        <v>-10.5451827781012</v>
      </c>
      <c r="AG234" s="14">
        <v>-20.124060422183899</v>
      </c>
      <c r="AH234" s="14">
        <v>-13.856436827361</v>
      </c>
      <c r="AI234" s="14">
        <v>-17.054043324788001</v>
      </c>
      <c r="AJ234" s="14">
        <v>-11.6869316887073</v>
      </c>
      <c r="AL234" s="14">
        <v>-14.001369285649901</v>
      </c>
      <c r="AW234" s="14">
        <v>-12.182830651870599</v>
      </c>
      <c r="AY234" s="14">
        <v>-19.059889387376199</v>
      </c>
      <c r="BB234" s="14">
        <v>-17.252269083108899</v>
      </c>
      <c r="BC234" s="14">
        <v>-11.8435015558928</v>
      </c>
      <c r="BD234" s="14">
        <v>-27.533246428381599</v>
      </c>
      <c r="BE234" s="14">
        <v>-19.422774533147098</v>
      </c>
      <c r="BF234" s="14">
        <v>-11.923648502174199</v>
      </c>
      <c r="BG234" s="14">
        <v>-12.074643237323301</v>
      </c>
      <c r="BH234" s="14">
        <v>-19.9476305485409</v>
      </c>
      <c r="BI234" s="14">
        <v>-31.357566909034599</v>
      </c>
      <c r="BK234" s="14">
        <v>-20.842772374968</v>
      </c>
      <c r="BM234" s="14">
        <v>-15.3677303221804</v>
      </c>
      <c r="BP234" s="14">
        <v>-16.582229462354999</v>
      </c>
      <c r="BQ234" s="14">
        <v>-11.137161158592299</v>
      </c>
      <c r="BR234" s="14">
        <v>-11.718076041780201</v>
      </c>
      <c r="BS234" s="14">
        <v>-14.4727875658083</v>
      </c>
      <c r="BW234" s="14">
        <v>-16.443482895456999</v>
      </c>
      <c r="CA234" s="14">
        <v>-14.848462122667399</v>
      </c>
      <c r="CB234" s="14">
        <v>-20.559311723387999</v>
      </c>
      <c r="CC234" s="14">
        <v>-24.7585183323019</v>
      </c>
      <c r="CD234" s="14">
        <v>-17.8755509200173</v>
      </c>
      <c r="CE234" s="14">
        <v>-11.4094598496903</v>
      </c>
      <c r="CG234" s="14">
        <v>-20.4494490532554</v>
      </c>
      <c r="CJ234" s="14">
        <v>-19.434508893343398</v>
      </c>
      <c r="CN234" s="14">
        <v>-12.4372389410105</v>
      </c>
    </row>
    <row r="235" spans="11:92">
      <c r="K235" s="14">
        <v>-25.224175149583601</v>
      </c>
      <c r="L235" s="14">
        <v>-16.098777846534599</v>
      </c>
      <c r="N235" s="14">
        <v>-24.746149603648199</v>
      </c>
      <c r="S235" s="14">
        <v>-10.097994662747499</v>
      </c>
      <c r="U235" s="14">
        <v>-13.6459171589833</v>
      </c>
      <c r="W235" s="14">
        <v>-21.646828677268701</v>
      </c>
      <c r="X235" s="14">
        <v>-18.135566982265999</v>
      </c>
      <c r="Y235" s="14">
        <v>-19.0236923343403</v>
      </c>
      <c r="AA235" s="14">
        <v>-11.149165938330899</v>
      </c>
      <c r="AB235" s="14">
        <v>-10.5695381527111</v>
      </c>
      <c r="AC235" s="14">
        <v>-13.941198600241799</v>
      </c>
      <c r="AD235" s="14">
        <v>-16.291981953590799</v>
      </c>
      <c r="AF235" s="14">
        <v>-12.382280529132901</v>
      </c>
      <c r="AG235" s="14">
        <v>-14.3346349040334</v>
      </c>
      <c r="AH235" s="14">
        <v>-12.2548733172605</v>
      </c>
      <c r="AI235" s="14">
        <v>-20.0937123848502</v>
      </c>
      <c r="AJ235" s="14">
        <v>-11.1188710747342</v>
      </c>
      <c r="AL235" s="14">
        <v>-12.563204848056801</v>
      </c>
      <c r="AW235" s="14">
        <v>-14.0078425429507</v>
      </c>
      <c r="AY235" s="14">
        <v>-20.1355584777227</v>
      </c>
      <c r="BB235" s="14">
        <v>-11.8374286206154</v>
      </c>
      <c r="BC235" s="14">
        <v>-16.121433331572501</v>
      </c>
      <c r="BD235" s="14">
        <v>-17.187626466845899</v>
      </c>
      <c r="BE235" s="14">
        <v>-11.9837845022452</v>
      </c>
      <c r="BF235" s="14">
        <v>-10.4312380661272</v>
      </c>
      <c r="BG235" s="14">
        <v>-10.690762939139599</v>
      </c>
      <c r="BH235" s="14">
        <v>-24.896996328067502</v>
      </c>
      <c r="BI235" s="14">
        <v>-21.084322787747499</v>
      </c>
      <c r="BK235" s="14">
        <v>-26.8374542601237</v>
      </c>
      <c r="BM235" s="14">
        <v>-12.8356887451997</v>
      </c>
      <c r="BP235" s="14">
        <v>-18.920903766900299</v>
      </c>
      <c r="BQ235" s="14">
        <v>-14.714664573008401</v>
      </c>
      <c r="BR235" s="14">
        <v>-11.711890387682899</v>
      </c>
      <c r="BS235" s="14">
        <v>-11.0883175959108</v>
      </c>
      <c r="BW235" s="14">
        <v>-13.3916661772104</v>
      </c>
      <c r="CA235" s="14">
        <v>-12.201479779901501</v>
      </c>
      <c r="CB235" s="14">
        <v>-12.6669533036752</v>
      </c>
      <c r="CC235" s="14">
        <v>-91.377484916460304</v>
      </c>
      <c r="CD235" s="14">
        <v>-13.2525780471672</v>
      </c>
      <c r="CE235" s="14">
        <v>-11.899028664567</v>
      </c>
      <c r="CG235" s="14">
        <v>-23.1810031590094</v>
      </c>
      <c r="CJ235" s="14">
        <v>-18.9571024722466</v>
      </c>
      <c r="CN235" s="14">
        <v>-11.222543265738199</v>
      </c>
    </row>
    <row r="236" spans="11:92">
      <c r="K236" s="14">
        <v>-19.126648011060901</v>
      </c>
      <c r="L236" s="14">
        <v>-21.9786993347772</v>
      </c>
      <c r="N236" s="14">
        <v>-28.613855331810498</v>
      </c>
      <c r="S236" s="14">
        <v>-10.0738223236386</v>
      </c>
      <c r="U236" s="14">
        <v>-12.340706519684399</v>
      </c>
      <c r="W236" s="14">
        <v>-12.3404663494119</v>
      </c>
      <c r="X236" s="14">
        <v>-10.110311369071701</v>
      </c>
      <c r="Y236" s="14">
        <v>-26.069922557020099</v>
      </c>
      <c r="AA236" s="14">
        <v>-10.200341443813601</v>
      </c>
      <c r="AB236" s="14">
        <v>-14.020131557461699</v>
      </c>
      <c r="AC236" s="14">
        <v>-16.394611827467202</v>
      </c>
      <c r="AD236" s="14">
        <v>-11.9470001942788</v>
      </c>
      <c r="AF236" s="14">
        <v>-10.7143890149479</v>
      </c>
      <c r="AG236" s="14">
        <v>-24.003650176806101</v>
      </c>
      <c r="AH236" s="14">
        <v>-10.8833157295647</v>
      </c>
      <c r="AI236" s="14">
        <v>-18.341109337131499</v>
      </c>
      <c r="AJ236" s="14">
        <v>-12.581223111884499</v>
      </c>
      <c r="AL236" s="14">
        <v>-13.119220601943701</v>
      </c>
      <c r="AW236" s="14">
        <v>-12.6783659104621</v>
      </c>
      <c r="AY236" s="14">
        <v>-23.549901376856401</v>
      </c>
      <c r="BB236" s="14">
        <v>-11.855536103976901</v>
      </c>
      <c r="BC236" s="14">
        <v>-13.668748720279</v>
      </c>
      <c r="BD236" s="14">
        <v>-15.320439294187199</v>
      </c>
      <c r="BE236" s="14">
        <v>-22.752492833811001</v>
      </c>
      <c r="BF236" s="14">
        <v>-10.6004145684149</v>
      </c>
      <c r="BG236" s="14">
        <v>-11.0594133233076</v>
      </c>
      <c r="BH236" s="14">
        <v>-19.965922336513401</v>
      </c>
      <c r="BI236" s="14">
        <v>-19.851533493192999</v>
      </c>
      <c r="BK236" s="14">
        <v>-14.2859871368575</v>
      </c>
      <c r="BM236" s="14">
        <v>-17.9783570176712</v>
      </c>
      <c r="BP236" s="14">
        <v>-15.7422411121088</v>
      </c>
      <c r="BQ236" s="14">
        <v>-20.685237880314801</v>
      </c>
      <c r="BR236" s="14">
        <v>-10.031996270384701</v>
      </c>
      <c r="BS236" s="14">
        <v>-15.161784362419599</v>
      </c>
      <c r="BW236" s="14">
        <v>-22.1965222594342</v>
      </c>
      <c r="CA236" s="14">
        <v>-19.7555346575713</v>
      </c>
      <c r="CB236" s="14">
        <v>-14.6187795634489</v>
      </c>
      <c r="CC236" s="14">
        <v>-24.3113300587871</v>
      </c>
      <c r="CD236" s="14">
        <v>-12.6120090579701</v>
      </c>
      <c r="CE236" s="14">
        <v>-15.5610617232431</v>
      </c>
      <c r="CG236" s="14">
        <v>-16.871979689650601</v>
      </c>
      <c r="CJ236" s="14">
        <v>-28.015683284876001</v>
      </c>
      <c r="CN236" s="14">
        <v>-21.477836577010098</v>
      </c>
    </row>
    <row r="237" spans="11:92">
      <c r="K237" s="14">
        <v>-20.824836730911802</v>
      </c>
      <c r="L237" s="14">
        <v>-12.1647296565594</v>
      </c>
      <c r="N237" s="14">
        <v>-15.802459346243699</v>
      </c>
      <c r="S237" s="14">
        <v>-12.9986753558168</v>
      </c>
      <c r="U237" s="14">
        <v>-17.259907369214599</v>
      </c>
      <c r="W237" s="14">
        <v>-15.676151867041</v>
      </c>
      <c r="X237" s="14">
        <v>-13.222476596954399</v>
      </c>
      <c r="Y237" s="14">
        <v>-10.9319909725216</v>
      </c>
      <c r="AA237" s="14">
        <v>-11.0886408709148</v>
      </c>
      <c r="AB237" s="14">
        <v>-10.206924969468499</v>
      </c>
      <c r="AC237" s="14">
        <v>-10.2548833816859</v>
      </c>
      <c r="AD237" s="14">
        <v>-13.9895497046241</v>
      </c>
      <c r="AF237" s="14">
        <v>-12.255375692156299</v>
      </c>
      <c r="AG237" s="14">
        <v>-12.352506307866699</v>
      </c>
      <c r="AH237" s="14">
        <v>-14.3217886020665</v>
      </c>
      <c r="AI237" s="14">
        <v>-15.6700886197755</v>
      </c>
      <c r="AJ237" s="14">
        <v>-11.7773873023764</v>
      </c>
      <c r="AL237" s="14">
        <v>-13.947075985167601</v>
      </c>
      <c r="AW237" s="14">
        <v>-11.1494694988264</v>
      </c>
      <c r="AY237" s="14">
        <v>-24.613484297648501</v>
      </c>
      <c r="BB237" s="14">
        <v>-10.4716311785375</v>
      </c>
      <c r="BC237" s="14">
        <v>-16.7802083534201</v>
      </c>
      <c r="BD237" s="14">
        <v>-16.4989422925387</v>
      </c>
      <c r="BE237" s="14">
        <v>-13.319299532230501</v>
      </c>
      <c r="BF237" s="14">
        <v>-11.845133207282201</v>
      </c>
      <c r="BG237" s="14">
        <v>-14.032689677759199</v>
      </c>
      <c r="BH237" s="14">
        <v>-25.936562847451899</v>
      </c>
      <c r="BI237" s="14">
        <v>-11.0769743966584</v>
      </c>
      <c r="BK237" s="14">
        <v>-12.2737014464008</v>
      </c>
      <c r="BM237" s="14">
        <v>-13.3855719353182</v>
      </c>
      <c r="BP237" s="14">
        <v>-11.475822391809199</v>
      </c>
      <c r="BQ237" s="14">
        <v>-30.184997660846602</v>
      </c>
      <c r="BR237" s="14">
        <v>-16.522323991334201</v>
      </c>
      <c r="BS237" s="14">
        <v>-22.606892355692199</v>
      </c>
      <c r="BW237" s="14">
        <v>-17.319732453760601</v>
      </c>
      <c r="CA237" s="14">
        <v>-16.8791430647128</v>
      </c>
      <c r="CB237" s="14">
        <v>-31.920538885424001</v>
      </c>
      <c r="CC237" s="14">
        <v>-39.026241491336599</v>
      </c>
      <c r="CD237" s="14">
        <v>-15.4220585004628</v>
      </c>
      <c r="CE237" s="14">
        <v>-11.324911926354</v>
      </c>
      <c r="CG237" s="14">
        <v>-12.8171618654158</v>
      </c>
      <c r="CJ237" s="14">
        <v>-14.1709891339873</v>
      </c>
      <c r="CN237" s="14">
        <v>-12.4977401566062</v>
      </c>
    </row>
    <row r="238" spans="11:92">
      <c r="K238" s="14">
        <v>-26.118684292484598</v>
      </c>
      <c r="L238" s="14">
        <v>-10.962155785890999</v>
      </c>
      <c r="N238" s="14">
        <v>-13.300734324013</v>
      </c>
      <c r="S238" s="14">
        <v>-12.9986753558168</v>
      </c>
      <c r="U238" s="14">
        <v>-13.337765353386001</v>
      </c>
      <c r="W238" s="14">
        <v>-55.445831334154803</v>
      </c>
      <c r="X238" s="14">
        <v>-12.207257422721799</v>
      </c>
      <c r="Y238" s="14">
        <v>-12.412534692819399</v>
      </c>
      <c r="AA238" s="14">
        <v>-12.925779952604501</v>
      </c>
      <c r="AB238" s="14">
        <v>-18.630995618191999</v>
      </c>
      <c r="AC238" s="14">
        <v>-11.989221300021001</v>
      </c>
      <c r="AD238" s="14">
        <v>-10.5390278377191</v>
      </c>
      <c r="AF238" s="14">
        <v>-11.1313619471981</v>
      </c>
      <c r="AG238" s="14">
        <v>-10.2554641748142</v>
      </c>
      <c r="AH238" s="14">
        <v>-10.5869763740703</v>
      </c>
      <c r="AI238" s="14">
        <v>-18.746103575243499</v>
      </c>
      <c r="AJ238" s="14">
        <v>-19.548910090834799</v>
      </c>
      <c r="AL238" s="14">
        <v>-11.5177606278477</v>
      </c>
      <c r="AY238" s="14">
        <v>-20.455841970915799</v>
      </c>
      <c r="BB238" s="14">
        <v>-16.116161548120701</v>
      </c>
      <c r="BC238" s="14">
        <v>-12.4353921491847</v>
      </c>
      <c r="BD238" s="14">
        <v>-16.275345057438098</v>
      </c>
      <c r="BE238" s="14">
        <v>-13.567096931725899</v>
      </c>
      <c r="BF238" s="14">
        <v>-11.3858363606069</v>
      </c>
      <c r="BG238" s="14">
        <v>-11.718035149412</v>
      </c>
      <c r="BH238" s="14">
        <v>-24.691657806258601</v>
      </c>
      <c r="BI238" s="14">
        <v>-60.110564279084102</v>
      </c>
      <c r="BK238" s="14">
        <v>-29.852965206731199</v>
      </c>
      <c r="BM238" s="14">
        <v>-17.102042493381798</v>
      </c>
      <c r="BP238" s="14">
        <v>-35.358095352476099</v>
      </c>
      <c r="BQ238" s="14">
        <v>-16.430961671200599</v>
      </c>
      <c r="BR238" s="14">
        <v>-15.344402543198299</v>
      </c>
      <c r="BS238" s="14">
        <v>-11.584299261546199</v>
      </c>
      <c r="BW238" s="14">
        <v>-16.703290228764999</v>
      </c>
      <c r="CA238" s="14">
        <v>-13.657838621781901</v>
      </c>
      <c r="CB238" s="14">
        <v>-12.666886600341501</v>
      </c>
      <c r="CC238" s="14">
        <v>-24.123994430692999</v>
      </c>
      <c r="CD238" s="14">
        <v>-16.697109332239801</v>
      </c>
      <c r="CE238" s="14">
        <v>-11.7781985481909</v>
      </c>
      <c r="CG238" s="14">
        <v>-16.207234226736599</v>
      </c>
      <c r="CJ238" s="14">
        <v>-20.322845624030901</v>
      </c>
      <c r="CN238" s="14">
        <v>-10.279815977128299</v>
      </c>
    </row>
    <row r="239" spans="11:92">
      <c r="K239" s="14">
        <v>-35.8419570006226</v>
      </c>
      <c r="L239" s="14">
        <v>-15.9114422184405</v>
      </c>
      <c r="N239" s="14">
        <v>-40.881334875372303</v>
      </c>
      <c r="S239" s="14">
        <v>-13.397518951113801</v>
      </c>
      <c r="U239" s="14">
        <v>-12.570363455113901</v>
      </c>
      <c r="W239" s="14">
        <v>-21.960993110106401</v>
      </c>
      <c r="X239" s="14">
        <v>-10.4125031494188</v>
      </c>
      <c r="Y239" s="14">
        <v>-12.775143879699099</v>
      </c>
      <c r="AA239" s="14">
        <v>-19.633499683333099</v>
      </c>
      <c r="AB239" s="14">
        <v>-12.926344066061301</v>
      </c>
      <c r="AC239" s="14">
        <v>-10.1279633720701</v>
      </c>
      <c r="AD239" s="14">
        <v>-10.5148113913571</v>
      </c>
      <c r="AF239" s="14">
        <v>-12.061997076070201</v>
      </c>
      <c r="AG239" s="14">
        <v>-13.1683346978307</v>
      </c>
      <c r="AH239" s="14">
        <v>-22.304654599254</v>
      </c>
      <c r="AI239" s="14">
        <v>-15.1805078205964</v>
      </c>
      <c r="AJ239" s="14">
        <v>-15.451433327392399</v>
      </c>
      <c r="AL239" s="14">
        <v>-12.4846730847066</v>
      </c>
      <c r="AY239" s="14">
        <v>-38.041218672648498</v>
      </c>
      <c r="BB239" s="14">
        <v>-10.749716153525601</v>
      </c>
      <c r="BC239" s="14">
        <v>-14.8160949022939</v>
      </c>
      <c r="BD239" s="14">
        <v>-18.233046563149699</v>
      </c>
      <c r="BE239" s="14">
        <v>-17.682409279375001</v>
      </c>
      <c r="BF239" s="14">
        <v>-10.720970081344801</v>
      </c>
      <c r="BG239" s="14">
        <v>-12.5037085466258</v>
      </c>
      <c r="BH239" s="14">
        <v>-26.673783155494299</v>
      </c>
      <c r="BI239" s="14">
        <v>-13.9957843440594</v>
      </c>
      <c r="BK239" s="14">
        <v>-33.527145782008802</v>
      </c>
      <c r="BM239" s="14">
        <v>-12.672553599671399</v>
      </c>
      <c r="BP239" s="14">
        <v>-10.629789655420501</v>
      </c>
      <c r="BQ239" s="14">
        <v>-13.0528412225951</v>
      </c>
      <c r="BR239" s="14">
        <v>-14.467539984177501</v>
      </c>
      <c r="BS239" s="14">
        <v>-15.379105182823301</v>
      </c>
      <c r="BW239" s="14">
        <v>-15.2952084291638</v>
      </c>
      <c r="CA239" s="14">
        <v>-25.423689620617498</v>
      </c>
      <c r="CB239" s="14">
        <v>-10.2798078034829</v>
      </c>
      <c r="CC239" s="14">
        <v>-19.2713973545792</v>
      </c>
      <c r="CD239" s="14">
        <v>-14.050271246194001</v>
      </c>
      <c r="CG239" s="14">
        <v>-31.5989189862741</v>
      </c>
      <c r="CJ239" s="14">
        <v>-21.869878595436202</v>
      </c>
      <c r="CN239" s="14">
        <v>-17.410847127356298</v>
      </c>
    </row>
    <row r="240" spans="11:92">
      <c r="K240" s="14">
        <v>-33.811476615595502</v>
      </c>
      <c r="L240" s="14">
        <v>-24.3113300587871</v>
      </c>
      <c r="N240" s="14">
        <v>-21.150747765879601</v>
      </c>
      <c r="S240" s="14">
        <v>-10.8171217512376</v>
      </c>
      <c r="U240" s="14">
        <v>-16.268666025662199</v>
      </c>
      <c r="W240" s="14">
        <v>-14.3043644886674</v>
      </c>
      <c r="X240" s="14">
        <v>-16.0264671992045</v>
      </c>
      <c r="Y240" s="14">
        <v>-13.095430987929101</v>
      </c>
      <c r="AA240" s="14">
        <v>-13.1131599962929</v>
      </c>
      <c r="AB240" s="14">
        <v>-16.485715109432402</v>
      </c>
      <c r="AC240" s="14">
        <v>-16.890102137176498</v>
      </c>
      <c r="AD240" s="14">
        <v>-11.173533721337501</v>
      </c>
      <c r="AF240" s="14">
        <v>-16.249854791279802</v>
      </c>
      <c r="AG240" s="14">
        <v>-10.0681646730532</v>
      </c>
      <c r="AH240" s="14">
        <v>-10.7383137683223</v>
      </c>
      <c r="AI240" s="14">
        <v>-14.1715337934457</v>
      </c>
      <c r="AJ240" s="14">
        <v>-11.9586142599544</v>
      </c>
      <c r="AL240" s="14">
        <v>-13.783846572423499</v>
      </c>
      <c r="AY240" s="14">
        <v>-27.085105971534599</v>
      </c>
      <c r="BB240" s="14">
        <v>-17.620940726618802</v>
      </c>
      <c r="BC240" s="14">
        <v>-15.7104950551867</v>
      </c>
      <c r="BD240" s="14">
        <v>-19.846407089458701</v>
      </c>
      <c r="BE240" s="14">
        <v>-27.3211465699885</v>
      </c>
      <c r="BF240" s="14">
        <v>-10.0503071569709</v>
      </c>
      <c r="BG240" s="14">
        <v>-12.304317098050101</v>
      </c>
      <c r="BH240" s="14">
        <v>-21.488880615187199</v>
      </c>
      <c r="BI240" s="14">
        <v>-10.653958462252399</v>
      </c>
      <c r="BK240" s="14">
        <v>-15.6154524818237</v>
      </c>
      <c r="BM240" s="14">
        <v>-14.455208885565201</v>
      </c>
      <c r="BP240" s="14">
        <v>-14.805563591336201</v>
      </c>
      <c r="BQ240" s="14">
        <v>-14.2977638396501</v>
      </c>
      <c r="BR240" s="14">
        <v>-12.551868333414699</v>
      </c>
      <c r="BS240" s="14">
        <v>-16.201064503326201</v>
      </c>
      <c r="BW240" s="14">
        <v>-14.159226302538199</v>
      </c>
      <c r="CA240" s="14">
        <v>-18.178210856990201</v>
      </c>
      <c r="CB240" s="14">
        <v>-23.278680770508899</v>
      </c>
      <c r="CC240" s="14">
        <v>-15.397780012376201</v>
      </c>
      <c r="CD240" s="14">
        <v>-13.572865545981999</v>
      </c>
      <c r="CG240" s="14">
        <v>-15.9896432815328</v>
      </c>
      <c r="CJ240" s="14">
        <v>-19.458686135104902</v>
      </c>
      <c r="CN240" s="14">
        <v>-14.497982717530499</v>
      </c>
    </row>
    <row r="241" spans="11:92">
      <c r="K241" s="14">
        <v>-23.912884251103701</v>
      </c>
      <c r="L241" s="14">
        <v>-20.425626547029701</v>
      </c>
      <c r="N241" s="14">
        <v>-17.833126127815301</v>
      </c>
      <c r="S241" s="14">
        <v>-12.1405573174504</v>
      </c>
      <c r="U241" s="14">
        <v>-14.4800222814512</v>
      </c>
      <c r="W241" s="14">
        <v>-15.077936480289599</v>
      </c>
      <c r="X241" s="14">
        <v>-12.346347828261401</v>
      </c>
      <c r="Y241" s="14">
        <v>-10.4546240279959</v>
      </c>
      <c r="AA241" s="14">
        <v>-12.823034289257301</v>
      </c>
      <c r="AB241" s="14">
        <v>-10.7629138455386</v>
      </c>
      <c r="AC241" s="14">
        <v>-12.2974399446713</v>
      </c>
      <c r="AD241" s="14">
        <v>-14.630107162463901</v>
      </c>
      <c r="AF241" s="14">
        <v>-13.748017686425699</v>
      </c>
      <c r="AG241" s="14">
        <v>-15.1322187030243</v>
      </c>
      <c r="AH241" s="14">
        <v>-11.2639292932191</v>
      </c>
      <c r="AI241" s="14">
        <v>-13.663785092564</v>
      </c>
      <c r="AJ241" s="14">
        <v>-20.400830864300499</v>
      </c>
      <c r="AL241" s="14">
        <v>-15.040860160468901</v>
      </c>
      <c r="AY241" s="14">
        <v>-20.7459100402227</v>
      </c>
      <c r="BB241" s="14">
        <v>-11.861933465574101</v>
      </c>
      <c r="BC241" s="14">
        <v>-12.888845222685701</v>
      </c>
      <c r="BD241" s="14">
        <v>-15.169041881698501</v>
      </c>
      <c r="BE241" s="14">
        <v>-15.8452838276823</v>
      </c>
      <c r="BF241" s="14">
        <v>-24.7954937563558</v>
      </c>
      <c r="BG241" s="14">
        <v>-11.579168789524299</v>
      </c>
      <c r="BH241" s="14">
        <v>-19.585302216579102</v>
      </c>
      <c r="BI241" s="14">
        <v>-21.507338722153399</v>
      </c>
      <c r="BK241" s="14">
        <v>-16.0989075802668</v>
      </c>
      <c r="BM241" s="14">
        <v>-12.3039051024305</v>
      </c>
      <c r="BP241" s="14">
        <v>-12.037830329577501</v>
      </c>
      <c r="BQ241" s="14">
        <v>-22.758043695931001</v>
      </c>
      <c r="BR241" s="14">
        <v>-10.436925440936999</v>
      </c>
      <c r="BS241" s="14">
        <v>-12.9317791751619</v>
      </c>
      <c r="BW241" s="14">
        <v>-20.854894001931701</v>
      </c>
      <c r="CA241" s="14">
        <v>-15.3865386560438</v>
      </c>
      <c r="CB241" s="14">
        <v>-27.702198627480399</v>
      </c>
      <c r="CC241" s="14">
        <v>-23.471341274752401</v>
      </c>
      <c r="CD241" s="14">
        <v>-10.073925468399899</v>
      </c>
      <c r="CG241" s="14">
        <v>-20.951080326536299</v>
      </c>
      <c r="CJ241" s="14">
        <v>-15.415867866531199</v>
      </c>
      <c r="CN241" s="14">
        <v>-16.147853848150898</v>
      </c>
    </row>
    <row r="242" spans="11:92">
      <c r="K242" s="14">
        <v>-17.404552143843599</v>
      </c>
      <c r="L242" s="14">
        <v>-20.981590346534599</v>
      </c>
      <c r="N242" s="14">
        <v>-16.358625842264299</v>
      </c>
      <c r="S242" s="14">
        <v>-15.669718827351399</v>
      </c>
      <c r="U242" s="14">
        <v>-12.3891754218907</v>
      </c>
      <c r="W242" s="14">
        <v>-17.767117530870401</v>
      </c>
      <c r="X242" s="14">
        <v>-16.207762904937301</v>
      </c>
      <c r="Y242" s="14">
        <v>-22.8852349546057</v>
      </c>
      <c r="AA242" s="14">
        <v>-13.0586916959007</v>
      </c>
      <c r="AB242" s="14">
        <v>-13.3010196321388</v>
      </c>
      <c r="AC242" s="14">
        <v>-12.6660224282</v>
      </c>
      <c r="AD242" s="14">
        <v>-17.808828370718899</v>
      </c>
      <c r="AF242" s="14">
        <v>-11.536248646157301</v>
      </c>
      <c r="AG242" s="14">
        <v>-13.168356873816499</v>
      </c>
      <c r="AH242" s="14">
        <v>-13.5724604544942</v>
      </c>
      <c r="AI242" s="14">
        <v>-30.7899097234801</v>
      </c>
      <c r="AJ242" s="14">
        <v>-13.699268174347701</v>
      </c>
      <c r="AL242" s="14">
        <v>-11.819929036085901</v>
      </c>
      <c r="AY242" s="14">
        <v>-18.703347385519798</v>
      </c>
      <c r="BB242" s="14">
        <v>-14.865027045006901</v>
      </c>
      <c r="BC242" s="14">
        <v>-18.279257537654601</v>
      </c>
      <c r="BD242" s="14">
        <v>-33.371703136785797</v>
      </c>
      <c r="BE242" s="14">
        <v>-12.4551570446169</v>
      </c>
      <c r="BF242" s="14">
        <v>-11.258797158649401</v>
      </c>
      <c r="BG242" s="14">
        <v>-27.098074244358699</v>
      </c>
      <c r="BH242" s="14">
        <v>-20.781869001338901</v>
      </c>
      <c r="BI242" s="14">
        <v>-15.186272045173199</v>
      </c>
      <c r="BK242" s="14">
        <v>-16.195583630678701</v>
      </c>
      <c r="BM242" s="14">
        <v>-13.929591846078401</v>
      </c>
      <c r="BP242" s="14">
        <v>-15.289009196088699</v>
      </c>
      <c r="BQ242" s="14">
        <v>-17.331323055250699</v>
      </c>
      <c r="BR242" s="14">
        <v>-16.528386898434999</v>
      </c>
      <c r="BS242" s="14">
        <v>-11.245844509328601</v>
      </c>
      <c r="BW242" s="14">
        <v>-13.941634469656501</v>
      </c>
      <c r="CA242" s="14">
        <v>-13.875562815329401</v>
      </c>
      <c r="CB242" s="14">
        <v>-16.884925295264999</v>
      </c>
      <c r="CC242" s="14">
        <v>-20.3047648514851</v>
      </c>
      <c r="CD242" s="14">
        <v>-12.400495082334499</v>
      </c>
      <c r="CG242" s="14">
        <v>-13.0407253150782</v>
      </c>
      <c r="CJ242" s="14">
        <v>-15.4642016499657</v>
      </c>
      <c r="CN242" s="14">
        <v>-13.2650952700626</v>
      </c>
    </row>
    <row r="243" spans="11:92">
      <c r="K243" s="14">
        <v>-21.501638826689899</v>
      </c>
      <c r="L243" s="14">
        <v>-28.535446318069301</v>
      </c>
      <c r="N243" s="14">
        <v>-18.975287468539602</v>
      </c>
      <c r="S243" s="14">
        <v>-11.3307839573019</v>
      </c>
      <c r="U243" s="14">
        <v>-12.443370500999601</v>
      </c>
      <c r="W243" s="14">
        <v>-14.5521353925899</v>
      </c>
      <c r="X243" s="14">
        <v>-14.479527675078799</v>
      </c>
      <c r="Y243" s="14">
        <v>-11.6632186907138</v>
      </c>
      <c r="AA243" s="14">
        <v>-17.192242310455601</v>
      </c>
      <c r="AB243" s="14">
        <v>-16.6005581506254</v>
      </c>
      <c r="AC243" s="14">
        <v>-10.248843342767501</v>
      </c>
      <c r="AD243" s="14">
        <v>-10.079728346530199</v>
      </c>
      <c r="AF243" s="14">
        <v>-11.8867475726789</v>
      </c>
      <c r="AG243" s="14">
        <v>-10.176918033769599</v>
      </c>
      <c r="AH243" s="14">
        <v>-13.348709971953699</v>
      </c>
      <c r="AI243" s="14">
        <v>-14.618671081605401</v>
      </c>
      <c r="AJ243" s="14">
        <v>-11.463272205644699</v>
      </c>
      <c r="AL243" s="14">
        <v>-21.518980917898102</v>
      </c>
      <c r="AY243" s="14">
        <v>-22.033087097772199</v>
      </c>
      <c r="BB243" s="14">
        <v>-12.635095092745001</v>
      </c>
      <c r="BC243" s="14">
        <v>-17.010190685097999</v>
      </c>
      <c r="BD243" s="14">
        <v>-16.117876772151099</v>
      </c>
      <c r="BE243" s="14">
        <v>-33.817485111692001</v>
      </c>
      <c r="BF243" s="14">
        <v>-12.6792880068618</v>
      </c>
      <c r="BG243" s="14">
        <v>-12.7332358829921</v>
      </c>
      <c r="BH243" s="14">
        <v>-29.4476920783483</v>
      </c>
      <c r="BI243" s="14">
        <v>-18.945070776608901</v>
      </c>
      <c r="BK243" s="14">
        <v>-12.467013629153</v>
      </c>
      <c r="BM243" s="14">
        <v>-12.986740848224301</v>
      </c>
      <c r="BP243" s="14">
        <v>-19.053852623515699</v>
      </c>
      <c r="BQ243" s="14">
        <v>-13.0104980236139</v>
      </c>
      <c r="BR243" s="14">
        <v>-15.362369255777701</v>
      </c>
      <c r="BS243" s="14">
        <v>-12.6296519020001</v>
      </c>
      <c r="BW243" s="14">
        <v>-13.6394530435274</v>
      </c>
      <c r="CA243" s="14">
        <v>-12.618618000921099</v>
      </c>
      <c r="CB243" s="14">
        <v>-24.4630393299655</v>
      </c>
      <c r="CC243" s="14">
        <v>-23.1873162902227</v>
      </c>
      <c r="CD243" s="14">
        <v>-13.367378632636401</v>
      </c>
      <c r="CG243" s="14">
        <v>-29.0971831559153</v>
      </c>
      <c r="CJ243" s="14">
        <v>-21.041977070434399</v>
      </c>
      <c r="CN243" s="14">
        <v>-11.071491903089999</v>
      </c>
    </row>
    <row r="244" spans="11:92">
      <c r="K244" s="14">
        <v>-16.183778821029399</v>
      </c>
      <c r="L244" s="14">
        <v>-19.9542659344059</v>
      </c>
      <c r="N244" s="14">
        <v>-17.071716406115101</v>
      </c>
      <c r="S244" s="14">
        <v>-15.7784943533415</v>
      </c>
      <c r="U244" s="14">
        <v>-21.1213301181979</v>
      </c>
      <c r="W244" s="14">
        <v>-20.069524989416202</v>
      </c>
      <c r="X244" s="14">
        <v>-14.280018580298799</v>
      </c>
      <c r="Y244" s="14">
        <v>-36.343189573540997</v>
      </c>
      <c r="AA244" s="14">
        <v>-10.2486942244758</v>
      </c>
      <c r="AB244" s="14">
        <v>-12.841711021766301</v>
      </c>
      <c r="AC244" s="14">
        <v>-20.002248155425502</v>
      </c>
      <c r="AD244" s="14">
        <v>-13.9774642697334</v>
      </c>
      <c r="AF244" s="14">
        <v>-14.418800068370601</v>
      </c>
      <c r="AG244" s="14">
        <v>-10.279548195260899</v>
      </c>
      <c r="AH244" s="14">
        <v>-17.234465690231001</v>
      </c>
      <c r="AI244" s="14">
        <v>-16.3954287060232</v>
      </c>
      <c r="AJ244" s="14">
        <v>-12.968010698153</v>
      </c>
      <c r="AL244" s="14">
        <v>-12.230811569681</v>
      </c>
      <c r="AY244" s="14">
        <v>-25.296352877475201</v>
      </c>
      <c r="BB244" s="14">
        <v>-10.0367425708595</v>
      </c>
      <c r="BC244" s="14">
        <v>-13.7768424685322</v>
      </c>
      <c r="BD244" s="14">
        <v>-17.133314327586199</v>
      </c>
      <c r="BE244" s="14">
        <v>-16.552276926369299</v>
      </c>
      <c r="BF244" s="14">
        <v>-18.383952568696198</v>
      </c>
      <c r="BG244" s="14">
        <v>-24.481292713642802</v>
      </c>
      <c r="BH244" s="14">
        <v>-53.347896581152497</v>
      </c>
      <c r="BI244" s="14">
        <v>-12.273505182549499</v>
      </c>
      <c r="BK244" s="14">
        <v>-25.115160129336999</v>
      </c>
      <c r="BM244" s="14">
        <v>-23.3627783882141</v>
      </c>
      <c r="BP244" s="14">
        <v>-13.868884087530899</v>
      </c>
      <c r="BQ244" s="14">
        <v>-14.376232409564601</v>
      </c>
      <c r="BR244" s="14">
        <v>-13.1864437732814</v>
      </c>
      <c r="BS244" s="14">
        <v>-20.1774740617821</v>
      </c>
      <c r="BW244" s="14">
        <v>-11.367400431656399</v>
      </c>
      <c r="CA244" s="14">
        <v>-11.8390829938844</v>
      </c>
      <c r="CB244" s="14">
        <v>-19.870318047130301</v>
      </c>
      <c r="CC244" s="14">
        <v>-22.462146116955399</v>
      </c>
      <c r="CD244" s="14">
        <v>-10.412301163923001</v>
      </c>
      <c r="CG244" s="14">
        <v>-29.242207984440299</v>
      </c>
      <c r="CJ244" s="14">
        <v>-20.437671861146601</v>
      </c>
      <c r="CN244" s="14">
        <v>-16.359136267072401</v>
      </c>
    </row>
    <row r="245" spans="11:92">
      <c r="K245" s="14">
        <v>-28.535840205804298</v>
      </c>
      <c r="L245" s="14">
        <v>-30.396716429455399</v>
      </c>
      <c r="N245" s="14">
        <v>-18.697309228609701</v>
      </c>
      <c r="S245" s="14">
        <v>-10.514967512376201</v>
      </c>
      <c r="U245" s="14">
        <v>-19.350662358199202</v>
      </c>
      <c r="W245" s="14">
        <v>-10.134567377697699</v>
      </c>
      <c r="X245" s="14">
        <v>-15.6759773935038</v>
      </c>
      <c r="Y245" s="14">
        <v>-18.105138025646301</v>
      </c>
      <c r="AA245" s="14">
        <v>-13.233913051468001</v>
      </c>
      <c r="AB245" s="14">
        <v>-10.2371436116456</v>
      </c>
      <c r="AC245" s="14">
        <v>-10.974016561893601</v>
      </c>
      <c r="AD245" s="14">
        <v>-12.3760573998316</v>
      </c>
      <c r="AF245" s="14">
        <v>-11.3489129307205</v>
      </c>
      <c r="AG245" s="14">
        <v>-18.9514623978719</v>
      </c>
      <c r="AH245" s="14">
        <v>-11.8379576993044</v>
      </c>
      <c r="AI245" s="14">
        <v>-16.377201791961198</v>
      </c>
      <c r="AJ245" s="14">
        <v>-10.333262828286299</v>
      </c>
      <c r="AL245" s="14">
        <v>-15.095285708469</v>
      </c>
      <c r="AY245" s="14">
        <v>-25.876489016089</v>
      </c>
      <c r="BB245" s="14">
        <v>-29.0057445582217</v>
      </c>
      <c r="BC245" s="14">
        <v>-11.014826323835999</v>
      </c>
      <c r="BD245" s="14">
        <v>-13.1391556127202</v>
      </c>
      <c r="BE245" s="14">
        <v>-15.1263022825938</v>
      </c>
      <c r="BF245" s="14">
        <v>-12.1894546179484</v>
      </c>
      <c r="BG245" s="14">
        <v>-16.945345222035701</v>
      </c>
      <c r="BH245" s="14">
        <v>-19.494822549332</v>
      </c>
      <c r="BI245" s="14">
        <v>-23.332350324876199</v>
      </c>
      <c r="BK245" s="14">
        <v>-12.146725146201</v>
      </c>
      <c r="BM245" s="14">
        <v>-11.9291822499048</v>
      </c>
      <c r="BP245" s="14">
        <v>-15.983964193348999</v>
      </c>
      <c r="BQ245" s="14">
        <v>-35.786959438958299</v>
      </c>
      <c r="BR245" s="14">
        <v>-10.418833779502</v>
      </c>
      <c r="BS245" s="14">
        <v>-19.7424347269794</v>
      </c>
      <c r="BW245" s="14">
        <v>-12.533525482787599</v>
      </c>
      <c r="CA245" s="14">
        <v>-15.0416315266914</v>
      </c>
      <c r="CB245" s="14">
        <v>-15.6463479303449</v>
      </c>
      <c r="CC245" s="14">
        <v>-22.4923615408415</v>
      </c>
      <c r="CD245" s="14">
        <v>-12.454883846734999</v>
      </c>
      <c r="CG245" s="14">
        <v>-12.3095519502572</v>
      </c>
      <c r="CJ245" s="14">
        <v>-17.724325706693001</v>
      </c>
      <c r="CN245" s="14">
        <v>-10.6243358060233</v>
      </c>
    </row>
    <row r="246" spans="11:92">
      <c r="K246" s="14">
        <v>-30.783965239897199</v>
      </c>
      <c r="L246" s="14">
        <v>-15.3433922493811</v>
      </c>
      <c r="N246" s="14">
        <v>-16.684961178538199</v>
      </c>
      <c r="U246" s="14">
        <v>-13.2714163563108</v>
      </c>
      <c r="W246" s="14">
        <v>-14.4011363882222</v>
      </c>
      <c r="X246" s="14">
        <v>-12.497378918888501</v>
      </c>
      <c r="Y246" s="14">
        <v>-21.0420862649712</v>
      </c>
      <c r="AA246" s="14">
        <v>-12.7564359224857</v>
      </c>
      <c r="AB246" s="14">
        <v>-12.2978521511141</v>
      </c>
      <c r="AC246" s="14">
        <v>-11.8079226649866</v>
      </c>
      <c r="AD246" s="14">
        <v>-13.5847137406803</v>
      </c>
      <c r="AF246" s="14">
        <v>-21.779277265657999</v>
      </c>
      <c r="AG246" s="14">
        <v>-17.259408136567</v>
      </c>
      <c r="AH246" s="14">
        <v>-20.709227116765799</v>
      </c>
      <c r="AI246" s="14">
        <v>-13.1078680826478</v>
      </c>
      <c r="AJ246" s="14">
        <v>-10.985985283870701</v>
      </c>
      <c r="AL246" s="14">
        <v>-15.3429577218226</v>
      </c>
      <c r="AY246" s="14">
        <v>-23.483427444306901</v>
      </c>
      <c r="BB246" s="14">
        <v>-11.8981329008103</v>
      </c>
      <c r="BC246" s="14">
        <v>-14.103140929645599</v>
      </c>
      <c r="BD246" s="14">
        <v>-19.489836382624699</v>
      </c>
      <c r="BE246" s="14">
        <v>-11.6513681619907</v>
      </c>
      <c r="BF246" s="14">
        <v>-12.256324347536401</v>
      </c>
      <c r="BG246" s="14">
        <v>-10.285906259108399</v>
      </c>
      <c r="BH246" s="14">
        <v>-25.972915964050799</v>
      </c>
      <c r="BI246" s="14">
        <v>-15.6818049969059</v>
      </c>
      <c r="BK246" s="14">
        <v>-14.0200814271416</v>
      </c>
      <c r="BM246" s="14">
        <v>-14.195407836482</v>
      </c>
      <c r="BP246" s="14">
        <v>-10.2853351244837</v>
      </c>
      <c r="BQ246" s="14">
        <v>-16.316112549703501</v>
      </c>
      <c r="BR246" s="14">
        <v>-14.872433462931699</v>
      </c>
      <c r="BS246" s="14">
        <v>-14.9623527709615</v>
      </c>
      <c r="BW246" s="14">
        <v>-14.104713931233</v>
      </c>
      <c r="CA246" s="14">
        <v>-13.7666487284268</v>
      </c>
      <c r="CB246" s="14">
        <v>-28.125036254799902</v>
      </c>
      <c r="CC246" s="14">
        <v>-21.809492961014801</v>
      </c>
      <c r="CD246" s="14">
        <v>-14.8237660695701</v>
      </c>
      <c r="CG246" s="14">
        <v>-20.346848566551099</v>
      </c>
      <c r="CJ246" s="14">
        <v>-16.805770283684399</v>
      </c>
      <c r="CN246" s="14">
        <v>-21.888570853623101</v>
      </c>
    </row>
    <row r="247" spans="11:92">
      <c r="K247" s="14">
        <v>-31.152632410093702</v>
      </c>
      <c r="L247" s="14">
        <v>-20.7579962097772</v>
      </c>
      <c r="N247" s="14">
        <v>-28.994745846933</v>
      </c>
      <c r="U247" s="14">
        <v>-22.3421420172035</v>
      </c>
      <c r="W247" s="14">
        <v>-10.6603530228096</v>
      </c>
      <c r="X247" s="14">
        <v>-17.3802203427474</v>
      </c>
      <c r="Y247" s="14">
        <v>-14.9748255335977</v>
      </c>
      <c r="AA247" s="14">
        <v>-13.004428489743599</v>
      </c>
      <c r="AB247" s="14">
        <v>-25.628921918102598</v>
      </c>
      <c r="AC247" s="14">
        <v>-10.2367084394721</v>
      </c>
      <c r="AD247" s="14">
        <v>-10.097896505286201</v>
      </c>
      <c r="AF247" s="14">
        <v>-13.6211129320707</v>
      </c>
      <c r="AG247" s="14">
        <v>-14.787957771349101</v>
      </c>
      <c r="AH247" s="14">
        <v>-10.272977280784501</v>
      </c>
      <c r="AI247" s="14">
        <v>-12.3464251921549</v>
      </c>
      <c r="AJ247" s="14">
        <v>-10.3573595033412</v>
      </c>
      <c r="AL247" s="14">
        <v>-12.4904941825789</v>
      </c>
      <c r="AY247" s="14">
        <v>-15.0351949257425</v>
      </c>
      <c r="BB247" s="14">
        <v>-13.2329522793596</v>
      </c>
      <c r="BC247" s="14">
        <v>-16.018399878267299</v>
      </c>
      <c r="BD247" s="14">
        <v>-12.268497291807501</v>
      </c>
      <c r="BE247" s="14">
        <v>-12.5578187799831</v>
      </c>
      <c r="BF247" s="14">
        <v>-11.984415404035801</v>
      </c>
      <c r="BG247" s="14">
        <v>-12.201350166102699</v>
      </c>
      <c r="BH247" s="14">
        <v>-14.7570458648106</v>
      </c>
      <c r="BI247" s="14">
        <v>-13.451906714108899</v>
      </c>
      <c r="BK247" s="14">
        <v>-26.396317387650999</v>
      </c>
      <c r="BM247" s="14">
        <v>-27.3632817484343</v>
      </c>
      <c r="BP247" s="14">
        <v>-18.9450762299488</v>
      </c>
      <c r="BQ247" s="14">
        <v>-13.9170023457387</v>
      </c>
      <c r="BR247" s="14">
        <v>-19.199346937298401</v>
      </c>
      <c r="BS247" s="14">
        <v>-14.309791556047999</v>
      </c>
      <c r="BW247" s="14">
        <v>-13.603221722131799</v>
      </c>
      <c r="CA247" s="14">
        <v>-36.953950235463203</v>
      </c>
      <c r="CB247" s="14">
        <v>-23.357166075667099</v>
      </c>
      <c r="CC247" s="14">
        <v>-20.425626547029701</v>
      </c>
      <c r="CD247" s="14">
        <v>-15.947778836729</v>
      </c>
      <c r="CG247" s="14">
        <v>-14.4125454527325</v>
      </c>
      <c r="CJ247" s="14">
        <v>-14.4429355753109</v>
      </c>
      <c r="CN247" s="14">
        <v>-11.585192073489299</v>
      </c>
    </row>
    <row r="248" spans="11:92">
      <c r="K248" s="14">
        <v>-46.526111387368402</v>
      </c>
      <c r="L248" s="14">
        <v>-12.8898998298267</v>
      </c>
      <c r="N248" s="14">
        <v>-19.350007505653601</v>
      </c>
      <c r="U248" s="14">
        <v>-13.422581739648001</v>
      </c>
      <c r="W248" s="14">
        <v>-11.4762604909315</v>
      </c>
      <c r="X248" s="14">
        <v>-14.128956307551601</v>
      </c>
      <c r="Y248" s="14">
        <v>-10.3699925233255</v>
      </c>
      <c r="AA248" s="14">
        <v>-10.3574885405581</v>
      </c>
      <c r="AB248" s="14">
        <v>-14.9205331438828</v>
      </c>
      <c r="AC248" s="14">
        <v>-13.3306764696485</v>
      </c>
      <c r="AD248" s="14">
        <v>-11.4031725536487</v>
      </c>
      <c r="AF248" s="14">
        <v>-11.7477566133603</v>
      </c>
      <c r="AG248" s="14">
        <v>-15.4826272483048</v>
      </c>
      <c r="AH248" s="14">
        <v>-21.108026421256302</v>
      </c>
      <c r="AI248" s="14">
        <v>-28.360580624454698</v>
      </c>
      <c r="AJ248" s="14">
        <v>-10.9858923595579</v>
      </c>
      <c r="AL248" s="14">
        <v>-11.820009329221699</v>
      </c>
      <c r="AY248" s="14">
        <v>-12.2795482673267</v>
      </c>
      <c r="BB248" s="14">
        <v>-24.817896617702502</v>
      </c>
      <c r="BC248" s="14">
        <v>-11.498269249208899</v>
      </c>
      <c r="BD248" s="14">
        <v>-13.797415732203801</v>
      </c>
      <c r="BE248" s="14">
        <v>-11.1619284995621</v>
      </c>
      <c r="BF248" s="14">
        <v>-13.041835754152199</v>
      </c>
      <c r="BG248" s="14">
        <v>-11.1198307754241</v>
      </c>
      <c r="BH248" s="14">
        <v>-22.323021944309399</v>
      </c>
      <c r="BI248" s="14">
        <v>-11.5120765006188</v>
      </c>
      <c r="BK248" s="14">
        <v>-16.618602891590601</v>
      </c>
      <c r="BM248" s="14">
        <v>-18.5887085801712</v>
      </c>
      <c r="BP248" s="14">
        <v>-15.8812323098641</v>
      </c>
      <c r="BQ248" s="14">
        <v>-10.0312766443596</v>
      </c>
      <c r="BR248" s="14">
        <v>-27.430259319475599</v>
      </c>
      <c r="BS248" s="14">
        <v>-13.264282076644401</v>
      </c>
      <c r="BW248" s="14">
        <v>-12.5758769195523</v>
      </c>
      <c r="CA248" s="14">
        <v>-13.113962498239699</v>
      </c>
      <c r="CB248" s="14">
        <v>-16.1538258516774</v>
      </c>
      <c r="CC248" s="14">
        <v>-16.8058187654702</v>
      </c>
      <c r="CD248" s="14">
        <v>-17.138266537842899</v>
      </c>
      <c r="CG248" s="14">
        <v>-17.959796323741699</v>
      </c>
      <c r="CJ248" s="14">
        <v>-21.132589023525298</v>
      </c>
      <c r="CN248" s="14">
        <v>-12.6547677547047</v>
      </c>
    </row>
    <row r="249" spans="11:92">
      <c r="K249" s="14">
        <v>-17.464842595987601</v>
      </c>
      <c r="L249" s="14">
        <v>-13.8507503094059</v>
      </c>
      <c r="N249" s="14">
        <v>-15.222588654073601</v>
      </c>
      <c r="U249" s="14">
        <v>-16.8003850599966</v>
      </c>
      <c r="W249" s="14">
        <v>-11.645401407199101</v>
      </c>
      <c r="X249" s="14">
        <v>-14.9870838610638</v>
      </c>
      <c r="Y249" s="14">
        <v>-35.599890145941998</v>
      </c>
      <c r="AA249" s="14">
        <v>-10.641361862916</v>
      </c>
      <c r="AB249" s="14">
        <v>-13.983873635621901</v>
      </c>
      <c r="AC249" s="14">
        <v>-14.436591442469201</v>
      </c>
      <c r="AD249" s="14">
        <v>-18.7091224940757</v>
      </c>
      <c r="AF249" s="14">
        <v>-14.316067615354701</v>
      </c>
      <c r="AG249" s="14">
        <v>-16.201926024812501</v>
      </c>
      <c r="AH249" s="14">
        <v>-18.956709707274001</v>
      </c>
      <c r="AI249" s="14">
        <v>-22.2209089358036</v>
      </c>
      <c r="AJ249" s="14">
        <v>-14.2914806954106</v>
      </c>
      <c r="AL249" s="14">
        <v>-14.9744098435475</v>
      </c>
      <c r="AY249" s="14">
        <v>-20.643177599009899</v>
      </c>
      <c r="BB249" s="14">
        <v>-10.4899947789484</v>
      </c>
      <c r="BC249" s="14">
        <v>-14.0543463223048</v>
      </c>
      <c r="BD249" s="14">
        <v>-12.6734108717922</v>
      </c>
      <c r="BE249" s="14">
        <v>-16.6188168446152</v>
      </c>
      <c r="BF249" s="14">
        <v>-11.9903165993087</v>
      </c>
      <c r="BG249" s="14">
        <v>-20.9943120330338</v>
      </c>
      <c r="BH249" s="14">
        <v>-10.871374533376599</v>
      </c>
      <c r="BI249" s="14">
        <v>-10.255114866955401</v>
      </c>
      <c r="BK249" s="14">
        <v>-16.594457164529299</v>
      </c>
      <c r="BM249" s="14">
        <v>-17.531142164224899</v>
      </c>
      <c r="BP249" s="14">
        <v>-14.171039255938901</v>
      </c>
      <c r="BQ249" s="14">
        <v>-29.218062490949499</v>
      </c>
      <c r="BR249" s="14">
        <v>-24.0400053471196</v>
      </c>
      <c r="BS249" s="14">
        <v>-10.297153558032701</v>
      </c>
      <c r="BW249" s="14">
        <v>-14.3948250470471</v>
      </c>
      <c r="CA249" s="14">
        <v>-17.827794169910899</v>
      </c>
      <c r="CB249" s="14">
        <v>-19.380734029007499</v>
      </c>
      <c r="CC249" s="14">
        <v>-20.800297803217799</v>
      </c>
      <c r="CD249" s="14">
        <v>-10.8292950430662</v>
      </c>
      <c r="CG249" s="14">
        <v>-13.669224544166999</v>
      </c>
      <c r="CJ249" s="14">
        <v>-16.364629997599302</v>
      </c>
      <c r="CN249" s="14">
        <v>-13.355814233555</v>
      </c>
    </row>
    <row r="250" spans="11:92">
      <c r="K250" s="14">
        <v>-15.253198363636301</v>
      </c>
      <c r="L250" s="14">
        <v>-13.228312577351399</v>
      </c>
      <c r="N250" s="14">
        <v>-30.227573933302601</v>
      </c>
      <c r="U250" s="14">
        <v>-15.924267639721901</v>
      </c>
      <c r="W250" s="14">
        <v>-11.736006834809199</v>
      </c>
      <c r="X250" s="14">
        <v>-24.8071154286318</v>
      </c>
      <c r="Y250" s="14">
        <v>-11.904946299345999</v>
      </c>
      <c r="AA250" s="14">
        <v>-11.324297096987699</v>
      </c>
      <c r="AB250" s="14">
        <v>-11.040899764352799</v>
      </c>
      <c r="AC250" s="14">
        <v>-14.3943568579224</v>
      </c>
      <c r="AD250" s="14">
        <v>-11.3608244776156</v>
      </c>
      <c r="AF250" s="14">
        <v>-11.1797066348584</v>
      </c>
      <c r="AG250" s="14">
        <v>-10.757104150580499</v>
      </c>
      <c r="AH250" s="14">
        <v>-10.9556150644789</v>
      </c>
      <c r="AI250" s="14">
        <v>-10.9625402294064</v>
      </c>
      <c r="AJ250" s="14">
        <v>-20.9388091216329</v>
      </c>
      <c r="AL250" s="14">
        <v>-14.5513466778853</v>
      </c>
      <c r="AY250" s="14">
        <v>-14.2979385829207</v>
      </c>
      <c r="BB250" s="14">
        <v>-13.5597283446535</v>
      </c>
      <c r="BC250" s="14">
        <v>-12.9421619194451</v>
      </c>
      <c r="BD250" s="14">
        <v>-19.9795263165094</v>
      </c>
      <c r="BE250" s="14">
        <v>-18.437748641243498</v>
      </c>
      <c r="BF250" s="14">
        <v>-10.2317863970041</v>
      </c>
      <c r="BG250" s="14">
        <v>-12.830038985237</v>
      </c>
      <c r="BH250" s="14">
        <v>-16.9568105981472</v>
      </c>
      <c r="BI250" s="14">
        <v>-11.487904161509899</v>
      </c>
      <c r="BK250" s="14">
        <v>-22.897414546213501</v>
      </c>
      <c r="BM250" s="14">
        <v>-13.4097442744271</v>
      </c>
      <c r="BP250" s="14">
        <v>-29.194146524852499</v>
      </c>
      <c r="BQ250" s="14">
        <v>-12.5331553476725</v>
      </c>
      <c r="BR250" s="14">
        <v>-12.757604066601999</v>
      </c>
      <c r="BS250" s="14">
        <v>-13.524172873439101</v>
      </c>
      <c r="BW250" s="14">
        <v>-16.382977282698601</v>
      </c>
      <c r="CA250" s="14">
        <v>-18.008897937601098</v>
      </c>
      <c r="CB250" s="14">
        <v>-14.679107506854001</v>
      </c>
      <c r="CC250" s="14">
        <v>-39.328395730197997</v>
      </c>
      <c r="CD250" s="14">
        <v>-12.515322705750901</v>
      </c>
      <c r="CG250" s="14">
        <v>-18.642674109696902</v>
      </c>
      <c r="CJ250" s="14">
        <v>-23.7371868889471</v>
      </c>
      <c r="CN250" s="14">
        <v>-15.229239876747201</v>
      </c>
    </row>
    <row r="251" spans="11:92">
      <c r="K251" s="14">
        <v>-22.009398343605401</v>
      </c>
      <c r="L251" s="14">
        <v>-26.462668239480099</v>
      </c>
      <c r="N251" s="14">
        <v>-15.192389907591201</v>
      </c>
      <c r="U251" s="14">
        <v>-16.105553545736299</v>
      </c>
      <c r="W251" s="14">
        <v>-24.746871194578802</v>
      </c>
      <c r="X251" s="14">
        <v>-13.9657986192232</v>
      </c>
      <c r="Y251" s="14">
        <v>-29.1156469248413</v>
      </c>
      <c r="AA251" s="14">
        <v>-11.584188837721101</v>
      </c>
      <c r="AB251" s="14">
        <v>-10.037770938455299</v>
      </c>
      <c r="AC251" s="14">
        <v>-21.017556452752299</v>
      </c>
      <c r="AD251" s="14">
        <v>-17.452123539157601</v>
      </c>
      <c r="AF251" s="14">
        <v>-14.0320426685948</v>
      </c>
      <c r="AG251" s="14">
        <v>-68.251054467829704</v>
      </c>
      <c r="AH251" s="14">
        <v>-11.4270006258782</v>
      </c>
      <c r="AI251" s="14">
        <v>-13.011126908100101</v>
      </c>
      <c r="AJ251" s="14">
        <v>-11.843982489135801</v>
      </c>
      <c r="AL251" s="14">
        <v>-20.382829025397299</v>
      </c>
      <c r="AY251" s="14">
        <v>-15.530727877475201</v>
      </c>
      <c r="BB251" s="14">
        <v>-14.5445318848549</v>
      </c>
      <c r="BC251" s="14">
        <v>-17.226481935576899</v>
      </c>
      <c r="BD251" s="14">
        <v>-20.499122637689201</v>
      </c>
      <c r="BE251" s="14">
        <v>-14.388826490610599</v>
      </c>
      <c r="BF251" s="14">
        <v>-12.509775450484801</v>
      </c>
      <c r="BG251" s="14">
        <v>-11.470438564131801</v>
      </c>
      <c r="BH251" s="14">
        <v>-15.427920899947701</v>
      </c>
      <c r="BI251" s="14">
        <v>-10.605613784034601</v>
      </c>
      <c r="BK251" s="14">
        <v>-13.331173089043601</v>
      </c>
      <c r="BM251" s="14">
        <v>-10.146484748825699</v>
      </c>
      <c r="BP251" s="14">
        <v>-11.113238606540699</v>
      </c>
      <c r="BQ251" s="14">
        <v>-11.505864219976299</v>
      </c>
      <c r="BR251" s="14">
        <v>-11.0233162687532</v>
      </c>
      <c r="BS251" s="14">
        <v>-12.285297060135401</v>
      </c>
      <c r="BW251" s="14">
        <v>-16.437423951440302</v>
      </c>
      <c r="CA251" s="14">
        <v>-11.8088705248985</v>
      </c>
      <c r="CB251" s="14">
        <v>-36.531201196278701</v>
      </c>
      <c r="CC251" s="14">
        <v>-25.1029741646039</v>
      </c>
      <c r="CD251" s="14">
        <v>-11.330853054278</v>
      </c>
      <c r="CG251" s="14">
        <v>-19.0112194259512</v>
      </c>
      <c r="CJ251" s="14">
        <v>-21.8940542029802</v>
      </c>
      <c r="CN251" s="14">
        <v>-17.900394445929699</v>
      </c>
    </row>
    <row r="252" spans="11:92">
      <c r="K252" s="14">
        <v>-18.8911275997703</v>
      </c>
      <c r="L252" s="14">
        <v>-18.4737101639851</v>
      </c>
      <c r="N252" s="14">
        <v>-19.428599407562999</v>
      </c>
      <c r="U252" s="14">
        <v>-20.692240515812099</v>
      </c>
      <c r="W252" s="14">
        <v>-11.6756955245901</v>
      </c>
      <c r="X252" s="14">
        <v>-10.5092113484683</v>
      </c>
      <c r="Y252" s="14">
        <v>-10.617766229265699</v>
      </c>
      <c r="AA252" s="14">
        <v>-20.6971251837575</v>
      </c>
      <c r="AB252" s="14">
        <v>-10.9562792912193</v>
      </c>
      <c r="AC252" s="14">
        <v>-11.378854508227001</v>
      </c>
      <c r="AD252" s="14">
        <v>-19.7366011098004</v>
      </c>
      <c r="AF252" s="14">
        <v>-10.097994431407299</v>
      </c>
      <c r="AG252" s="14">
        <v>-13.3193264349872</v>
      </c>
      <c r="AH252" s="14">
        <v>-12.2670415628942</v>
      </c>
      <c r="AI252" s="14">
        <v>-16.268344949486799</v>
      </c>
      <c r="AJ252" s="14">
        <v>-20.8118053050021</v>
      </c>
      <c r="AL252" s="14">
        <v>-16.001705916922401</v>
      </c>
      <c r="AY252" s="14">
        <v>-14.5457050587871</v>
      </c>
      <c r="BB252" s="14">
        <v>-12.834810377543601</v>
      </c>
      <c r="BC252" s="14">
        <v>-13.3281174099853</v>
      </c>
      <c r="BD252" s="14">
        <v>-12.304590605790199</v>
      </c>
      <c r="BE252" s="14">
        <v>-21.205523912423502</v>
      </c>
      <c r="BF252" s="14">
        <v>-11.6034098161931</v>
      </c>
      <c r="BG252" s="14">
        <v>-11.8691336737973</v>
      </c>
      <c r="BH252" s="14">
        <v>-11.814105496577399</v>
      </c>
      <c r="BI252" s="14">
        <v>-12.654219523514801</v>
      </c>
      <c r="BK252" s="14">
        <v>-18.498023879597099</v>
      </c>
      <c r="BM252" s="14">
        <v>-14.7936278871915</v>
      </c>
      <c r="BP252" s="14">
        <v>-10.798997268578299</v>
      </c>
      <c r="BQ252" s="14">
        <v>-25.447180363662099</v>
      </c>
      <c r="BS252" s="14">
        <v>-17.252599533204101</v>
      </c>
      <c r="BW252" s="14">
        <v>-15.845133675102799</v>
      </c>
      <c r="CA252" s="14">
        <v>-14.540056872262401</v>
      </c>
      <c r="CB252" s="14">
        <v>-18.3655175976441</v>
      </c>
      <c r="CC252" s="14">
        <v>-20.437712716584102</v>
      </c>
      <c r="CD252" s="14">
        <v>-11.9170563113999</v>
      </c>
      <c r="CG252" s="14">
        <v>-21.561514744192898</v>
      </c>
      <c r="CJ252" s="14">
        <v>-29.9615691121442</v>
      </c>
      <c r="CN252" s="14">
        <v>-16.486099672496302</v>
      </c>
    </row>
    <row r="253" spans="11:92">
      <c r="K253" s="14">
        <v>-36.730290462875097</v>
      </c>
      <c r="L253" s="14">
        <v>-11.9471786045792</v>
      </c>
      <c r="N253" s="14">
        <v>-20.032910705239001</v>
      </c>
      <c r="U253" s="14">
        <v>-19.810084768884401</v>
      </c>
      <c r="W253" s="14">
        <v>-17.924191986080999</v>
      </c>
      <c r="X253" s="14">
        <v>-15.5491018354034</v>
      </c>
      <c r="Y253" s="14">
        <v>-10.4666619970582</v>
      </c>
      <c r="AA253" s="14">
        <v>-10.496373565276601</v>
      </c>
      <c r="AB253" s="14">
        <v>-11.403441251346999</v>
      </c>
      <c r="AC253" s="14">
        <v>-14.986609624678801</v>
      </c>
      <c r="AD253" s="14">
        <v>-12.1524923903621</v>
      </c>
      <c r="AF253" s="14">
        <v>-13.6392421745993</v>
      </c>
      <c r="AG253" s="14">
        <v>-11.397640072423201</v>
      </c>
      <c r="AH253" s="14">
        <v>-15.2282115152582</v>
      </c>
      <c r="AI253" s="14">
        <v>-14.1230748085417</v>
      </c>
      <c r="AJ253" s="14">
        <v>-38.511643679071</v>
      </c>
      <c r="AL253" s="14">
        <v>-16.8477802938651</v>
      </c>
      <c r="AY253" s="14">
        <v>-26.704391630569301</v>
      </c>
      <c r="BB253" s="14">
        <v>-17.421139641019199</v>
      </c>
      <c r="BC253" s="14">
        <v>-25.340992579678801</v>
      </c>
      <c r="BD253" s="14">
        <v>-24.0827858111506</v>
      </c>
      <c r="BE253" s="14">
        <v>-11.2887622735925</v>
      </c>
      <c r="BF253" s="14">
        <v>-12.413437083875699</v>
      </c>
      <c r="BG253" s="14">
        <v>-10.582006632215601</v>
      </c>
      <c r="BH253" s="14">
        <v>-24.631540479003899</v>
      </c>
      <c r="BI253" s="14">
        <v>-17.8633586014851</v>
      </c>
      <c r="BK253" s="14">
        <v>-13.7058792735442</v>
      </c>
      <c r="BM253" s="14">
        <v>-11.179813157597099</v>
      </c>
      <c r="BP253" s="14">
        <v>-17.676028178851901</v>
      </c>
      <c r="BQ253" s="14">
        <v>-15.053088415344</v>
      </c>
      <c r="BS253" s="14">
        <v>-12.2430668514084</v>
      </c>
      <c r="BW253" s="14">
        <v>-24.613821872888799</v>
      </c>
      <c r="CA253" s="14">
        <v>-16.7640746422747</v>
      </c>
      <c r="CB253" s="14">
        <v>-23.115602142297401</v>
      </c>
      <c r="CC253" s="14">
        <v>-18.346805383663298</v>
      </c>
      <c r="CD253" s="14">
        <v>-12.805378758192401</v>
      </c>
      <c r="CG253" s="14">
        <v>-18.836019066763701</v>
      </c>
      <c r="CJ253" s="14">
        <v>-27.840441452684701</v>
      </c>
      <c r="CN253" s="14">
        <v>-11.7060175538629</v>
      </c>
    </row>
    <row r="254" spans="11:92">
      <c r="K254" s="14">
        <v>-21.3144747932527</v>
      </c>
      <c r="L254" s="14">
        <v>-13.3250019337871</v>
      </c>
      <c r="N254" s="14">
        <v>-32.082882295835503</v>
      </c>
      <c r="U254" s="14">
        <v>-10.3523886864443</v>
      </c>
      <c r="W254" s="14">
        <v>-10.5516042628165</v>
      </c>
      <c r="X254" s="14">
        <v>-12.207326317956699</v>
      </c>
      <c r="Y254" s="14">
        <v>-15.0171361646306</v>
      </c>
      <c r="AA254" s="14">
        <v>-12.0372028327254</v>
      </c>
      <c r="AB254" s="14">
        <v>-25.169661108419799</v>
      </c>
      <c r="AC254" s="14">
        <v>-11.505744059254701</v>
      </c>
      <c r="AD254" s="14">
        <v>-14.152777373021101</v>
      </c>
      <c r="AF254" s="14">
        <v>-10.521010368173799</v>
      </c>
      <c r="AG254" s="14">
        <v>-16.377163861242099</v>
      </c>
      <c r="AH254" s="14">
        <v>-20.745513800976401</v>
      </c>
      <c r="AI254" s="14">
        <v>-15.192720901657101</v>
      </c>
      <c r="AJ254" s="14">
        <v>-12.025321430780201</v>
      </c>
      <c r="AL254" s="14">
        <v>-12.3517441121102</v>
      </c>
      <c r="AY254" s="14">
        <v>-16.4674060179455</v>
      </c>
      <c r="BB254" s="14">
        <v>-11.063924330529</v>
      </c>
      <c r="BC254" s="14">
        <v>-11.6607343222244</v>
      </c>
      <c r="BD254" s="14">
        <v>-11.253025288494801</v>
      </c>
      <c r="BE254" s="14">
        <v>-10.8898909230581</v>
      </c>
      <c r="BF254" s="14">
        <v>-17.634363616654401</v>
      </c>
      <c r="BG254" s="14">
        <v>-12.0021893795842</v>
      </c>
      <c r="BH254" s="14">
        <v>-18.993386732427801</v>
      </c>
      <c r="BI254" s="14">
        <v>-20.171816986386101</v>
      </c>
      <c r="BK254" s="14">
        <v>-15.6638270985951</v>
      </c>
      <c r="BM254" s="14">
        <v>-15.077612220061299</v>
      </c>
      <c r="BP254" s="14">
        <v>-22.021006443527401</v>
      </c>
      <c r="BQ254" s="14">
        <v>-10.798781695500001</v>
      </c>
      <c r="BS254" s="14">
        <v>-12.164469273015801</v>
      </c>
      <c r="BW254" s="14">
        <v>-14.267974641260601</v>
      </c>
      <c r="CA254" s="14">
        <v>-13.7062526967821</v>
      </c>
      <c r="CB254" s="14">
        <v>-26.3970151137713</v>
      </c>
      <c r="CC254" s="14">
        <v>-26.553314511138598</v>
      </c>
      <c r="CD254" s="14">
        <v>-12.1406514495627</v>
      </c>
      <c r="CG254" s="14">
        <v>-26.583290575683598</v>
      </c>
      <c r="CJ254" s="14">
        <v>-15.7119735732237</v>
      </c>
      <c r="CN254" s="14">
        <v>-13.8092968429878</v>
      </c>
    </row>
    <row r="255" spans="11:92">
      <c r="K255" s="14">
        <v>-29.810977892342201</v>
      </c>
      <c r="L255" s="14">
        <v>-12.6844349474009</v>
      </c>
      <c r="N255" s="14">
        <v>-17.1382584189383</v>
      </c>
      <c r="U255" s="14">
        <v>-17.4112424367441</v>
      </c>
      <c r="W255" s="14">
        <v>-10.859834568565899</v>
      </c>
      <c r="X255" s="14">
        <v>-15.446378300776299</v>
      </c>
      <c r="Y255" s="14">
        <v>-10.6842172665815</v>
      </c>
      <c r="AA255" s="14">
        <v>-15.596771807344201</v>
      </c>
      <c r="AB255" s="14">
        <v>-12.4247775716648</v>
      </c>
      <c r="AC255" s="14">
        <v>-17.168017028035202</v>
      </c>
      <c r="AD255" s="14">
        <v>-16.195362593949799</v>
      </c>
      <c r="AF255" s="14">
        <v>-13.5365096979772</v>
      </c>
      <c r="AG255" s="14">
        <v>-12.412852018931501</v>
      </c>
      <c r="AH255" s="14">
        <v>-12.5510489710475</v>
      </c>
      <c r="AI255" s="14">
        <v>-17.144637717200698</v>
      </c>
      <c r="AJ255" s="14">
        <v>-13.058542530442701</v>
      </c>
      <c r="AL255" s="14">
        <v>-13.342791123072899</v>
      </c>
      <c r="AY255" s="14">
        <v>-28.577747911509899</v>
      </c>
      <c r="BB255" s="14">
        <v>-63.433199972584703</v>
      </c>
      <c r="BC255" s="14">
        <v>-15.891773556003301</v>
      </c>
      <c r="BD255" s="14">
        <v>-16.3175530862401</v>
      </c>
      <c r="BE255" s="14">
        <v>-10.3822566304411</v>
      </c>
      <c r="BF255" s="14">
        <v>-13.797049590326701</v>
      </c>
      <c r="BG255" s="14">
        <v>-21.363000323545499</v>
      </c>
      <c r="BH255" s="14">
        <v>-28.2816195999531</v>
      </c>
      <c r="BI255" s="14">
        <v>-10.8835956837871</v>
      </c>
      <c r="BK255" s="14">
        <v>-18.9814640087634</v>
      </c>
      <c r="BM255" s="14">
        <v>-14.376653474037401</v>
      </c>
      <c r="BP255" s="14">
        <v>-15.192320211471699</v>
      </c>
      <c r="BQ255" s="14">
        <v>-21.241251606468499</v>
      </c>
      <c r="BS255" s="14">
        <v>-15.5123147850493</v>
      </c>
      <c r="BW255" s="14">
        <v>-17.3317665143854</v>
      </c>
      <c r="CA255" s="14">
        <v>-12.896560422145001</v>
      </c>
      <c r="CB255" s="14">
        <v>-29.358219888617299</v>
      </c>
      <c r="CC255" s="14">
        <v>-24.462407178217799</v>
      </c>
      <c r="CD255" s="14">
        <v>-15.168236922953801</v>
      </c>
      <c r="CG255" s="14">
        <v>-20.830172600349201</v>
      </c>
      <c r="CJ255" s="14">
        <v>-16.981011571136499</v>
      </c>
      <c r="CN255" s="14">
        <v>-17.005710437916001</v>
      </c>
    </row>
    <row r="256" spans="11:92">
      <c r="K256" s="14">
        <v>-17.924136538449599</v>
      </c>
      <c r="L256" s="14">
        <v>-12.5152285736386</v>
      </c>
      <c r="N256" s="14">
        <v>-12.986669817152199</v>
      </c>
      <c r="U256" s="14">
        <v>-10.3283625468294</v>
      </c>
      <c r="W256" s="14">
        <v>-14.552390722930401</v>
      </c>
      <c r="X256" s="14">
        <v>-14.4190665416484</v>
      </c>
      <c r="Y256" s="14">
        <v>-10.0194905937156</v>
      </c>
      <c r="AA256" s="14">
        <v>-11.433238062050499</v>
      </c>
      <c r="AB256" s="14">
        <v>-12.170966073745801</v>
      </c>
      <c r="AC256" s="14">
        <v>-15.530490300488101</v>
      </c>
      <c r="AD256" s="14">
        <v>-11.125224929031599</v>
      </c>
      <c r="AF256" s="14">
        <v>-15.107711766023201</v>
      </c>
      <c r="AG256" s="14">
        <v>-24.468834922400902</v>
      </c>
      <c r="AH256" s="14">
        <v>-10.218326268686999</v>
      </c>
      <c r="AI256" s="14">
        <v>-15.942118260893499</v>
      </c>
      <c r="AJ256" s="14">
        <v>-12.659714700507999</v>
      </c>
      <c r="AL256" s="14">
        <v>-14.1948046760288</v>
      </c>
      <c r="AY256" s="14">
        <v>-19.760887221534599</v>
      </c>
      <c r="BB256" s="14">
        <v>-19.481977302970101</v>
      </c>
      <c r="BC256" s="14">
        <v>-11.703854985246901</v>
      </c>
      <c r="BD256" s="14">
        <v>-15.151150396901</v>
      </c>
      <c r="BE256" s="14">
        <v>-11.149858212285899</v>
      </c>
      <c r="BF256" s="14">
        <v>-12.2257429980864</v>
      </c>
      <c r="BG256" s="14">
        <v>-15.3742727256991</v>
      </c>
      <c r="BH256" s="14">
        <v>-18.957137427953398</v>
      </c>
      <c r="BI256" s="14">
        <v>-13.016804610148499</v>
      </c>
      <c r="BK256" s="14">
        <v>-20.534520163981099</v>
      </c>
      <c r="BM256" s="14">
        <v>-13.881101760000099</v>
      </c>
      <c r="BP256" s="14">
        <v>-22.4863247150112</v>
      </c>
      <c r="BQ256" s="14">
        <v>-11.511879567726499</v>
      </c>
      <c r="BS256" s="14">
        <v>-19.470515373355799</v>
      </c>
      <c r="BW256" s="14">
        <v>-10.9503709418867</v>
      </c>
      <c r="CA256" s="14">
        <v>-16.733785114548098</v>
      </c>
      <c r="CB256" s="14">
        <v>-12.806457203604101</v>
      </c>
      <c r="CC256" s="14">
        <v>-46.664700649752398</v>
      </c>
      <c r="CD256" s="14">
        <v>-14.5155597332824</v>
      </c>
      <c r="CG256" s="14">
        <v>-18.805831261262998</v>
      </c>
      <c r="CJ256" s="14">
        <v>-23.4108652136293</v>
      </c>
      <c r="CN256" s="14">
        <v>-12.401082424622601</v>
      </c>
    </row>
    <row r="257" spans="11:92">
      <c r="K257" s="14">
        <v>-20.969929263743701</v>
      </c>
      <c r="N257" s="14">
        <v>-19.615983375146399</v>
      </c>
      <c r="U257" s="14">
        <v>-39.915236485430903</v>
      </c>
      <c r="W257" s="14">
        <v>-20.093731173676101</v>
      </c>
      <c r="X257" s="14">
        <v>-20.4319292165066</v>
      </c>
      <c r="Y257" s="14">
        <v>-14.1529756439931</v>
      </c>
      <c r="AA257" s="14">
        <v>-11.3666329074166</v>
      </c>
      <c r="AB257" s="14">
        <v>-12.992892204789101</v>
      </c>
      <c r="AC257" s="14">
        <v>-19.821037850296499</v>
      </c>
      <c r="AD257" s="14">
        <v>-11.6388371499851</v>
      </c>
      <c r="AF257" s="14">
        <v>-13.621112948595</v>
      </c>
      <c r="AG257" s="14">
        <v>-36.307182847376502</v>
      </c>
      <c r="AH257" s="14">
        <v>-12.3456954041292</v>
      </c>
      <c r="AI257" s="14">
        <v>-17.531391048924501</v>
      </c>
      <c r="AJ257" s="14">
        <v>-16.225188783459199</v>
      </c>
      <c r="AL257" s="14">
        <v>-16.732914451841399</v>
      </c>
      <c r="AY257" s="14">
        <v>-13.832621055074201</v>
      </c>
      <c r="BB257" s="14">
        <v>-21.597244324016501</v>
      </c>
      <c r="BC257" s="14">
        <v>-12.5013311257078</v>
      </c>
      <c r="BD257" s="14">
        <v>-35.274397099633703</v>
      </c>
      <c r="BE257" s="14">
        <v>-11.5243742266588</v>
      </c>
      <c r="BF257" s="14">
        <v>-11.8269143385267</v>
      </c>
      <c r="BG257" s="14">
        <v>-12.8723880943356</v>
      </c>
      <c r="BH257" s="14">
        <v>-21.984754225375099</v>
      </c>
      <c r="BI257" s="14">
        <v>-17.065671410891099</v>
      </c>
      <c r="BK257" s="14">
        <v>-18.1777204273683</v>
      </c>
      <c r="BM257" s="14">
        <v>-13.246591930119701</v>
      </c>
      <c r="BP257" s="14">
        <v>-10.2249056400464</v>
      </c>
      <c r="BQ257" s="14">
        <v>-17.089635722296801</v>
      </c>
      <c r="BS257" s="14">
        <v>-16.279742560110201</v>
      </c>
      <c r="BW257" s="14">
        <v>-12.412668318454299</v>
      </c>
      <c r="CA257" s="14">
        <v>-13.416386823753401</v>
      </c>
      <c r="CB257" s="14">
        <v>-14.601237120577901</v>
      </c>
      <c r="CC257" s="14">
        <v>-21.1930983137376</v>
      </c>
      <c r="CD257" s="14">
        <v>-13.627228273840799</v>
      </c>
      <c r="CG257" s="14">
        <v>-20.896677219993801</v>
      </c>
      <c r="CJ257" s="14">
        <v>-29.605020573417701</v>
      </c>
      <c r="CN257" s="14">
        <v>-12.9629347629014</v>
      </c>
    </row>
    <row r="258" spans="11:92">
      <c r="K258" s="14">
        <v>-18.498241291922</v>
      </c>
      <c r="N258" s="14">
        <v>-27.5807851104204</v>
      </c>
      <c r="U258" s="14">
        <v>-16.419692263351902</v>
      </c>
      <c r="W258" s="14">
        <v>-22.045635385464699</v>
      </c>
      <c r="X258" s="14">
        <v>-32.064924311678098</v>
      </c>
      <c r="Y258" s="14">
        <v>-12.056007753616701</v>
      </c>
      <c r="AA258" s="14">
        <v>-11.2215352727822</v>
      </c>
      <c r="AB258" s="14">
        <v>-18.757941170186001</v>
      </c>
      <c r="AC258" s="14">
        <v>-12.4545692864556</v>
      </c>
      <c r="AD258" s="14">
        <v>-11.3246281460791</v>
      </c>
      <c r="AF258" s="14">
        <v>-13.887008593810901</v>
      </c>
      <c r="AG258" s="14">
        <v>-20.782425468030599</v>
      </c>
      <c r="AH258" s="14">
        <v>-17.379433365330399</v>
      </c>
      <c r="AI258" s="14">
        <v>-10.2916882336468</v>
      </c>
      <c r="AJ258" s="14">
        <v>-10.2546535324309</v>
      </c>
      <c r="AL258" s="14">
        <v>-13.421233147036</v>
      </c>
      <c r="AY258" s="14">
        <v>-22.335241336633601</v>
      </c>
      <c r="BB258" s="14">
        <v>-17.246224374549399</v>
      </c>
      <c r="BC258" s="14">
        <v>-11.6133070215686</v>
      </c>
      <c r="BD258" s="14">
        <v>-12.274584840400699</v>
      </c>
      <c r="BE258" s="14">
        <v>-17.603756216830799</v>
      </c>
      <c r="BF258" s="14">
        <v>-10.1831131325656</v>
      </c>
      <c r="BG258" s="14">
        <v>-16.691479097855002</v>
      </c>
      <c r="BH258" s="14">
        <v>-32.548095994098801</v>
      </c>
      <c r="BI258" s="14">
        <v>-15.2164874690594</v>
      </c>
      <c r="BK258" s="14">
        <v>-15.3132965797094</v>
      </c>
      <c r="BM258" s="14">
        <v>-15.295167962617599</v>
      </c>
      <c r="BP258" s="14">
        <v>-16.709134986314101</v>
      </c>
      <c r="BQ258" s="14">
        <v>-16.992899212915098</v>
      </c>
      <c r="BS258" s="14">
        <v>-11.922661587765701</v>
      </c>
      <c r="BW258" s="14">
        <v>-20.770422220177601</v>
      </c>
      <c r="CA258" s="14">
        <v>-10.352448391241699</v>
      </c>
      <c r="CB258" s="14">
        <v>-15.060274496108701</v>
      </c>
      <c r="CC258" s="14">
        <v>-22.510490795173201</v>
      </c>
      <c r="CD258" s="14">
        <v>-14.9627550166354</v>
      </c>
      <c r="CG258" s="14">
        <v>-16.9626597171135</v>
      </c>
      <c r="CJ258" s="14">
        <v>-16.654689351079501</v>
      </c>
      <c r="CN258" s="14">
        <v>-14.606793979305801</v>
      </c>
    </row>
    <row r="259" spans="11:92">
      <c r="K259" s="14">
        <v>-20.8913340627327</v>
      </c>
      <c r="N259" s="14">
        <v>-12.9685687780084</v>
      </c>
      <c r="U259" s="14">
        <v>-14.9760106220656</v>
      </c>
      <c r="W259" s="14">
        <v>-13.0777432799752</v>
      </c>
      <c r="X259" s="14">
        <v>-13.6334743166903</v>
      </c>
      <c r="Y259" s="14">
        <v>-27.236242136568102</v>
      </c>
      <c r="AA259" s="14">
        <v>-13.9288297704543</v>
      </c>
      <c r="AB259" s="14">
        <v>-12.624195643270999</v>
      </c>
      <c r="AC259" s="14">
        <v>-11.197565010769001</v>
      </c>
      <c r="AD259" s="14">
        <v>-14.5577055077285</v>
      </c>
      <c r="AF259" s="14">
        <v>-11.0648880217305</v>
      </c>
      <c r="AG259" s="14">
        <v>-11.6635311576105</v>
      </c>
      <c r="AH259" s="14">
        <v>-12.569270934214</v>
      </c>
      <c r="AI259" s="14">
        <v>-16.546468396523402</v>
      </c>
      <c r="AJ259" s="14">
        <v>-20.286032581990401</v>
      </c>
      <c r="AL259" s="14">
        <v>-11.5903579383102</v>
      </c>
      <c r="AY259" s="14">
        <v>-15.808709777227699</v>
      </c>
      <c r="BB259" s="14">
        <v>-57.697943659695497</v>
      </c>
      <c r="BC259" s="14">
        <v>-11.105318657960201</v>
      </c>
      <c r="BD259" s="14">
        <v>-11.0293529665911</v>
      </c>
      <c r="BE259" s="14">
        <v>-12.340454112130701</v>
      </c>
      <c r="BF259" s="14">
        <v>-17.676732420912899</v>
      </c>
      <c r="BG259" s="14">
        <v>-11.071390110118299</v>
      </c>
      <c r="BH259" s="14">
        <v>-22.7764419289696</v>
      </c>
      <c r="BI259" s="14">
        <v>-17.627678295173201</v>
      </c>
      <c r="BK259" s="14">
        <v>-84.464460388535201</v>
      </c>
      <c r="BM259" s="14">
        <v>-12.781258767019301</v>
      </c>
      <c r="BP259" s="14">
        <v>-18.153431566403999</v>
      </c>
      <c r="BQ259" s="14">
        <v>-20.7033560398357</v>
      </c>
      <c r="BS259" s="14">
        <v>-13.8685917159222</v>
      </c>
      <c r="BW259" s="14">
        <v>-15.101918074912399</v>
      </c>
      <c r="CA259" s="14">
        <v>-11.6637976059321</v>
      </c>
      <c r="CB259" s="14">
        <v>-14.5283064741215</v>
      </c>
      <c r="CC259" s="14">
        <v>-29.562770730198</v>
      </c>
      <c r="CD259" s="14">
        <v>-15.4764282381597</v>
      </c>
      <c r="CG259" s="14">
        <v>-20.1654670306588</v>
      </c>
      <c r="CJ259" s="14">
        <v>-14.122652082117799</v>
      </c>
      <c r="CN259" s="14">
        <v>-15.5556146162982</v>
      </c>
    </row>
    <row r="260" spans="11:92">
      <c r="K260" s="14">
        <v>-19.9727968762298</v>
      </c>
      <c r="N260" s="14">
        <v>-14.9990253866674</v>
      </c>
      <c r="U260" s="14">
        <v>-10.038333319688601</v>
      </c>
      <c r="W260" s="14">
        <v>-15.0235713233388</v>
      </c>
      <c r="X260" s="14">
        <v>-16.238021497448699</v>
      </c>
      <c r="Y260" s="14">
        <v>-10.6842257016676</v>
      </c>
      <c r="AA260" s="14">
        <v>-10.073467304876599</v>
      </c>
      <c r="AB260" s="14">
        <v>-12.116597819845699</v>
      </c>
      <c r="AC260" s="14">
        <v>-10.961912117186399</v>
      </c>
      <c r="AD260" s="14">
        <v>-11.892731737536099</v>
      </c>
      <c r="AF260" s="14">
        <v>-14.8599452476658</v>
      </c>
      <c r="AG260" s="14">
        <v>-24.3117525956105</v>
      </c>
      <c r="AH260" s="14">
        <v>-25.8880921601205</v>
      </c>
      <c r="AI260" s="14">
        <v>-13.5550731679853</v>
      </c>
      <c r="AJ260" s="14">
        <v>-24.316732053163001</v>
      </c>
      <c r="AL260" s="14">
        <v>-17.585060252314999</v>
      </c>
      <c r="AY260" s="14">
        <v>-27.882793162128699</v>
      </c>
      <c r="BB260" s="14">
        <v>-13.7709251659595</v>
      </c>
      <c r="BC260" s="14">
        <v>-17.765425839919398</v>
      </c>
      <c r="BD260" s="14">
        <v>-16.341393534230299</v>
      </c>
      <c r="BE260" s="14">
        <v>-16.655024288097302</v>
      </c>
      <c r="BF260" s="14">
        <v>-14.516281228977901</v>
      </c>
      <c r="BG260" s="14">
        <v>-14.7759555351568</v>
      </c>
      <c r="BH260" s="14">
        <v>-110.298530373896</v>
      </c>
      <c r="BI260" s="14">
        <v>-24.982112469059398</v>
      </c>
      <c r="BK260" s="14">
        <v>-28.4932794481198</v>
      </c>
      <c r="BM260" s="14">
        <v>-11.3430186617675</v>
      </c>
      <c r="BP260" s="14">
        <v>-10.502885866615101</v>
      </c>
      <c r="BQ260" s="14">
        <v>-14.708688057096101</v>
      </c>
      <c r="BS260" s="14">
        <v>-12.110062912729401</v>
      </c>
      <c r="BW260" s="14">
        <v>-11.083221385943199</v>
      </c>
      <c r="CA260" s="14">
        <v>-10.1045742627495</v>
      </c>
      <c r="CB260" s="14">
        <v>-13.6280461326098</v>
      </c>
      <c r="CC260" s="14">
        <v>-25.417214573019798</v>
      </c>
      <c r="CD260" s="14">
        <v>-16.9146794109236</v>
      </c>
      <c r="CG260" s="14">
        <v>-19.349739578308501</v>
      </c>
      <c r="CJ260" s="14">
        <v>-14.6967407780411</v>
      </c>
      <c r="CN260" s="14">
        <v>-11.192352107061501</v>
      </c>
    </row>
    <row r="261" spans="11:92">
      <c r="K261" s="14">
        <v>-21.3203696826445</v>
      </c>
      <c r="N261" s="14">
        <v>-12.4306896477969</v>
      </c>
      <c r="U261" s="14">
        <v>-15.2535385833345</v>
      </c>
      <c r="W261" s="14">
        <v>-16.057005109765999</v>
      </c>
      <c r="X261" s="14">
        <v>-11.2403551526368</v>
      </c>
      <c r="Y261" s="14">
        <v>-11.3006101063402</v>
      </c>
      <c r="AA261" s="14">
        <v>-10.012948368939</v>
      </c>
      <c r="AB261" s="14">
        <v>-17.059826713162</v>
      </c>
      <c r="AC261" s="14">
        <v>-15.566657433387199</v>
      </c>
      <c r="AD261" s="14">
        <v>-12.4426526959047</v>
      </c>
      <c r="AF261" s="14">
        <v>-11.651067247482199</v>
      </c>
      <c r="AG261" s="14">
        <v>-10.7146995178471</v>
      </c>
      <c r="AH261" s="14">
        <v>-11.330349076967201</v>
      </c>
      <c r="AI261" s="14">
        <v>-13.8632757143106</v>
      </c>
      <c r="AJ261" s="14">
        <v>-12.236714204173101</v>
      </c>
      <c r="AL261" s="14">
        <v>-10.6656762280073</v>
      </c>
      <c r="AY261" s="14">
        <v>-16.171294863861299</v>
      </c>
      <c r="BB261" s="14">
        <v>-14.302872570043601</v>
      </c>
      <c r="BC261" s="14">
        <v>-18.199823019443201</v>
      </c>
      <c r="BD261" s="14">
        <v>-13.6101363331729</v>
      </c>
      <c r="BE261" s="14">
        <v>-17.368089771252102</v>
      </c>
      <c r="BF261" s="14">
        <v>-11.784523130662301</v>
      </c>
      <c r="BG261" s="14">
        <v>-14.1111508434253</v>
      </c>
      <c r="BH261" s="14">
        <v>-24.637737960401601</v>
      </c>
      <c r="BI261" s="14">
        <v>-12.406453047648499</v>
      </c>
      <c r="BK261" s="14">
        <v>-17.7063864267922</v>
      </c>
      <c r="BM261" s="14">
        <v>-12.231342742867801</v>
      </c>
      <c r="BP261" s="14">
        <v>-16.684961407809698</v>
      </c>
      <c r="BQ261" s="14">
        <v>-12.043665480717101</v>
      </c>
      <c r="BS261" s="14">
        <v>-17.3372973116509</v>
      </c>
      <c r="BW261" s="14">
        <v>-11.083244041999601</v>
      </c>
      <c r="CA261" s="14">
        <v>-20.661664833679399</v>
      </c>
      <c r="CB261" s="14">
        <v>-19.6408832840619</v>
      </c>
      <c r="CC261" s="14">
        <v>-25.671024133663298</v>
      </c>
      <c r="CD261" s="14">
        <v>-10.2672831517567</v>
      </c>
      <c r="CG261" s="14">
        <v>-17.808765234953501</v>
      </c>
      <c r="CJ261" s="14">
        <v>-13.645236400455101</v>
      </c>
      <c r="CN261" s="14">
        <v>-12.9508880523397</v>
      </c>
    </row>
    <row r="262" spans="11:92">
      <c r="K262" s="14">
        <v>-24.196948234419001</v>
      </c>
      <c r="N262" s="14">
        <v>-46.465407244957902</v>
      </c>
      <c r="U262" s="14">
        <v>-12.2623352971844</v>
      </c>
      <c r="W262" s="14">
        <v>-20.855260002705201</v>
      </c>
      <c r="X262" s="14">
        <v>-14.4855167617795</v>
      </c>
      <c r="Y262" s="14">
        <v>-26.770937863856901</v>
      </c>
      <c r="AA262" s="14">
        <v>-16.871907620656799</v>
      </c>
      <c r="AB262" s="14">
        <v>-19.7852333855936</v>
      </c>
      <c r="AC262" s="14">
        <v>-13.7174247578146</v>
      </c>
      <c r="AD262" s="14">
        <v>-13.1617469749014</v>
      </c>
      <c r="AF262" s="14">
        <v>-12.358108154614699</v>
      </c>
      <c r="AG262" s="14">
        <v>-35.098625222600703</v>
      </c>
      <c r="AI262" s="14">
        <v>-14.6186176816118</v>
      </c>
      <c r="AJ262" s="14">
        <v>-18.539564610772601</v>
      </c>
      <c r="AL262" s="14">
        <v>-13.1613427166101</v>
      </c>
      <c r="AY262" s="14">
        <v>-18.9269415222772</v>
      </c>
      <c r="BB262" s="14">
        <v>-13.426887319967999</v>
      </c>
      <c r="BC262" s="14">
        <v>-15.7526888578638</v>
      </c>
      <c r="BD262" s="14">
        <v>-16.093986413315399</v>
      </c>
      <c r="BE262" s="14">
        <v>-15.107992307912401</v>
      </c>
      <c r="BF262" s="14">
        <v>-10.993439114994301</v>
      </c>
      <c r="BG262" s="14">
        <v>-12.0507369243825</v>
      </c>
      <c r="BH262" s="14">
        <v>-23.5560663454647</v>
      </c>
      <c r="BI262" s="14">
        <v>-12.5333578279702</v>
      </c>
      <c r="BK262" s="14">
        <v>-18.449652589331599</v>
      </c>
      <c r="BM262" s="14">
        <v>-15.615571847265</v>
      </c>
      <c r="BP262" s="14">
        <v>-11.4153925355533</v>
      </c>
      <c r="BQ262" s="14">
        <v>-16.763331333948202</v>
      </c>
      <c r="BS262" s="14">
        <v>-18.0443934083284</v>
      </c>
      <c r="BW262" s="14">
        <v>-11.7298948940645</v>
      </c>
      <c r="CA262" s="14">
        <v>-12.630525691092799</v>
      </c>
      <c r="CB262" s="14">
        <v>-23.490208820397701</v>
      </c>
      <c r="CC262" s="14">
        <v>-17.391997988861299</v>
      </c>
      <c r="CD262" s="14">
        <v>-19.579681800491901</v>
      </c>
      <c r="CG262" s="14">
        <v>-21.398277806179699</v>
      </c>
      <c r="CJ262" s="14">
        <v>-20.588744077924801</v>
      </c>
      <c r="CN262" s="14">
        <v>-14.715362526320501</v>
      </c>
    </row>
    <row r="263" spans="11:92">
      <c r="K263" s="14">
        <v>-23.429511566618199</v>
      </c>
      <c r="N263" s="14">
        <v>-20.540542939564801</v>
      </c>
      <c r="U263" s="14">
        <v>-15.9664076156715</v>
      </c>
      <c r="W263" s="14">
        <v>-15.035687290924299</v>
      </c>
      <c r="X263" s="14">
        <v>-10.152624967850899</v>
      </c>
      <c r="Y263" s="14">
        <v>-11.342926159928499</v>
      </c>
      <c r="AA263" s="14">
        <v>-16.176752861284999</v>
      </c>
      <c r="AB263" s="14">
        <v>-10.490966228474999</v>
      </c>
      <c r="AC263" s="14">
        <v>-16.896129992659699</v>
      </c>
      <c r="AD263" s="14">
        <v>-11.1917495261408</v>
      </c>
      <c r="AF263" s="14">
        <v>-26.81921002416</v>
      </c>
      <c r="AG263" s="14">
        <v>-12.5457043074737</v>
      </c>
      <c r="AI263" s="14">
        <v>-13.434143543936299</v>
      </c>
      <c r="AJ263" s="14">
        <v>-11.209340642366399</v>
      </c>
      <c r="AL263" s="14">
        <v>-11.5418715663233</v>
      </c>
      <c r="AY263" s="14">
        <v>-14.6967821782178</v>
      </c>
      <c r="BB263" s="14">
        <v>-57.384244700596</v>
      </c>
      <c r="BC263" s="14">
        <v>-15.214188523691901</v>
      </c>
      <c r="BD263" s="14">
        <v>-12.3588143719874</v>
      </c>
      <c r="BE263" s="14">
        <v>-20.190243960260101</v>
      </c>
      <c r="BF263" s="14">
        <v>-10.1592245724654</v>
      </c>
      <c r="BG263" s="14">
        <v>-33.527870337580602</v>
      </c>
      <c r="BH263" s="14">
        <v>-42.168754748749002</v>
      </c>
      <c r="BI263" s="14">
        <v>-10.097994662747499</v>
      </c>
      <c r="BK263" s="14">
        <v>-12.666417131018701</v>
      </c>
      <c r="BM263" s="14">
        <v>-17.5855580706768</v>
      </c>
      <c r="BP263" s="14">
        <v>-13.9655744974527</v>
      </c>
      <c r="BQ263" s="14">
        <v>-17.6093077287059</v>
      </c>
      <c r="BS263" s="14">
        <v>-12.2369807994348</v>
      </c>
      <c r="BW263" s="14">
        <v>-14.298144753034</v>
      </c>
      <c r="CA263" s="14">
        <v>-13.9418966998053</v>
      </c>
      <c r="CB263" s="14">
        <v>-14.262361382381799</v>
      </c>
      <c r="CC263" s="14">
        <v>-22.6615679146039</v>
      </c>
      <c r="CD263" s="14">
        <v>-13.5486701745478</v>
      </c>
      <c r="CG263" s="14">
        <v>-17.0714352431037</v>
      </c>
      <c r="CJ263" s="14">
        <v>-16.968936296365399</v>
      </c>
      <c r="CN263" s="14">
        <v>-11.452121892438299</v>
      </c>
    </row>
    <row r="264" spans="11:92">
      <c r="K264" s="14">
        <v>-19.610102592996299</v>
      </c>
      <c r="N264" s="14">
        <v>-25.0003270136779</v>
      </c>
      <c r="U264" s="14">
        <v>-11.3498153187913</v>
      </c>
      <c r="W264" s="14">
        <v>-10.4488702346392</v>
      </c>
      <c r="X264" s="14">
        <v>-18.262450990205402</v>
      </c>
      <c r="Y264" s="14">
        <v>-11.632986396655401</v>
      </c>
      <c r="AA264" s="14">
        <v>-14.581348811888001</v>
      </c>
      <c r="AB264" s="14">
        <v>-22.1964530071774</v>
      </c>
      <c r="AC264" s="14">
        <v>-12.7626813260476</v>
      </c>
      <c r="AD264" s="14">
        <v>-10.079829691777199</v>
      </c>
      <c r="AF264" s="14">
        <v>-17.6276781322908</v>
      </c>
      <c r="AG264" s="14">
        <v>-17.483199627577001</v>
      </c>
      <c r="AI264" s="14">
        <v>-16.878880974126801</v>
      </c>
      <c r="AJ264" s="14">
        <v>-16.986605785071198</v>
      </c>
      <c r="AL264" s="14">
        <v>-13.2822847052905</v>
      </c>
      <c r="AY264" s="14">
        <v>-23.241704053217799</v>
      </c>
      <c r="BB264" s="14">
        <v>-20.249185056609399</v>
      </c>
      <c r="BC264" s="14">
        <v>-18.254860547086999</v>
      </c>
      <c r="BD264" s="14">
        <v>-22.275626069242499</v>
      </c>
      <c r="BE264" s="14">
        <v>-18.244295931536101</v>
      </c>
      <c r="BF264" s="14">
        <v>-11.9358018825465</v>
      </c>
      <c r="BG264" s="14">
        <v>-12.8904387132606</v>
      </c>
      <c r="BH264" s="14">
        <v>-24.541049911622299</v>
      </c>
      <c r="BI264" s="14">
        <v>-11.693369043935601</v>
      </c>
      <c r="BK264" s="14">
        <v>-15.434154948748001</v>
      </c>
      <c r="BM264" s="14">
        <v>-13.065304077379</v>
      </c>
      <c r="BP264" s="14">
        <v>-32.173390170635201</v>
      </c>
      <c r="BQ264" s="14">
        <v>-18.098758763823401</v>
      </c>
      <c r="BS264" s="14">
        <v>-11.6626760093869</v>
      </c>
      <c r="BW264" s="14">
        <v>-12.5516932524152</v>
      </c>
      <c r="CA264" s="14">
        <v>-16.081216631166502</v>
      </c>
      <c r="CB264" s="14">
        <v>-17.289950228754201</v>
      </c>
      <c r="CC264" s="14">
        <v>-18.896726098390999</v>
      </c>
      <c r="CD264" s="14">
        <v>-17.464597121434998</v>
      </c>
      <c r="CG264" s="14">
        <v>-15.9534400096405</v>
      </c>
      <c r="CJ264" s="14">
        <v>-23.7190603583112</v>
      </c>
      <c r="CN264" s="14">
        <v>-13.766712319457101</v>
      </c>
    </row>
    <row r="265" spans="11:92">
      <c r="K265" s="14">
        <v>-21.193488301594101</v>
      </c>
      <c r="N265" s="14">
        <v>-13.603069761135</v>
      </c>
      <c r="U265" s="14">
        <v>-42.260101498064799</v>
      </c>
      <c r="W265" s="14">
        <v>-19.042182940669601</v>
      </c>
      <c r="X265" s="14">
        <v>-18.927149330870101</v>
      </c>
      <c r="Y265" s="14">
        <v>-11.9472364451697</v>
      </c>
      <c r="AA265" s="14">
        <v>-11.62640173462</v>
      </c>
      <c r="AB265" s="14">
        <v>-10.2069901436753</v>
      </c>
      <c r="AC265" s="14">
        <v>-11.0161658623938</v>
      </c>
      <c r="AD265" s="14">
        <v>-13.4035292471487</v>
      </c>
      <c r="AF265" s="14">
        <v>-14.1468612651984</v>
      </c>
      <c r="AG265" s="14">
        <v>-25.369229063133599</v>
      </c>
      <c r="AI265" s="14">
        <v>-11.234550994417701</v>
      </c>
      <c r="AJ265" s="14">
        <v>-19.585170303450099</v>
      </c>
      <c r="AL265" s="14">
        <v>-20.334616594697302</v>
      </c>
      <c r="AY265" s="14">
        <v>-14.7269976021039</v>
      </c>
      <c r="BB265" s="14">
        <v>-25.887180663364401</v>
      </c>
      <c r="BC265" s="14">
        <v>-22.332972186554699</v>
      </c>
      <c r="BD265" s="14">
        <v>-16.3839812106437</v>
      </c>
      <c r="BE265" s="14">
        <v>-13.905451652056399</v>
      </c>
      <c r="BF265" s="14">
        <v>-10.7996496693472</v>
      </c>
      <c r="BG265" s="14">
        <v>-15.2896211730788</v>
      </c>
      <c r="BH265" s="14">
        <v>-23.652761995510801</v>
      </c>
      <c r="BI265" s="14">
        <v>-14.406714108910901</v>
      </c>
      <c r="BK265" s="14">
        <v>-19.041878224005899</v>
      </c>
      <c r="BM265" s="14">
        <v>-13.7602369374048</v>
      </c>
      <c r="BP265" s="14">
        <v>-25.199668478621302</v>
      </c>
      <c r="BQ265" s="14">
        <v>-24.069398639994802</v>
      </c>
      <c r="BS265" s="14">
        <v>-21.652158306528499</v>
      </c>
      <c r="BW265" s="14">
        <v>-10.787117028676001</v>
      </c>
      <c r="CA265" s="14">
        <v>-13.325541944041801</v>
      </c>
      <c r="CB265" s="14">
        <v>-15.754991948019599</v>
      </c>
      <c r="CC265" s="14">
        <v>-28.076171875</v>
      </c>
      <c r="CD265" s="14">
        <v>-10.962235898327</v>
      </c>
      <c r="CG265" s="14">
        <v>-24.806654338273699</v>
      </c>
      <c r="CJ265" s="14">
        <v>-18.117123493516999</v>
      </c>
      <c r="CN265" s="14">
        <v>-11.464183861087401</v>
      </c>
    </row>
    <row r="266" spans="11:92">
      <c r="K266" s="14">
        <v>-22.1905075926297</v>
      </c>
      <c r="N266" s="14">
        <v>-17.047609650525199</v>
      </c>
      <c r="U266" s="14">
        <v>-12.9207713615007</v>
      </c>
      <c r="W266" s="14">
        <v>-11.071350286189301</v>
      </c>
      <c r="X266" s="14">
        <v>-12.920351260990101</v>
      </c>
      <c r="Y266" s="14">
        <v>-11.5544467797606</v>
      </c>
      <c r="AA266" s="14">
        <v>-13.4272556141416</v>
      </c>
      <c r="AB266" s="14">
        <v>-12.3341545773355</v>
      </c>
      <c r="AC266" s="14">
        <v>-11.040426531408199</v>
      </c>
      <c r="AD266" s="14">
        <v>-14.6484251083003</v>
      </c>
      <c r="AF266" s="14">
        <v>-11.294525238543899</v>
      </c>
      <c r="AG266" s="14">
        <v>-11.2826619224582</v>
      </c>
      <c r="AI266" s="14">
        <v>-11.264683355305801</v>
      </c>
      <c r="AJ266" s="14">
        <v>-12.037455261274101</v>
      </c>
      <c r="AL266" s="14">
        <v>-16.068137341341298</v>
      </c>
      <c r="AY266" s="14">
        <v>-23.0966700185643</v>
      </c>
      <c r="BB266" s="14">
        <v>-11.493143364635101</v>
      </c>
      <c r="BC266" s="14">
        <v>-16.241344580288999</v>
      </c>
      <c r="BD266" s="14">
        <v>-13.320079260664</v>
      </c>
      <c r="BE266" s="14">
        <v>-13.3554823138312</v>
      </c>
      <c r="BF266" s="14">
        <v>-10.334235059208201</v>
      </c>
      <c r="BG266" s="14">
        <v>-24.3844353046346</v>
      </c>
      <c r="BH266" s="14">
        <v>-40.5068974797422</v>
      </c>
      <c r="BI266" s="14">
        <v>-16.8179049350247</v>
      </c>
      <c r="BK266" s="14">
        <v>-12.932321177481599</v>
      </c>
      <c r="BM266" s="14">
        <v>-13.3735076551191</v>
      </c>
      <c r="BP266" s="14">
        <v>-16.2559034421127</v>
      </c>
      <c r="BQ266" s="14">
        <v>-16.382578161144899</v>
      </c>
      <c r="BS266" s="14">
        <v>-18.346534028656599</v>
      </c>
      <c r="BW266" s="14">
        <v>-14.026194610030499</v>
      </c>
      <c r="CA266" s="14">
        <v>-10.3824711745313</v>
      </c>
      <c r="CB266" s="14">
        <v>-14.407426950088499</v>
      </c>
      <c r="CC266" s="14">
        <v>-19.887792001856401</v>
      </c>
      <c r="CD266" s="14">
        <v>-10.200814226234501</v>
      </c>
      <c r="CG266" s="14">
        <v>-15.6876486155655</v>
      </c>
      <c r="CJ266" s="14">
        <v>-14.926379633793299</v>
      </c>
      <c r="CN266" s="14">
        <v>-10.5275262812969</v>
      </c>
    </row>
    <row r="267" spans="11:92">
      <c r="K267" s="14">
        <v>-20.9034241321657</v>
      </c>
      <c r="N267" s="14">
        <v>-26.468763608018499</v>
      </c>
      <c r="U267" s="14">
        <v>-13.549337918980299</v>
      </c>
      <c r="W267" s="14">
        <v>-12.968854264232601</v>
      </c>
      <c r="X267" s="14">
        <v>-13.5367301148185</v>
      </c>
      <c r="Y267" s="14">
        <v>-13.6151248311538</v>
      </c>
      <c r="AA267" s="14">
        <v>-12.327418292280299</v>
      </c>
      <c r="AB267" s="14">
        <v>-11.832552048321499</v>
      </c>
      <c r="AC267" s="14">
        <v>-15.995768232170199</v>
      </c>
      <c r="AD267" s="14">
        <v>-11.6450152884189</v>
      </c>
      <c r="AF267" s="14">
        <v>-11.929049159037699</v>
      </c>
      <c r="AG267" s="14">
        <v>-10.515250663775999</v>
      </c>
      <c r="AI267" s="14">
        <v>-17.289759207727698</v>
      </c>
      <c r="AJ267" s="14">
        <v>-20.9327347359207</v>
      </c>
      <c r="AL267" s="14">
        <v>-12.9801918670624</v>
      </c>
      <c r="AY267" s="14">
        <v>-21.108495126856401</v>
      </c>
      <c r="BB267" s="14">
        <v>-14.593131222216201</v>
      </c>
      <c r="BC267" s="14">
        <v>-13.696785046078601</v>
      </c>
      <c r="BD267" s="14">
        <v>-11.3859237872111</v>
      </c>
      <c r="BE267" s="14">
        <v>-23.1513026051467</v>
      </c>
      <c r="BF267" s="14">
        <v>-12.0143993239938</v>
      </c>
      <c r="BG267" s="14">
        <v>-14.389068932518599</v>
      </c>
      <c r="BH267" s="14">
        <v>-31.883424875982499</v>
      </c>
      <c r="BI267" s="14">
        <v>-11.620852026608899</v>
      </c>
      <c r="BK267" s="14">
        <v>-35.225274226698502</v>
      </c>
      <c r="BM267" s="14">
        <v>-18.238158066754401</v>
      </c>
      <c r="BP267" s="14">
        <v>-16.4674120290133</v>
      </c>
      <c r="BQ267" s="14">
        <v>-12.1282215146522</v>
      </c>
      <c r="BS267" s="14">
        <v>-19.845216974955299</v>
      </c>
      <c r="BW267" s="14">
        <v>-14.624480393426801</v>
      </c>
      <c r="CA267" s="14">
        <v>-13.8334920830361</v>
      </c>
      <c r="CB267" s="14">
        <v>-15.4829476758542</v>
      </c>
      <c r="CC267" s="14">
        <v>-37.811581451113803</v>
      </c>
      <c r="CD267" s="14">
        <v>-21.0904469863661</v>
      </c>
      <c r="CG267" s="14">
        <v>-17.9718763558771</v>
      </c>
      <c r="CJ267" s="14">
        <v>-25.060628447290799</v>
      </c>
      <c r="CN267" s="14">
        <v>-10.7028485969155</v>
      </c>
    </row>
    <row r="268" spans="11:92">
      <c r="K268" s="14">
        <v>-22.293224434328302</v>
      </c>
      <c r="N268" s="14">
        <v>-18.123263018482699</v>
      </c>
      <c r="U268" s="14">
        <v>-23.720058456323802</v>
      </c>
      <c r="W268" s="14">
        <v>-18.033274959864901</v>
      </c>
      <c r="X268" s="14">
        <v>-12.636356986349901</v>
      </c>
      <c r="Y268" s="14">
        <v>-13.7480745037712</v>
      </c>
      <c r="AA268" s="14">
        <v>-26.244602509050999</v>
      </c>
      <c r="AB268" s="14">
        <v>-21.090627938427499</v>
      </c>
      <c r="AC268" s="14">
        <v>-12.369941732704</v>
      </c>
      <c r="AD268" s="14">
        <v>-10.841288385542001</v>
      </c>
      <c r="AF268" s="14">
        <v>-10.3699332133339</v>
      </c>
      <c r="AG268" s="14">
        <v>-21.272102964072701</v>
      </c>
      <c r="AI268" s="14">
        <v>-13.9600049953563</v>
      </c>
      <c r="AJ268" s="14">
        <v>-14.726437756023</v>
      </c>
      <c r="AL268" s="14">
        <v>-14.799193446887401</v>
      </c>
      <c r="AY268" s="14">
        <v>-29.617158493192999</v>
      </c>
      <c r="BB268" s="14">
        <v>-58.858857099786697</v>
      </c>
      <c r="BC268" s="14">
        <v>-12.3205142622019</v>
      </c>
      <c r="BD268" s="14">
        <v>-20.909820495117501</v>
      </c>
      <c r="BE268" s="14">
        <v>-14.1048225794071</v>
      </c>
      <c r="BF268" s="14">
        <v>-13.132414814992799</v>
      </c>
      <c r="BG268" s="14">
        <v>-10.497429183774599</v>
      </c>
      <c r="BH268" s="14">
        <v>-33.140374659580203</v>
      </c>
      <c r="BI268" s="14">
        <v>-25.211749690594001</v>
      </c>
      <c r="BK268" s="14">
        <v>-22.117891538263699</v>
      </c>
      <c r="BM268" s="14">
        <v>-15.2589923207994</v>
      </c>
      <c r="BP268" s="14">
        <v>-17.591427718640599</v>
      </c>
      <c r="BQ268" s="14">
        <v>-11.463545984319399</v>
      </c>
      <c r="BS268" s="14">
        <v>-14.968511718986999</v>
      </c>
      <c r="BW268" s="14">
        <v>-12.183069612215601</v>
      </c>
      <c r="CA268" s="14">
        <v>-11.9719834107359</v>
      </c>
      <c r="CB268" s="14">
        <v>-10.9269782398547</v>
      </c>
      <c r="CC268" s="14">
        <v>-28.626092589727701</v>
      </c>
      <c r="CD268" s="14">
        <v>-11.222078529693301</v>
      </c>
      <c r="CG268" s="14">
        <v>-29.955291988153199</v>
      </c>
      <c r="CJ268" s="14">
        <v>-24.2024907983145</v>
      </c>
      <c r="CN268" s="14">
        <v>-11.845058190745</v>
      </c>
    </row>
    <row r="269" spans="11:92">
      <c r="K269" s="14">
        <v>-42.954706782205299</v>
      </c>
      <c r="N269" s="14">
        <v>-15.3736538983238</v>
      </c>
      <c r="U269" s="14">
        <v>-12.540104792629</v>
      </c>
      <c r="W269" s="14">
        <v>-13.657824553279401</v>
      </c>
      <c r="X269" s="14">
        <v>-14.5157437525441</v>
      </c>
      <c r="Y269" s="14">
        <v>-29.3996755244079</v>
      </c>
      <c r="AA269" s="14">
        <v>-10.532821974023999</v>
      </c>
      <c r="AB269" s="14">
        <v>-10.4426537498346</v>
      </c>
      <c r="AC269" s="14">
        <v>-14.521228133797299</v>
      </c>
      <c r="AD269" s="14">
        <v>-18.135295225158</v>
      </c>
      <c r="AF269" s="14">
        <v>-11.759842712096299</v>
      </c>
      <c r="AG269" s="14">
        <v>-22.764522045527201</v>
      </c>
      <c r="AI269" s="14">
        <v>-11.186221752444601</v>
      </c>
      <c r="AJ269" s="14">
        <v>-22.443511395721298</v>
      </c>
      <c r="AL269" s="14">
        <v>-14.8353102617817</v>
      </c>
      <c r="AY269" s="14">
        <v>-21.108495126856401</v>
      </c>
      <c r="BB269" s="14">
        <v>-14.665909245420499</v>
      </c>
      <c r="BC269" s="14">
        <v>-13.105380558753801</v>
      </c>
      <c r="BD269" s="14">
        <v>-20.583480764573501</v>
      </c>
      <c r="BE269" s="14">
        <v>-13.355433315702699</v>
      </c>
      <c r="BF269" s="14">
        <v>-10.382646948243901</v>
      </c>
      <c r="BG269" s="14">
        <v>-10.7391749483099</v>
      </c>
      <c r="BH269" s="14">
        <v>-25.048677392247601</v>
      </c>
      <c r="BI269" s="14">
        <v>-11.2763961943069</v>
      </c>
      <c r="BK269" s="14">
        <v>-13.736029830564201</v>
      </c>
      <c r="BM269" s="14">
        <v>-13.1500135839861</v>
      </c>
      <c r="BP269" s="14">
        <v>-20.9755544502509</v>
      </c>
      <c r="BQ269" s="14">
        <v>-15.349271685698501</v>
      </c>
      <c r="BS269" s="14">
        <v>-14.267352079521499</v>
      </c>
      <c r="BW269" s="14">
        <v>-11.669389281306101</v>
      </c>
      <c r="CA269" s="14">
        <v>-13.9116303057313</v>
      </c>
      <c r="CB269" s="14">
        <v>-13.887557758366199</v>
      </c>
      <c r="CC269" s="14">
        <v>-14.878074721534601</v>
      </c>
      <c r="CD269" s="14">
        <v>-14.3523894344591</v>
      </c>
      <c r="CG269" s="14">
        <v>-16.412788101737799</v>
      </c>
      <c r="CJ269" s="14">
        <v>-23.984954999031</v>
      </c>
      <c r="CN269" s="14">
        <v>-14.1352208102956</v>
      </c>
    </row>
    <row r="270" spans="11:92">
      <c r="K270" s="14">
        <v>-34.911477940072103</v>
      </c>
      <c r="N270" s="14">
        <v>-10.315551635333801</v>
      </c>
      <c r="U270" s="14">
        <v>-13.7729250578881</v>
      </c>
      <c r="W270" s="14">
        <v>-12.147095034489601</v>
      </c>
      <c r="X270" s="14">
        <v>-25.405404438532699</v>
      </c>
      <c r="Y270" s="14">
        <v>-11.6269366843105</v>
      </c>
      <c r="AA270" s="14">
        <v>-15.113274760984</v>
      </c>
      <c r="AB270" s="14">
        <v>-10.7870759584883</v>
      </c>
      <c r="AC270" s="14">
        <v>-15.1073768986003</v>
      </c>
      <c r="AD270" s="14">
        <v>-12.3581100411109</v>
      </c>
      <c r="AF270" s="14">
        <v>-27.4295616031844</v>
      </c>
      <c r="AG270" s="14">
        <v>-10.0621113709217</v>
      </c>
      <c r="AI270" s="14">
        <v>-11.0895779038916</v>
      </c>
      <c r="AJ270" s="14">
        <v>-12.279146099195</v>
      </c>
      <c r="AL270" s="14">
        <v>-15.131515878378501</v>
      </c>
      <c r="AY270" s="14">
        <v>-22.184164217202898</v>
      </c>
      <c r="BB270" s="14">
        <v>-24.437383099065102</v>
      </c>
      <c r="BC270" s="14">
        <v>-20.6047248926047</v>
      </c>
      <c r="BD270" s="14">
        <v>-19.193610286298401</v>
      </c>
      <c r="BE270" s="14">
        <v>-11.8627853543047</v>
      </c>
      <c r="BF270" s="14">
        <v>-12.0992564184091</v>
      </c>
      <c r="BG270" s="14">
        <v>-12.6065434371731</v>
      </c>
      <c r="BH270" s="14">
        <v>-25.278331802862901</v>
      </c>
      <c r="BI270" s="14">
        <v>-25.2842667079207</v>
      </c>
      <c r="BK270" s="14">
        <v>-12.086284318910799</v>
      </c>
      <c r="BM270" s="14">
        <v>-20.510362633568199</v>
      </c>
      <c r="BP270" s="14">
        <v>-10.8594291698367</v>
      </c>
      <c r="BQ270" s="14">
        <v>-15.3975220580243</v>
      </c>
      <c r="BS270" s="14">
        <v>-16.4247784123184</v>
      </c>
      <c r="BW270" s="14">
        <v>-13.059357685815099</v>
      </c>
      <c r="CA270" s="14">
        <v>-15.217056585724199</v>
      </c>
      <c r="CB270" s="14">
        <v>-12.171746708830501</v>
      </c>
      <c r="CC270" s="14">
        <v>-23.350479579207899</v>
      </c>
      <c r="CD270" s="14">
        <v>-17.361842649302201</v>
      </c>
      <c r="CG270" s="14">
        <v>-23.8215885576525</v>
      </c>
      <c r="CJ270" s="14">
        <v>-19.4828601084313</v>
      </c>
      <c r="CN270" s="14">
        <v>-11.452009400788199</v>
      </c>
    </row>
    <row r="271" spans="11:92">
      <c r="K271" s="14">
        <v>-27.8710813809165</v>
      </c>
      <c r="N271" s="14">
        <v>-24.988148361232199</v>
      </c>
      <c r="U271" s="14">
        <v>-15.870014926060099</v>
      </c>
      <c r="W271" s="14">
        <v>-13.7967577429686</v>
      </c>
      <c r="X271" s="14">
        <v>-16.093029518831099</v>
      </c>
      <c r="Y271" s="14">
        <v>-18.292477268777301</v>
      </c>
      <c r="AA271" s="14">
        <v>-18.7752665203035</v>
      </c>
      <c r="AB271" s="14">
        <v>-20.480224254198198</v>
      </c>
      <c r="AC271" s="14">
        <v>-12.128181791309199</v>
      </c>
      <c r="AD271" s="14">
        <v>-15.289007161754499</v>
      </c>
      <c r="AF271" s="14">
        <v>-12.533357627318001</v>
      </c>
      <c r="AG271" s="14">
        <v>-14.0927487318513</v>
      </c>
      <c r="AI271" s="14">
        <v>-15.960304748254099</v>
      </c>
      <c r="AJ271" s="14">
        <v>-16.587860122307099</v>
      </c>
      <c r="AL271" s="14">
        <v>-12.206601445567101</v>
      </c>
      <c r="AY271" s="14">
        <v>-20.987633431311799</v>
      </c>
      <c r="BB271" s="14">
        <v>-16.001128168766201</v>
      </c>
      <c r="BC271" s="14">
        <v>-17.867318860744899</v>
      </c>
      <c r="BD271" s="14">
        <v>-17.7736535725615</v>
      </c>
      <c r="BE271" s="14">
        <v>-13.2407361058041</v>
      </c>
      <c r="BF271" s="14">
        <v>-11.072118702996599</v>
      </c>
      <c r="BG271" s="14">
        <v>-10.751174620158601</v>
      </c>
      <c r="BH271" s="14">
        <v>-24.087819449228299</v>
      </c>
      <c r="BI271" s="14">
        <v>-13.760104037747499</v>
      </c>
      <c r="BK271" s="14">
        <v>-12.763139752513901</v>
      </c>
      <c r="BM271" s="14">
        <v>-14.7936450859707</v>
      </c>
      <c r="BP271" s="14">
        <v>-11.4516511681562</v>
      </c>
      <c r="BQ271" s="14">
        <v>-10.3274155354708</v>
      </c>
      <c r="BS271" s="14">
        <v>-19.1078988889473</v>
      </c>
      <c r="BW271" s="14">
        <v>-12.001772537687501</v>
      </c>
      <c r="CA271" s="14">
        <v>-14.5522719479233</v>
      </c>
      <c r="CB271" s="14">
        <v>-10.5701485981659</v>
      </c>
      <c r="CC271" s="14">
        <v>-27.157622988861299</v>
      </c>
      <c r="CD271" s="14">
        <v>-10.666122741432</v>
      </c>
      <c r="CG271" s="14">
        <v>-14.738654152328101</v>
      </c>
      <c r="CJ271" s="14">
        <v>-17.645757978240699</v>
      </c>
      <c r="CN271" s="14">
        <v>-10.9262884384238</v>
      </c>
    </row>
    <row r="272" spans="11:92">
      <c r="K272" s="14">
        <v>-20.534803760511998</v>
      </c>
      <c r="N272" s="14">
        <v>-22.371470771827202</v>
      </c>
      <c r="U272" s="14">
        <v>-10.5158264473417</v>
      </c>
      <c r="W272" s="14">
        <v>-17.0841876001905</v>
      </c>
      <c r="X272" s="14">
        <v>-13.6274068779427</v>
      </c>
      <c r="Y272" s="14">
        <v>-10.4062576595566</v>
      </c>
      <c r="AA272" s="14">
        <v>-11.789558770983801</v>
      </c>
      <c r="AB272" s="14">
        <v>-11.2645700864433</v>
      </c>
      <c r="AC272" s="14">
        <v>-11.934800032579099</v>
      </c>
      <c r="AD272" s="14">
        <v>-12.0076125146928</v>
      </c>
      <c r="AF272" s="14">
        <v>-17.6699796383887</v>
      </c>
      <c r="AG272" s="14">
        <v>-15.1503699158828</v>
      </c>
      <c r="AI272" s="14">
        <v>-12.479375265762201</v>
      </c>
      <c r="AJ272" s="14">
        <v>-13.7960093439531</v>
      </c>
      <c r="AL272" s="14">
        <v>-12.255083094428301</v>
      </c>
      <c r="AY272" s="14">
        <v>-24.679958230198</v>
      </c>
      <c r="BB272" s="14">
        <v>-12.562957423474</v>
      </c>
      <c r="BC272" s="14">
        <v>-13.322999983757301</v>
      </c>
      <c r="BD272" s="14">
        <v>-16.824855784804299</v>
      </c>
      <c r="BE272" s="14">
        <v>-23.024387858614499</v>
      </c>
      <c r="BF272" s="14">
        <v>-10.7997840909829</v>
      </c>
      <c r="BG272" s="14">
        <v>-12.3285592579942</v>
      </c>
      <c r="BH272" s="14">
        <v>-39.950938840610497</v>
      </c>
      <c r="BI272" s="14">
        <v>-14.5517481435643</v>
      </c>
      <c r="BK272" s="14">
        <v>-14.5035714538972</v>
      </c>
      <c r="BM272" s="14">
        <v>-18.3046413804562</v>
      </c>
      <c r="BP272" s="14">
        <v>-11.886751413023401</v>
      </c>
      <c r="BQ272" s="14">
        <v>-20.5583858003444</v>
      </c>
      <c r="BS272" s="14">
        <v>-15.8385885555488</v>
      </c>
      <c r="BW272" s="14">
        <v>-23.000152848157299</v>
      </c>
      <c r="CA272" s="14">
        <v>-12.0567704793374</v>
      </c>
      <c r="CB272" s="14">
        <v>-23.586850163037699</v>
      </c>
      <c r="CC272" s="14">
        <v>-18.358891553217799</v>
      </c>
      <c r="CD272" s="14">
        <v>-10.9501837765578</v>
      </c>
      <c r="CG272" s="14">
        <v>-16.714880966409201</v>
      </c>
      <c r="CJ272" s="14">
        <v>-16.9870617375229</v>
      </c>
      <c r="CN272" s="14">
        <v>-12.8238544238176</v>
      </c>
    </row>
    <row r="273" spans="11:92">
      <c r="K273" s="14">
        <v>-32.071029200968297</v>
      </c>
      <c r="N273" s="14">
        <v>-13.306826374570401</v>
      </c>
      <c r="U273" s="14">
        <v>-12.806000860071601</v>
      </c>
      <c r="W273" s="14">
        <v>-14.2861691318379</v>
      </c>
      <c r="X273" s="14">
        <v>-25.224080080566999</v>
      </c>
      <c r="Y273" s="14">
        <v>-11.312719773634599</v>
      </c>
      <c r="AA273" s="14">
        <v>-11.735230062524</v>
      </c>
      <c r="AB273" s="14">
        <v>-11.8145084303116</v>
      </c>
      <c r="AC273" s="14">
        <v>-11.143165064338699</v>
      </c>
      <c r="AD273" s="14">
        <v>-11.1434551973694</v>
      </c>
      <c r="AF273" s="14">
        <v>-17.422213226258901</v>
      </c>
      <c r="AG273" s="14">
        <v>-12.859968826908799</v>
      </c>
      <c r="AI273" s="14">
        <v>-17.616094242048199</v>
      </c>
      <c r="AJ273" s="14">
        <v>-10.103597631463201</v>
      </c>
      <c r="AL273" s="14">
        <v>-17.850828458120901</v>
      </c>
      <c r="AY273" s="14">
        <v>-12.6421333539603</v>
      </c>
      <c r="BB273" s="14">
        <v>-14.466493599344201</v>
      </c>
      <c r="BC273" s="14">
        <v>-10.676034382980101</v>
      </c>
      <c r="BD273" s="14">
        <v>-14.969702543273</v>
      </c>
      <c r="BE273" s="14">
        <v>-16.0143459940425</v>
      </c>
      <c r="BF273" s="14">
        <v>-24.028074264728399</v>
      </c>
      <c r="BG273" s="14">
        <v>-18.891214266216</v>
      </c>
      <c r="BH273" s="14">
        <v>-28.9525022251538</v>
      </c>
      <c r="BI273" s="14">
        <v>-16.183381033415799</v>
      </c>
      <c r="BK273" s="14">
        <v>-20.002728703585099</v>
      </c>
      <c r="BM273" s="14">
        <v>-14.533795567600601</v>
      </c>
      <c r="BP273" s="14">
        <v>-11.0528082545266</v>
      </c>
      <c r="BQ273" s="14">
        <v>-13.1495389001389</v>
      </c>
      <c r="BS273" s="14">
        <v>-13.1736475542105</v>
      </c>
      <c r="BW273" s="14">
        <v>-14.0866843635495</v>
      </c>
      <c r="CA273" s="14">
        <v>-13.996329937345401</v>
      </c>
      <c r="CB273" s="14">
        <v>-10.515836585852499</v>
      </c>
      <c r="CC273" s="14">
        <v>-36.143690052598998</v>
      </c>
      <c r="CD273" s="14">
        <v>-12.1648117718062</v>
      </c>
      <c r="CG273" s="14">
        <v>-15.524411677552299</v>
      </c>
      <c r="CJ273" s="14">
        <v>-16.721164917846501</v>
      </c>
      <c r="CN273" s="14">
        <v>-15.6036632551534</v>
      </c>
    </row>
    <row r="274" spans="11:92">
      <c r="K274" s="14">
        <v>-23.580537987627601</v>
      </c>
      <c r="N274" s="14">
        <v>-18.926885131573801</v>
      </c>
      <c r="U274" s="14">
        <v>-11.041497503779899</v>
      </c>
      <c r="W274" s="14">
        <v>-14.7757640701018</v>
      </c>
      <c r="X274" s="14">
        <v>-12.213312191176801</v>
      </c>
      <c r="Y274" s="14">
        <v>-23.991119468838299</v>
      </c>
      <c r="AA274" s="14">
        <v>-11.2819705253726</v>
      </c>
      <c r="AB274" s="14">
        <v>-26.970610654769001</v>
      </c>
      <c r="AC274" s="14">
        <v>-14.6239605750102</v>
      </c>
      <c r="AD274" s="14">
        <v>-14.158965754300301</v>
      </c>
      <c r="AF274" s="14">
        <v>-11.101146502066401</v>
      </c>
      <c r="AG274" s="14">
        <v>-11.8810354682676</v>
      </c>
      <c r="AI274" s="14">
        <v>-13.047705740176299</v>
      </c>
      <c r="AJ274" s="14">
        <v>-10.9798177889452</v>
      </c>
      <c r="AL274" s="14">
        <v>-16.291712585596098</v>
      </c>
      <c r="AY274" s="14">
        <v>-30.118734529702898</v>
      </c>
      <c r="BB274" s="14">
        <v>-15.6809186056578</v>
      </c>
      <c r="BC274" s="14">
        <v>-12.193395962709699</v>
      </c>
      <c r="BD274" s="14">
        <v>-14.141743663744499</v>
      </c>
      <c r="BE274" s="14">
        <v>-15.8270593985046</v>
      </c>
      <c r="BF274" s="14">
        <v>-12.818271488869399</v>
      </c>
      <c r="BG274" s="14">
        <v>-13.9359100440204</v>
      </c>
      <c r="BH274" s="14">
        <v>-53.844001573021501</v>
      </c>
      <c r="BI274" s="14">
        <v>-12.303720606435601</v>
      </c>
      <c r="BK274" s="14">
        <v>-13.899266302680401</v>
      </c>
      <c r="BM274" s="14">
        <v>-22.009138342792799</v>
      </c>
      <c r="BP274" s="14">
        <v>-10.6841787817505</v>
      </c>
      <c r="BQ274" s="14">
        <v>-20.316568103363299</v>
      </c>
      <c r="BS274" s="14">
        <v>-13.318734681490399</v>
      </c>
      <c r="BW274" s="14">
        <v>-15.4403806657613</v>
      </c>
      <c r="CA274" s="14">
        <v>-18.153797190665699</v>
      </c>
      <c r="CB274" s="14">
        <v>-19.840350881223401</v>
      </c>
      <c r="CC274" s="14">
        <v>-22.117690284653399</v>
      </c>
      <c r="CD274" s="14">
        <v>-30.402840628074099</v>
      </c>
      <c r="CG274" s="14">
        <v>-34.880461318364702</v>
      </c>
      <c r="CJ274" s="14">
        <v>-23.3443841994706</v>
      </c>
      <c r="CN274" s="14">
        <v>-12.497465069019601</v>
      </c>
    </row>
    <row r="275" spans="11:92">
      <c r="K275" s="14">
        <v>-23.9613654250713</v>
      </c>
      <c r="N275" s="14">
        <v>-19.887737811736098</v>
      </c>
      <c r="U275" s="14">
        <v>-11.905612192198101</v>
      </c>
      <c r="W275" s="14">
        <v>-13.524875174113101</v>
      </c>
      <c r="X275" s="14">
        <v>-14.715152344980799</v>
      </c>
      <c r="Y275" s="14">
        <v>-10.049707825120199</v>
      </c>
      <c r="AA275" s="14">
        <v>-11.276025923101701</v>
      </c>
      <c r="AB275" s="14">
        <v>-15.760903818650499</v>
      </c>
      <c r="AC275" s="14">
        <v>-11.3425442199639</v>
      </c>
      <c r="AD275" s="14">
        <v>-14.992924442905901</v>
      </c>
      <c r="AF275" s="14">
        <v>-11.8081874611325</v>
      </c>
      <c r="AG275" s="14">
        <v>-11.681574089805499</v>
      </c>
      <c r="AI275" s="14">
        <v>-23.1274360178483</v>
      </c>
      <c r="AJ275" s="14">
        <v>-15.361076065266801</v>
      </c>
      <c r="AL275" s="14">
        <v>-14.436433604605201</v>
      </c>
      <c r="AY275" s="14">
        <v>-20.794254718440499</v>
      </c>
      <c r="BB275" s="14">
        <v>-31.670741400082601</v>
      </c>
      <c r="BC275" s="14">
        <v>-14.827774039222801</v>
      </c>
      <c r="BD275" s="14">
        <v>-10.5519844822139</v>
      </c>
      <c r="BE275" s="14">
        <v>-16.9268175387577</v>
      </c>
      <c r="BF275" s="14">
        <v>-15.477027158396</v>
      </c>
      <c r="BG275" s="14">
        <v>-11.2405378840081</v>
      </c>
      <c r="BH275" s="14">
        <v>-30.541843562740201</v>
      </c>
      <c r="BI275" s="14">
        <v>-37.841796875</v>
      </c>
      <c r="BK275" s="14">
        <v>-11.3732535392932</v>
      </c>
      <c r="BM275" s="14">
        <v>-12.1165116238974</v>
      </c>
      <c r="BP275" s="14">
        <v>-20.032831737728898</v>
      </c>
      <c r="BQ275" s="14">
        <v>-13.814278225634</v>
      </c>
      <c r="BS275" s="14">
        <v>-13.222020008476999</v>
      </c>
      <c r="BW275" s="14">
        <v>-11.264534319710799</v>
      </c>
      <c r="CA275" s="14">
        <v>-17.658384672902301</v>
      </c>
      <c r="CB275" s="14">
        <v>-17.114894827237499</v>
      </c>
      <c r="CC275" s="14">
        <v>-35.279528929455402</v>
      </c>
      <c r="CD275" s="14">
        <v>-12.8054007891123</v>
      </c>
      <c r="CG275" s="14">
        <v>-27.115085104789198</v>
      </c>
      <c r="CJ275" s="14">
        <v>-22.6856955851012</v>
      </c>
      <c r="CN275" s="14">
        <v>-15.1745123165325</v>
      </c>
    </row>
    <row r="276" spans="11:92">
      <c r="K276" s="14">
        <v>-19.900205761210302</v>
      </c>
      <c r="N276" s="14">
        <v>-50.514021587274499</v>
      </c>
      <c r="U276" s="14">
        <v>-13.846007253062499</v>
      </c>
      <c r="W276" s="14">
        <v>-12.9566836371169</v>
      </c>
      <c r="X276" s="14">
        <v>-11.8023854250041</v>
      </c>
      <c r="Y276" s="14">
        <v>-19.374184021345599</v>
      </c>
      <c r="AA276" s="14">
        <v>-19.283027341061899</v>
      </c>
      <c r="AB276" s="14">
        <v>-23.121197915256499</v>
      </c>
      <c r="AC276" s="14">
        <v>-18.987076921745</v>
      </c>
      <c r="AD276" s="14">
        <v>-13.1195723161991</v>
      </c>
      <c r="AF276" s="14">
        <v>-17.162360554871402</v>
      </c>
      <c r="AG276" s="14">
        <v>-10.672345636293199</v>
      </c>
      <c r="AI276" s="14">
        <v>-18.317002829880899</v>
      </c>
      <c r="AJ276" s="14">
        <v>-16.793135288261698</v>
      </c>
      <c r="AL276" s="14">
        <v>-14.823384678498901</v>
      </c>
      <c r="AY276" s="14">
        <v>-20.733823870668299</v>
      </c>
      <c r="BB276" s="14">
        <v>-15.5540593831442</v>
      </c>
      <c r="BC276" s="14">
        <v>-14.5680661448927</v>
      </c>
      <c r="BD276" s="14">
        <v>-13.736700510219</v>
      </c>
      <c r="BE276" s="14">
        <v>-17.8212401445921</v>
      </c>
      <c r="BF276" s="14">
        <v>-12.4977788953541</v>
      </c>
      <c r="BG276" s="14">
        <v>-12.9326270617129</v>
      </c>
      <c r="BH276" s="14">
        <v>-31.702130079206899</v>
      </c>
      <c r="BI276" s="14">
        <v>-33.502862004950401</v>
      </c>
      <c r="BK276" s="14">
        <v>-12.859855720997199</v>
      </c>
      <c r="BM276" s="14">
        <v>-12.2857555222689</v>
      </c>
      <c r="BP276" s="14">
        <v>-13.355222749043399</v>
      </c>
      <c r="BQ276" s="14">
        <v>-18.5943139051777</v>
      </c>
      <c r="BS276" s="14">
        <v>-11.5179133154484</v>
      </c>
      <c r="BW276" s="14">
        <v>-11.9534210626527</v>
      </c>
      <c r="CA276" s="14">
        <v>-10.8176170922182</v>
      </c>
      <c r="CB276" s="14">
        <v>-14.510270658949301</v>
      </c>
      <c r="CC276" s="14">
        <v>-21.9786993347772</v>
      </c>
      <c r="CD276" s="14">
        <v>-20.359228721294301</v>
      </c>
      <c r="CG276" s="14">
        <v>-29.9673720202886</v>
      </c>
      <c r="CJ276" s="14">
        <v>-16.147080579836601</v>
      </c>
      <c r="CN276" s="14">
        <v>-13.4642937351179</v>
      </c>
    </row>
    <row r="277" spans="11:92">
      <c r="K277" s="14">
        <v>-23.465680378074602</v>
      </c>
      <c r="N277" s="14">
        <v>-30.867999277241999</v>
      </c>
      <c r="U277" s="14">
        <v>-18.546938915820999</v>
      </c>
      <c r="W277" s="14">
        <v>-11.862885366134099</v>
      </c>
      <c r="X277" s="14">
        <v>-15.5490822516288</v>
      </c>
      <c r="Y277" s="14">
        <v>-19.621950497212001</v>
      </c>
      <c r="AA277" s="14">
        <v>-10.762370206470999</v>
      </c>
      <c r="AB277" s="14">
        <v>-15.869646474713401</v>
      </c>
      <c r="AC277" s="14">
        <v>-11.7173159894927</v>
      </c>
      <c r="AD277" s="14">
        <v>-17.7606666986457</v>
      </c>
      <c r="AF277" s="14">
        <v>-90.392461776728695</v>
      </c>
      <c r="AG277" s="14">
        <v>-14.3163152879485</v>
      </c>
      <c r="AI277" s="14">
        <v>-48.248592259975403</v>
      </c>
      <c r="AJ277" s="14">
        <v>-25.102404022307301</v>
      </c>
      <c r="AL277" s="14">
        <v>-14.5873501377643</v>
      </c>
      <c r="AY277" s="14">
        <v>-16.763517172029701</v>
      </c>
      <c r="BB277" s="14">
        <v>-18.0196846081922</v>
      </c>
      <c r="BC277" s="14">
        <v>-13.0212599411645</v>
      </c>
      <c r="BD277" s="14">
        <v>-11.470643357850699</v>
      </c>
      <c r="BE277" s="14">
        <v>-13.687806157730501</v>
      </c>
      <c r="BF277" s="14">
        <v>-11.6818877717419</v>
      </c>
      <c r="BG277" s="14">
        <v>-11.446258706835501</v>
      </c>
      <c r="BH277" s="14">
        <v>-26.9160037382388</v>
      </c>
      <c r="BI277" s="14">
        <v>-22.166034962871201</v>
      </c>
      <c r="BK277" s="14">
        <v>-21.845874550398499</v>
      </c>
      <c r="BM277" s="14">
        <v>-14.3705791187525</v>
      </c>
      <c r="BP277" s="14">
        <v>-26.625838035291299</v>
      </c>
      <c r="BQ277" s="14">
        <v>-13.270370084953701</v>
      </c>
      <c r="BS277" s="14">
        <v>-14.358167189980501</v>
      </c>
      <c r="BW277" s="14">
        <v>-14.9084940499284</v>
      </c>
      <c r="CA277" s="14">
        <v>-12.1530774269622</v>
      </c>
      <c r="CB277" s="14">
        <v>-21.471990435330799</v>
      </c>
      <c r="CC277" s="14">
        <v>-22.9335067295792</v>
      </c>
      <c r="CG277" s="14">
        <v>-22.625073115309</v>
      </c>
      <c r="CJ277" s="14">
        <v>-19.162579338933998</v>
      </c>
      <c r="CN277" s="14">
        <v>-12.062338186031701</v>
      </c>
    </row>
    <row r="278" spans="11:92">
      <c r="K278" s="14">
        <v>-19.229516948023601</v>
      </c>
      <c r="N278" s="14">
        <v>-23.6344350962388</v>
      </c>
      <c r="U278" s="14">
        <v>-10.0019937016089</v>
      </c>
      <c r="W278" s="14">
        <v>-17.144704966816199</v>
      </c>
      <c r="X278" s="14">
        <v>-12.950558910072999</v>
      </c>
      <c r="Y278" s="14">
        <v>-19.700513611846699</v>
      </c>
      <c r="AA278" s="14">
        <v>-10.012717363306701</v>
      </c>
      <c r="AB278" s="14">
        <v>-15.2107613646358</v>
      </c>
      <c r="AC278" s="14">
        <v>-12.1161169427664</v>
      </c>
      <c r="AF278" s="14">
        <v>-17.301351429208001</v>
      </c>
      <c r="AG278" s="14">
        <v>-20.1237740099861</v>
      </c>
      <c r="AI278" s="14">
        <v>-30.137395577716699</v>
      </c>
      <c r="AJ278" s="14">
        <v>-17.319068897232999</v>
      </c>
      <c r="AL278" s="14">
        <v>-21.053696451931</v>
      </c>
      <c r="AY278" s="14">
        <v>-29.9072265625</v>
      </c>
      <c r="BB278" s="14">
        <v>-11.535528773728799</v>
      </c>
      <c r="BC278" s="14">
        <v>-11.2861649418639</v>
      </c>
      <c r="BD278" s="14">
        <v>-12.909082281685</v>
      </c>
      <c r="BE278" s="14">
        <v>-11.3551491926463</v>
      </c>
      <c r="BF278" s="14">
        <v>-10.3583551232365</v>
      </c>
      <c r="BG278" s="14">
        <v>-13.7425308042826</v>
      </c>
      <c r="BH278" s="14">
        <v>-35.986661153524402</v>
      </c>
      <c r="BI278" s="14">
        <v>-46.791605430074199</v>
      </c>
      <c r="BK278" s="14">
        <v>-15.851132788135599</v>
      </c>
      <c r="BM278" s="14">
        <v>-32.669082039383397</v>
      </c>
      <c r="BP278" s="14">
        <v>-25.707287537938601</v>
      </c>
      <c r="BQ278" s="14">
        <v>-11.0042770886556</v>
      </c>
      <c r="BS278" s="14">
        <v>-14.376290321094499</v>
      </c>
      <c r="BW278" s="14">
        <v>-13.3735527821181</v>
      </c>
      <c r="CA278" s="14">
        <v>-10.491259139322301</v>
      </c>
      <c r="CB278" s="14">
        <v>-15.3321332337607</v>
      </c>
      <c r="CC278" s="14">
        <v>-22.939549814356401</v>
      </c>
      <c r="CG278" s="14">
        <v>-21.410406937667201</v>
      </c>
      <c r="CJ278" s="14">
        <v>-16.159167294130199</v>
      </c>
      <c r="CN278" s="14">
        <v>-12.515646774263899</v>
      </c>
    </row>
    <row r="279" spans="11:92">
      <c r="K279" s="14">
        <v>-19.773417977245501</v>
      </c>
      <c r="N279" s="14">
        <v>-23.755286541574801</v>
      </c>
      <c r="U279" s="14">
        <v>-10.008012480480801</v>
      </c>
      <c r="W279" s="14">
        <v>-11.633445472414</v>
      </c>
      <c r="X279" s="14">
        <v>-12.660565815214101</v>
      </c>
      <c r="Y279" s="14">
        <v>-19.2895880645383</v>
      </c>
      <c r="AA279" s="14">
        <v>-11.874177574684101</v>
      </c>
      <c r="AB279" s="14">
        <v>-14.896549504098999</v>
      </c>
      <c r="AC279" s="14">
        <v>-11.1613491441289</v>
      </c>
      <c r="AF279" s="14">
        <v>-20.4135401343319</v>
      </c>
      <c r="AG279" s="14">
        <v>-21.042300483583901</v>
      </c>
      <c r="AI279" s="14">
        <v>-14.667026299219099</v>
      </c>
      <c r="AJ279" s="14">
        <v>-10.4601894260776</v>
      </c>
      <c r="AL279" s="14">
        <v>-13.9892453310904</v>
      </c>
      <c r="AY279" s="14">
        <v>-16.503664526608901</v>
      </c>
      <c r="BB279" s="14">
        <v>-12.6476550809403</v>
      </c>
      <c r="BC279" s="14">
        <v>-11.039207783025301</v>
      </c>
      <c r="BD279" s="14">
        <v>-22.300062803593399</v>
      </c>
      <c r="BE279" s="14">
        <v>-19.7610965943583</v>
      </c>
      <c r="BF279" s="14">
        <v>-12.3407781770446</v>
      </c>
      <c r="BG279" s="14">
        <v>-10.1467512747495</v>
      </c>
      <c r="BH279" s="14">
        <v>-75.846988211099102</v>
      </c>
      <c r="BI279" s="14">
        <v>-11.342870126856401</v>
      </c>
      <c r="BK279" s="14">
        <v>-15.627530335113301</v>
      </c>
      <c r="BM279" s="14">
        <v>-13.331162282967901</v>
      </c>
      <c r="BP279" s="14">
        <v>-19.4587389317713</v>
      </c>
      <c r="BQ279" s="14">
        <v>-10.968029674803001</v>
      </c>
      <c r="BS279" s="14">
        <v>-19.404187366952399</v>
      </c>
      <c r="BW279" s="14">
        <v>-12.642373508158199</v>
      </c>
      <c r="CA279" s="14">
        <v>-14.346718766868101</v>
      </c>
      <c r="CB279" s="14">
        <v>-11.289115314195801</v>
      </c>
      <c r="CC279" s="14">
        <v>-28.493144724628699</v>
      </c>
      <c r="CG279" s="14">
        <v>-18.739305160651998</v>
      </c>
      <c r="CJ279" s="14">
        <v>-22.909292445554399</v>
      </c>
      <c r="CN279" s="14">
        <v>-17.156682383078699</v>
      </c>
    </row>
    <row r="280" spans="11:92">
      <c r="K280" s="14">
        <v>-24.885844299508701</v>
      </c>
      <c r="N280" s="14">
        <v>-21.833564506542899</v>
      </c>
      <c r="U280" s="14">
        <v>-11.0355453019989</v>
      </c>
      <c r="W280" s="14">
        <v>-10.775152082784</v>
      </c>
      <c r="X280" s="14">
        <v>-12.297958776034699</v>
      </c>
      <c r="Y280" s="14">
        <v>-12.3219046888271</v>
      </c>
      <c r="AA280" s="14">
        <v>-13.5903125976326</v>
      </c>
      <c r="AB280" s="14">
        <v>-10.3763711484201</v>
      </c>
      <c r="AC280" s="14">
        <v>-13.1012006786307</v>
      </c>
      <c r="AF280" s="14">
        <v>-18.703347128212801</v>
      </c>
      <c r="AG280" s="14">
        <v>-12.201364744652301</v>
      </c>
      <c r="AI280" s="14">
        <v>-12.9266508985418</v>
      </c>
      <c r="AJ280" s="14">
        <v>-12.5147732758834</v>
      </c>
      <c r="AL280" s="14">
        <v>-16.775135752146099</v>
      </c>
      <c r="AY280" s="14">
        <v>-19.5191638304455</v>
      </c>
      <c r="BB280" s="14">
        <v>-19.234541089558402</v>
      </c>
      <c r="BC280" s="14">
        <v>-12.2591460402453</v>
      </c>
      <c r="BD280" s="14">
        <v>-18.027455103299701</v>
      </c>
      <c r="BE280" s="14">
        <v>-11.1980286049721</v>
      </c>
      <c r="BF280" s="14">
        <v>-11.633550561392701</v>
      </c>
      <c r="BG280" s="14">
        <v>-11.965746465018899</v>
      </c>
      <c r="BH280" s="14">
        <v>-30.445201065807701</v>
      </c>
      <c r="BI280" s="14">
        <v>-12.9865891862623</v>
      </c>
      <c r="BK280" s="14">
        <v>-22.305125707926098</v>
      </c>
      <c r="BM280" s="14">
        <v>-14.6001928874065</v>
      </c>
      <c r="BP280" s="14">
        <v>-12.297682169391299</v>
      </c>
      <c r="BQ280" s="14">
        <v>-12.7990316619516</v>
      </c>
      <c r="BS280" s="14">
        <v>-22.274633388045299</v>
      </c>
      <c r="BW280" s="14">
        <v>-20.220408615618702</v>
      </c>
      <c r="CA280" s="14">
        <v>-17.664761249010802</v>
      </c>
      <c r="CB280" s="14">
        <v>-12.7034206996736</v>
      </c>
      <c r="CC280" s="14">
        <v>-16.769560256806901</v>
      </c>
      <c r="CG280" s="14">
        <v>-16.841807227697501</v>
      </c>
      <c r="CJ280" s="14">
        <v>-19.8575242830102</v>
      </c>
      <c r="CN280" s="14">
        <v>-14.370851694260701</v>
      </c>
    </row>
    <row r="281" spans="11:92">
      <c r="K281" s="14">
        <v>-22.891536625816599</v>
      </c>
      <c r="N281" s="14">
        <v>-20.2140331767243</v>
      </c>
      <c r="U281" s="14">
        <v>-11.071563681762401</v>
      </c>
      <c r="W281" s="14">
        <v>-13.313299055941201</v>
      </c>
      <c r="X281" s="14">
        <v>-13.228493800316199</v>
      </c>
      <c r="Y281" s="14">
        <v>-11.4879836923218</v>
      </c>
      <c r="AA281" s="14">
        <v>-16.2251787419357</v>
      </c>
      <c r="AB281" s="14">
        <v>-13.7302741587489</v>
      </c>
      <c r="AC281" s="14">
        <v>-11.850239487721201</v>
      </c>
      <c r="AF281" s="14">
        <v>-16.382802646936401</v>
      </c>
      <c r="AG281" s="14">
        <v>-10.823468659039801</v>
      </c>
      <c r="AI281" s="14">
        <v>-14.709481765640099</v>
      </c>
      <c r="AJ281" s="14">
        <v>-16.563314899210599</v>
      </c>
      <c r="AL281" s="14">
        <v>-20.479504212456</v>
      </c>
      <c r="AY281" s="14">
        <v>-28.644221844059398</v>
      </c>
      <c r="BB281" s="14">
        <v>-18.394212886640101</v>
      </c>
      <c r="BC281" s="14">
        <v>-14.5682040618918</v>
      </c>
      <c r="BD281" s="14">
        <v>-13.676614658374501</v>
      </c>
      <c r="BE281" s="14">
        <v>-18.649108076754501</v>
      </c>
      <c r="BF281" s="14">
        <v>-14.812429722405399</v>
      </c>
      <c r="BG281" s="14">
        <v>-18.7946540211646</v>
      </c>
      <c r="BH281" s="14">
        <v>-25.078912559090099</v>
      </c>
      <c r="BI281" s="14">
        <v>-12.5575301670792</v>
      </c>
      <c r="BK281" s="14">
        <v>-15.730294378132699</v>
      </c>
      <c r="BM281" s="14">
        <v>-17.355881761007598</v>
      </c>
      <c r="BP281" s="14">
        <v>-13.5969468837697</v>
      </c>
      <c r="BQ281" s="14">
        <v>-27.779808313969301</v>
      </c>
      <c r="BS281" s="14">
        <v>-19.1080742689077</v>
      </c>
      <c r="BW281" s="14">
        <v>-15.9237617453759</v>
      </c>
      <c r="CA281" s="14">
        <v>-12.606320602715501</v>
      </c>
      <c r="CB281" s="14">
        <v>-18.232975561220201</v>
      </c>
      <c r="CC281" s="14">
        <v>-28.450843131188101</v>
      </c>
      <c r="CG281" s="14">
        <v>-22.177829605023</v>
      </c>
      <c r="CJ281" s="14">
        <v>-17.4825990471689</v>
      </c>
      <c r="CN281" s="14">
        <v>-16.177758049098799</v>
      </c>
    </row>
    <row r="282" spans="11:92">
      <c r="K282" s="14">
        <v>-26.940524322794701</v>
      </c>
      <c r="N282" s="14">
        <v>-24.939697846108899</v>
      </c>
      <c r="U282" s="14">
        <v>-19.949286680880299</v>
      </c>
      <c r="W282" s="14">
        <v>-33.189131443581701</v>
      </c>
      <c r="X282" s="14">
        <v>-22.347658676314602</v>
      </c>
      <c r="AA282" s="14">
        <v>-19.5243232146297</v>
      </c>
      <c r="AB282" s="14">
        <v>-10.944398723388501</v>
      </c>
      <c r="AC282" s="14">
        <v>-16.225359765822699</v>
      </c>
      <c r="AF282" s="14">
        <v>-16.0443899088541</v>
      </c>
      <c r="AG282" s="14">
        <v>-13.0835518398013</v>
      </c>
      <c r="AI282" s="14">
        <v>-15.4042565122125</v>
      </c>
      <c r="AJ282" s="14">
        <v>-22.419319491163499</v>
      </c>
      <c r="AL282" s="14">
        <v>-12.6658381036313</v>
      </c>
      <c r="AY282" s="14">
        <v>-25.864402846534599</v>
      </c>
      <c r="BB282" s="14">
        <v>-57.088033962096503</v>
      </c>
      <c r="BC282" s="14">
        <v>-14.7132315674822</v>
      </c>
      <c r="BD282" s="14">
        <v>-14.317073453200701</v>
      </c>
      <c r="BE282" s="14">
        <v>-27.2363451528418</v>
      </c>
      <c r="BF282" s="14">
        <v>-13.8576746026839</v>
      </c>
      <c r="BG282" s="14">
        <v>-10.521383875603799</v>
      </c>
      <c r="BH282" s="14">
        <v>-20.558660838782099</v>
      </c>
      <c r="BI282" s="14">
        <v>-14.0864306157178</v>
      </c>
      <c r="BK282" s="14">
        <v>-18.769959368066399</v>
      </c>
      <c r="BM282" s="14">
        <v>-12.744962733746799</v>
      </c>
      <c r="BP282" s="14">
        <v>-17.518907974643898</v>
      </c>
      <c r="BQ282" s="14">
        <v>-13.3670927258218</v>
      </c>
      <c r="BS282" s="14">
        <v>-11.7716834877486</v>
      </c>
      <c r="BW282" s="14">
        <v>-12.1286727867979</v>
      </c>
      <c r="CA282" s="14">
        <v>-14.9389078340516</v>
      </c>
      <c r="CB282" s="14">
        <v>-10.6606125904727</v>
      </c>
      <c r="CC282" s="14">
        <v>-38.923509050123698</v>
      </c>
      <c r="CG282" s="14">
        <v>-69.960411945987104</v>
      </c>
      <c r="CJ282" s="14">
        <v>-20.896931596258401</v>
      </c>
      <c r="CN282" s="14">
        <v>-14.7454053769994</v>
      </c>
    </row>
    <row r="283" spans="11:92">
      <c r="K283" s="14">
        <v>-17.754945764201601</v>
      </c>
      <c r="N283" s="14">
        <v>-36.197951604647798</v>
      </c>
      <c r="U283" s="14">
        <v>-13.368127719488299</v>
      </c>
      <c r="W283" s="14">
        <v>-11.246505900856199</v>
      </c>
      <c r="X283" s="14">
        <v>-14.219575299273</v>
      </c>
      <c r="AA283" s="14">
        <v>-11.0764510492158</v>
      </c>
      <c r="AB283" s="14">
        <v>-11.059248520631501</v>
      </c>
      <c r="AC283" s="14">
        <v>-11.9650489609121</v>
      </c>
      <c r="AF283" s="14">
        <v>-16.4311472661389</v>
      </c>
      <c r="AG283" s="14">
        <v>-11.3552533559044</v>
      </c>
      <c r="AI283" s="14">
        <v>-12.2376883704113</v>
      </c>
      <c r="AJ283" s="14">
        <v>-20.255722260071099</v>
      </c>
      <c r="AL283" s="14">
        <v>-11.7896947196973</v>
      </c>
      <c r="AY283" s="14">
        <v>-36.379370358910897</v>
      </c>
      <c r="BB283" s="14">
        <v>-10.097274424694101</v>
      </c>
      <c r="BC283" s="14">
        <v>-14.748223553158301</v>
      </c>
      <c r="BD283" s="14">
        <v>-25.393770024286599</v>
      </c>
      <c r="BE283" s="14">
        <v>-14.9568204908078</v>
      </c>
      <c r="BF283" s="14">
        <v>-12.9154313210301</v>
      </c>
      <c r="BG283" s="14">
        <v>-16.377224854269102</v>
      </c>
      <c r="BH283" s="14">
        <v>-38.403934789656802</v>
      </c>
      <c r="BI283" s="14">
        <v>-11.433516398514801</v>
      </c>
      <c r="BK283" s="14">
        <v>-17.9541362701287</v>
      </c>
      <c r="BM283" s="14">
        <v>-14.944708133673</v>
      </c>
      <c r="BP283" s="14">
        <v>-13.1981032265029</v>
      </c>
      <c r="BQ283" s="14">
        <v>-12.085900505292599</v>
      </c>
      <c r="BS283" s="14">
        <v>-14.9141676667945</v>
      </c>
      <c r="BW283" s="14">
        <v>-12.4066614833673</v>
      </c>
      <c r="CA283" s="14">
        <v>-14.2742330721427</v>
      </c>
      <c r="CB283" s="14">
        <v>-13.4223629975903</v>
      </c>
      <c r="CC283" s="14">
        <v>-23.574073715965302</v>
      </c>
      <c r="CG283" s="14">
        <v>-13.9471696194054</v>
      </c>
      <c r="CJ283" s="14">
        <v>-13.6573214805312</v>
      </c>
      <c r="CN283" s="14">
        <v>-11.3372104257391</v>
      </c>
    </row>
    <row r="284" spans="11:92">
      <c r="K284" s="14">
        <v>-38.096000323378597</v>
      </c>
      <c r="N284" s="14">
        <v>-30.070291621311299</v>
      </c>
      <c r="U284" s="14">
        <v>-15.628264385007601</v>
      </c>
      <c r="W284" s="14">
        <v>-15.2531260369233</v>
      </c>
      <c r="X284" s="14">
        <v>-15.851267503941401</v>
      </c>
      <c r="AA284" s="14">
        <v>-10.6232356478334</v>
      </c>
      <c r="AB284" s="14">
        <v>-22.903718862475301</v>
      </c>
      <c r="AC284" s="14">
        <v>-12.5511764047034</v>
      </c>
      <c r="AF284" s="14">
        <v>-20.915116173202399</v>
      </c>
      <c r="AG284" s="14">
        <v>-10.908058336560099</v>
      </c>
      <c r="AI284" s="14">
        <v>-16.087205946115301</v>
      </c>
      <c r="AJ284" s="14">
        <v>-18.944513797001399</v>
      </c>
      <c r="AL284" s="14">
        <v>-22.5161465836483</v>
      </c>
      <c r="AY284" s="14">
        <v>-17.9540048731435</v>
      </c>
      <c r="BB284" s="14">
        <v>-11.6322858730126</v>
      </c>
      <c r="BC284" s="14">
        <v>-13.401735444316699</v>
      </c>
      <c r="BD284" s="14">
        <v>-18.444299209924399</v>
      </c>
      <c r="BE284" s="14">
        <v>-15.8028445563906</v>
      </c>
      <c r="BF284" s="14">
        <v>-10.418815842483401</v>
      </c>
      <c r="BG284" s="14">
        <v>-11.657611907043201</v>
      </c>
      <c r="BH284" s="14">
        <v>-34.802235659423701</v>
      </c>
      <c r="BI284" s="14">
        <v>-33.321569461633601</v>
      </c>
      <c r="BK284" s="14">
        <v>-26.414433335958801</v>
      </c>
      <c r="BM284" s="14">
        <v>-12.219281589719399</v>
      </c>
      <c r="BP284" s="14">
        <v>-21.1326727333959</v>
      </c>
      <c r="BQ284" s="14">
        <v>-18.811873278266098</v>
      </c>
      <c r="BS284" s="14">
        <v>-15.3915527406854</v>
      </c>
      <c r="BW284" s="14">
        <v>-18.165691823192098</v>
      </c>
      <c r="CA284" s="14">
        <v>-15.295521057093801</v>
      </c>
      <c r="CB284" s="14">
        <v>-12.480128070038701</v>
      </c>
      <c r="CC284" s="14">
        <v>-32.2459003712871</v>
      </c>
      <c r="CG284" s="14">
        <v>-21.295612876575799</v>
      </c>
      <c r="CJ284" s="14">
        <v>-30.003857631844799</v>
      </c>
      <c r="CN284" s="14">
        <v>-13.325383851884901</v>
      </c>
    </row>
    <row r="285" spans="11:92">
      <c r="K285" s="14">
        <v>-13.180373486504401</v>
      </c>
      <c r="N285" s="14">
        <v>-25.731299327176099</v>
      </c>
      <c r="U285" s="14">
        <v>-13.5735288938584</v>
      </c>
      <c r="W285" s="14">
        <v>-21.948986606662199</v>
      </c>
      <c r="X285" s="14">
        <v>-14.9870781030715</v>
      </c>
      <c r="AA285" s="14">
        <v>-10.2608009889687</v>
      </c>
      <c r="AB285" s="14">
        <v>-12.346432469722799</v>
      </c>
      <c r="AC285" s="14">
        <v>-14.593732967688799</v>
      </c>
      <c r="AF285" s="14">
        <v>-25.3265680865454</v>
      </c>
      <c r="AG285" s="14">
        <v>-13.1741838665972</v>
      </c>
      <c r="AI285" s="14">
        <v>-35.618758808945401</v>
      </c>
      <c r="AJ285" s="14">
        <v>-10.7382273060958</v>
      </c>
      <c r="AL285" s="14">
        <v>-15.2523114501642</v>
      </c>
      <c r="AY285" s="14">
        <v>-24.347588567450401</v>
      </c>
      <c r="BB285" s="14">
        <v>-14.961988797309701</v>
      </c>
      <c r="BC285" s="14">
        <v>-19.378416725610599</v>
      </c>
      <c r="BD285" s="14">
        <v>-14.588649142955299</v>
      </c>
      <c r="BE285" s="14">
        <v>-12.4791202301138</v>
      </c>
      <c r="BF285" s="14">
        <v>-11.808822423538199</v>
      </c>
      <c r="BG285" s="14">
        <v>-12.6186393080568</v>
      </c>
      <c r="BH285" s="14">
        <v>-32.342707423751101</v>
      </c>
      <c r="BI285" s="14">
        <v>-16.769560256806901</v>
      </c>
      <c r="BK285" s="14">
        <v>-17.645938946490102</v>
      </c>
      <c r="BM285" s="14">
        <v>-14.001950947341699</v>
      </c>
      <c r="BP285" s="14">
        <v>-45.909319514422499</v>
      </c>
      <c r="BQ285" s="14">
        <v>-10.9076126955443</v>
      </c>
      <c r="BS285" s="14">
        <v>-15.5969816765544</v>
      </c>
      <c r="BW285" s="14">
        <v>-12.962625282872301</v>
      </c>
      <c r="CA285" s="14">
        <v>-10.805941280062299</v>
      </c>
      <c r="CB285" s="14">
        <v>-10.3890140485872</v>
      </c>
      <c r="CC285" s="14">
        <v>-30.451104192450501</v>
      </c>
      <c r="CG285" s="14">
        <v>-16.829724126852501</v>
      </c>
      <c r="CJ285" s="14">
        <v>-11.161533459667099</v>
      </c>
      <c r="CN285" s="14">
        <v>-11.282748334176899</v>
      </c>
    </row>
    <row r="286" spans="11:92">
      <c r="K286" s="14">
        <v>-27.0371785803233</v>
      </c>
      <c r="N286" s="14">
        <v>-17.349588306377299</v>
      </c>
      <c r="U286" s="14">
        <v>-14.3591285275437</v>
      </c>
      <c r="W286" s="14">
        <v>-13.222671677181101</v>
      </c>
      <c r="X286" s="14">
        <v>-12.7813895576368</v>
      </c>
      <c r="AA286" s="14">
        <v>-10.4901639102209</v>
      </c>
      <c r="AB286" s="14">
        <v>-11.2706596045204</v>
      </c>
      <c r="AC286" s="14">
        <v>-12.907825011618201</v>
      </c>
      <c r="AF286" s="14">
        <v>-10.6479152240352</v>
      </c>
      <c r="AG286" s="14">
        <v>-14.062643720351501</v>
      </c>
      <c r="AI286" s="14">
        <v>-15.0723058809645</v>
      </c>
      <c r="AJ286" s="14">
        <v>-10.7199641647564</v>
      </c>
      <c r="AL286" s="14">
        <v>-15.584666943534801</v>
      </c>
      <c r="AY286" s="14">
        <v>-25.2842667079207</v>
      </c>
      <c r="BB286" s="14">
        <v>-15.131188118629</v>
      </c>
      <c r="BC286" s="14">
        <v>-12.476117907646501</v>
      </c>
      <c r="BD286" s="14">
        <v>-14.3469556961868</v>
      </c>
      <c r="BE286" s="14">
        <v>-23.096867355672298</v>
      </c>
      <c r="BF286" s="14">
        <v>-13.694272341902</v>
      </c>
      <c r="BG286" s="14">
        <v>-21.097079495987401</v>
      </c>
      <c r="BH286" s="14">
        <v>-24.7948992511166</v>
      </c>
      <c r="BI286" s="14">
        <v>-36.9715926670792</v>
      </c>
      <c r="BK286" s="14">
        <v>-16.7938423706123</v>
      </c>
      <c r="BM286" s="14">
        <v>-20.456103079654401</v>
      </c>
      <c r="BP286" s="14">
        <v>-14.859949867056701</v>
      </c>
      <c r="BQ286" s="14">
        <v>-22.897006908780099</v>
      </c>
      <c r="BS286" s="14">
        <v>-14.3763521300873</v>
      </c>
      <c r="BW286" s="14">
        <v>-16.117124599007699</v>
      </c>
      <c r="CA286" s="14">
        <v>-18.045065314155998</v>
      </c>
      <c r="CB286" s="14">
        <v>-14.3348287794007</v>
      </c>
      <c r="CC286" s="14">
        <v>-29.7198909344059</v>
      </c>
      <c r="CG286" s="14">
        <v>-23.3079447638452</v>
      </c>
      <c r="CJ286" s="14">
        <v>-14.950551428162999</v>
      </c>
      <c r="CN286" s="14">
        <v>-12.829744172253299</v>
      </c>
    </row>
    <row r="287" spans="11:92">
      <c r="K287" s="14">
        <v>-23.7860379689604</v>
      </c>
      <c r="N287" s="14">
        <v>-20.322642794052101</v>
      </c>
      <c r="U287" s="14">
        <v>-16.014849151344499</v>
      </c>
      <c r="W287" s="14">
        <v>-10.581792908786699</v>
      </c>
      <c r="X287" s="14">
        <v>-12.170953729252799</v>
      </c>
      <c r="AA287" s="14">
        <v>-12.230644277875101</v>
      </c>
      <c r="AB287" s="14">
        <v>-14.5162737705034</v>
      </c>
      <c r="AC287" s="14">
        <v>-11.934836582884801</v>
      </c>
      <c r="AF287" s="14">
        <v>-21.924311385293599</v>
      </c>
      <c r="AG287" s="14">
        <v>-11.113466769813099</v>
      </c>
      <c r="AI287" s="14">
        <v>-14.497778225486901</v>
      </c>
      <c r="AJ287" s="14">
        <v>-10.2123127615529</v>
      </c>
      <c r="AL287" s="14">
        <v>-21.0295052203195</v>
      </c>
      <c r="AY287" s="14">
        <v>-20.250377088490001</v>
      </c>
      <c r="BB287" s="14">
        <v>-16.237023715910201</v>
      </c>
      <c r="BC287" s="14">
        <v>-13.1177358983884</v>
      </c>
      <c r="BD287" s="14">
        <v>-11.736463030162</v>
      </c>
      <c r="BE287" s="14">
        <v>-18.232196050654402</v>
      </c>
      <c r="BF287" s="14">
        <v>-10.026231900154499</v>
      </c>
      <c r="BG287" s="14">
        <v>-12.3646231055522</v>
      </c>
      <c r="BH287" s="14">
        <v>-37.449124086576198</v>
      </c>
      <c r="BI287" s="14">
        <v>-18.467667079207899</v>
      </c>
      <c r="BK287" s="14">
        <v>-17.470652896385001</v>
      </c>
      <c r="BM287" s="14">
        <v>-14.3705791187526</v>
      </c>
      <c r="BP287" s="14">
        <v>-49.643946836295797</v>
      </c>
      <c r="BQ287" s="14">
        <v>-20.618727889630101</v>
      </c>
      <c r="BS287" s="14">
        <v>-16.726996138036601</v>
      </c>
      <c r="BW287" s="14">
        <v>-10.1525659397994</v>
      </c>
      <c r="CA287" s="14">
        <v>-15.120248424453299</v>
      </c>
      <c r="CB287" s="14">
        <v>-15.609945736749401</v>
      </c>
      <c r="CC287" s="14">
        <v>-33.025458307549499</v>
      </c>
      <c r="CG287" s="14">
        <v>-21.7487583110019</v>
      </c>
      <c r="CJ287" s="14">
        <v>-21.809430860749799</v>
      </c>
      <c r="CN287" s="14">
        <v>-15.6639396414909</v>
      </c>
    </row>
    <row r="288" spans="11:92">
      <c r="K288" s="14">
        <v>-28.064565390508999</v>
      </c>
      <c r="N288" s="14">
        <v>-19.343666061981899</v>
      </c>
      <c r="U288" s="14">
        <v>-10.364612104529501</v>
      </c>
      <c r="W288" s="14">
        <v>-13.011413905786601</v>
      </c>
      <c r="X288" s="14">
        <v>-19.217252891014098</v>
      </c>
      <c r="AA288" s="14">
        <v>-11.094777838986399</v>
      </c>
      <c r="AB288" s="14">
        <v>-12.9992585047903</v>
      </c>
      <c r="AC288" s="14">
        <v>-14.829462007741601</v>
      </c>
      <c r="AF288" s="14">
        <v>-13.723845113615999</v>
      </c>
      <c r="AG288" s="14">
        <v>-12.4732590083074</v>
      </c>
      <c r="AI288" s="14">
        <v>-26.148822977381201</v>
      </c>
      <c r="AJ288" s="14">
        <v>-13.9650097550309</v>
      </c>
      <c r="AL288" s="14">
        <v>-19.0836413683035</v>
      </c>
      <c r="AY288" s="14">
        <v>-16.950852800123702</v>
      </c>
      <c r="BB288" s="14">
        <v>-30.184461809744899</v>
      </c>
      <c r="BC288" s="14">
        <v>-20.6165811041671</v>
      </c>
      <c r="BD288" s="14">
        <v>-15.755143420514001</v>
      </c>
      <c r="BE288" s="14">
        <v>-14.908417047177799</v>
      </c>
      <c r="BF288" s="14">
        <v>-11.9356973323854</v>
      </c>
      <c r="BG288" s="14">
        <v>-10.7755800059421</v>
      </c>
      <c r="BH288" s="14">
        <v>-27.441769668826701</v>
      </c>
      <c r="BI288" s="14">
        <v>-13.705716274752399</v>
      </c>
      <c r="BK288" s="14">
        <v>-12.164904298122</v>
      </c>
      <c r="BM288" s="14">
        <v>-13.6514786101939</v>
      </c>
      <c r="BP288" s="14">
        <v>-15.023116006651399</v>
      </c>
      <c r="BQ288" s="14">
        <v>-10.9377033028086</v>
      </c>
      <c r="BS288" s="14">
        <v>-12.5271595509607</v>
      </c>
      <c r="BW288" s="14">
        <v>-11.355121685622599</v>
      </c>
      <c r="CA288" s="14">
        <v>-11.6819748355213</v>
      </c>
      <c r="CB288" s="14">
        <v>-18.643618140355201</v>
      </c>
      <c r="CC288" s="14">
        <v>-29.151840965346501</v>
      </c>
      <c r="CG288" s="14">
        <v>-26.269068579524799</v>
      </c>
      <c r="CJ288" s="14">
        <v>-30.426881737338199</v>
      </c>
      <c r="CN288" s="14">
        <v>-17.996607126241901</v>
      </c>
    </row>
    <row r="289" spans="11:92">
      <c r="K289" s="14">
        <v>-25.7922836168215</v>
      </c>
      <c r="N289" s="14">
        <v>-20.576340102244899</v>
      </c>
      <c r="U289" s="14">
        <v>-11.5550767108271</v>
      </c>
      <c r="W289" s="14">
        <v>-15.8332804682631</v>
      </c>
      <c r="X289" s="14">
        <v>-12.3462623400642</v>
      </c>
      <c r="AA289" s="14">
        <v>-10.0130076375352</v>
      </c>
      <c r="AB289" s="14">
        <v>-10.412675648372</v>
      </c>
      <c r="AC289" s="14">
        <v>-12.104027727353101</v>
      </c>
      <c r="AF289" s="14">
        <v>-12.291634250392599</v>
      </c>
      <c r="AG289" s="14">
        <v>-12.4732119484378</v>
      </c>
      <c r="AI289" s="14">
        <v>-12.7574624403488</v>
      </c>
      <c r="AJ289" s="14">
        <v>-10.774283259780701</v>
      </c>
      <c r="AL289" s="14">
        <v>-17.3613810992961</v>
      </c>
      <c r="AY289" s="14">
        <v>-13.445863629331599</v>
      </c>
      <c r="BB289" s="14">
        <v>-11.5477219577011</v>
      </c>
      <c r="BC289" s="14">
        <v>-15.3229258787088</v>
      </c>
      <c r="BD289" s="14">
        <v>-13.670136217314599</v>
      </c>
      <c r="BE289" s="14">
        <v>-14.4249929445315</v>
      </c>
      <c r="BF289" s="14">
        <v>-10.9749887423106</v>
      </c>
      <c r="BG289" s="14">
        <v>-14.2562140715407</v>
      </c>
      <c r="BH289" s="14">
        <v>-29.780464098306599</v>
      </c>
      <c r="BI289" s="14">
        <v>-15.391736927598901</v>
      </c>
      <c r="BK289" s="14">
        <v>-14.1711535568133</v>
      </c>
      <c r="BM289" s="14">
        <v>-14.2316163123332</v>
      </c>
      <c r="BP289" s="14">
        <v>-11.4939567896319</v>
      </c>
      <c r="BQ289" s="14">
        <v>-19.9963678212514</v>
      </c>
      <c r="BS289" s="14">
        <v>-13.4155028640746</v>
      </c>
      <c r="BW289" s="14">
        <v>-13.6998680320603</v>
      </c>
      <c r="CA289" s="14">
        <v>-14.286179903472799</v>
      </c>
      <c r="CB289" s="14">
        <v>-21.4478716865796</v>
      </c>
      <c r="CC289" s="14">
        <v>-26.698348545792001</v>
      </c>
      <c r="CG289" s="14">
        <v>-12.0255515154035</v>
      </c>
      <c r="CJ289" s="14">
        <v>-10.9439878550785</v>
      </c>
      <c r="CN289" s="14">
        <v>-14.775761108560101</v>
      </c>
    </row>
    <row r="290" spans="11:92">
      <c r="K290" s="14">
        <v>-35.165264101444301</v>
      </c>
      <c r="N290" s="14">
        <v>-32.596043581671402</v>
      </c>
      <c r="U290" s="14">
        <v>-11.168324663071299</v>
      </c>
      <c r="W290" s="14">
        <v>-13.343585539608499</v>
      </c>
      <c r="X290" s="14">
        <v>-10.231132764045199</v>
      </c>
      <c r="AA290" s="14">
        <v>-10.1883134323778</v>
      </c>
      <c r="AB290" s="14">
        <v>-12.600241608661699</v>
      </c>
      <c r="AC290" s="14">
        <v>-12.569387897223001</v>
      </c>
      <c r="AF290" s="14">
        <v>-22.558835260935702</v>
      </c>
      <c r="AG290" s="14">
        <v>-10.1465562517498</v>
      </c>
      <c r="AI290" s="14">
        <v>-13.1683122356603</v>
      </c>
      <c r="AJ290" s="14">
        <v>-10.8892472339517</v>
      </c>
      <c r="AL290" s="14">
        <v>-19.8571987279194</v>
      </c>
      <c r="AY290" s="14">
        <v>-17.978177212252401</v>
      </c>
      <c r="BB290" s="14">
        <v>-11.427036360799599</v>
      </c>
      <c r="BC290" s="14">
        <v>-11.460431053179599</v>
      </c>
      <c r="BD290" s="14">
        <v>-13.362129298933301</v>
      </c>
      <c r="BE290" s="14">
        <v>-26.450723508813802</v>
      </c>
      <c r="BF290" s="14">
        <v>-10.968781364423</v>
      </c>
      <c r="BG290" s="14">
        <v>-13.815067365748501</v>
      </c>
      <c r="BH290" s="14">
        <v>-27.4417716382655</v>
      </c>
      <c r="BI290" s="14">
        <v>-21.9605700804455</v>
      </c>
      <c r="BK290" s="14">
        <v>-18.5765823184481</v>
      </c>
      <c r="BM290" s="14">
        <v>-13.9475538031943</v>
      </c>
      <c r="BP290" s="14">
        <v>-16.684961593718999</v>
      </c>
      <c r="BQ290" s="14">
        <v>-15.5063558317712</v>
      </c>
      <c r="BS290" s="14">
        <v>-18.751510648535401</v>
      </c>
      <c r="BW290" s="14">
        <v>-10.9985864805831</v>
      </c>
      <c r="CA290" s="14">
        <v>-15.0657869238274</v>
      </c>
      <c r="CB290" s="14">
        <v>-12.624778266345</v>
      </c>
      <c r="CC290" s="14">
        <v>-28.710695776608901</v>
      </c>
      <c r="CG290" s="14">
        <v>-22.334879228912499</v>
      </c>
      <c r="CJ290" s="14">
        <v>-15.198304285550201</v>
      </c>
      <c r="CN290" s="14">
        <v>-18.0448549824917</v>
      </c>
    </row>
    <row r="291" spans="11:92">
      <c r="K291" s="14">
        <v>-37.014323247161897</v>
      </c>
      <c r="N291" s="14">
        <v>-21.833282014584299</v>
      </c>
      <c r="U291" s="14">
        <v>-11.803014974728001</v>
      </c>
      <c r="W291" s="14">
        <v>-15.029820514569399</v>
      </c>
      <c r="X291" s="14">
        <v>-10.666294078712401</v>
      </c>
      <c r="AA291" s="14">
        <v>-20.0745857555663</v>
      </c>
      <c r="AB291" s="14">
        <v>-13.131984051465</v>
      </c>
      <c r="AC291" s="14">
        <v>-13.3912291517731</v>
      </c>
      <c r="AF291" s="14">
        <v>-22.510490495375201</v>
      </c>
      <c r="AG291" s="14">
        <v>-11.5002254524956</v>
      </c>
      <c r="AI291" s="14">
        <v>-13.216697237247899</v>
      </c>
      <c r="AJ291" s="14">
        <v>-12.9437678911116</v>
      </c>
      <c r="AL291" s="14">
        <v>-19.0171721588796</v>
      </c>
      <c r="AY291" s="14">
        <v>-11.9834371132425</v>
      </c>
      <c r="BB291" s="14">
        <v>-21.863284965158901</v>
      </c>
      <c r="BC291" s="14">
        <v>-10.507002047466299</v>
      </c>
      <c r="BD291" s="14">
        <v>-15.023811774797499</v>
      </c>
      <c r="BE291" s="14">
        <v>-15.3737308043364</v>
      </c>
      <c r="BF291" s="14">
        <v>-10.0265156791632</v>
      </c>
      <c r="BG291" s="14">
        <v>-12.310152539997301</v>
      </c>
      <c r="BH291" s="14">
        <v>-45.015132294866</v>
      </c>
      <c r="BI291" s="14">
        <v>-17.893574025371201</v>
      </c>
      <c r="BK291" s="14">
        <v>-18.316698071220699</v>
      </c>
      <c r="BM291" s="14">
        <v>-15.379788348278</v>
      </c>
      <c r="BP291" s="14">
        <v>-11.7961071863675</v>
      </c>
      <c r="BQ291" s="14">
        <v>-15.107545520906701</v>
      </c>
      <c r="BS291" s="14">
        <v>-19.6459126409808</v>
      </c>
      <c r="BW291" s="14">
        <v>-11.2101329630819</v>
      </c>
      <c r="CA291" s="14">
        <v>-12.8782218472466</v>
      </c>
      <c r="CB291" s="14">
        <v>-10.853947331474901</v>
      </c>
      <c r="CC291" s="14">
        <v>-21.422735535272199</v>
      </c>
      <c r="CG291" s="14">
        <v>-24.667559052274399</v>
      </c>
      <c r="CJ291" s="14">
        <v>-26.674135351245599</v>
      </c>
      <c r="CN291" s="14">
        <v>-14.388850579813001</v>
      </c>
    </row>
    <row r="292" spans="11:92">
      <c r="K292" s="14">
        <v>-22.3657687508049</v>
      </c>
      <c r="N292" s="14">
        <v>-13.717515916961</v>
      </c>
      <c r="U292" s="14">
        <v>-10.3170178080975</v>
      </c>
      <c r="W292" s="14">
        <v>-15.8512840978812</v>
      </c>
      <c r="X292" s="14">
        <v>-11.742003690859301</v>
      </c>
      <c r="AA292" s="14">
        <v>-10.8227202523735</v>
      </c>
      <c r="AB292" s="14">
        <v>-15.1807544838205</v>
      </c>
      <c r="AC292" s="14">
        <v>-10.405939180104999</v>
      </c>
      <c r="AF292" s="14">
        <v>-24.8310351135672</v>
      </c>
      <c r="AG292" s="14">
        <v>-33.1345359382751</v>
      </c>
      <c r="AI292" s="14">
        <v>-17.839847009171901</v>
      </c>
      <c r="AJ292" s="14">
        <v>-17.2646914071784</v>
      </c>
      <c r="AL292" s="14">
        <v>-15.7358101867244</v>
      </c>
      <c r="AY292" s="14">
        <v>-20.909073329207899</v>
      </c>
      <c r="BB292" s="14">
        <v>-86.506119026446399</v>
      </c>
      <c r="BC292" s="14">
        <v>-11.292548583147999</v>
      </c>
      <c r="BD292" s="14">
        <v>-17.4832745373769</v>
      </c>
      <c r="BE292" s="14">
        <v>-19.350097502671499</v>
      </c>
      <c r="BF292" s="14">
        <v>-14.9937222657222</v>
      </c>
      <c r="BG292" s="14">
        <v>-13.9660204886976</v>
      </c>
      <c r="BH292" s="14">
        <v>-39.969173192684899</v>
      </c>
      <c r="BI292" s="14">
        <v>-15.2164874690594</v>
      </c>
      <c r="BK292" s="14">
        <v>-35.636205654803</v>
      </c>
      <c r="BM292" s="14">
        <v>-13.4340135521097</v>
      </c>
      <c r="BP292" s="14">
        <v>-19.392263821796099</v>
      </c>
      <c r="BQ292" s="14">
        <v>-12.938039254044099</v>
      </c>
      <c r="BS292" s="14">
        <v>-14.9081186626129</v>
      </c>
      <c r="BW292" s="14">
        <v>-12.5818882858505</v>
      </c>
      <c r="CA292" s="14">
        <v>-11.8388887703859</v>
      </c>
      <c r="CB292" s="14">
        <v>-10.672647094790801</v>
      </c>
      <c r="CC292" s="14">
        <v>-18.407236231435601</v>
      </c>
      <c r="CG292" s="14">
        <v>-18.3948278473835</v>
      </c>
      <c r="CJ292" s="14">
        <v>-28.136544980420599</v>
      </c>
      <c r="CN292" s="14">
        <v>-14.8964139151973</v>
      </c>
    </row>
    <row r="293" spans="11:92">
      <c r="K293" s="14">
        <v>-19.948581638456599</v>
      </c>
      <c r="N293" s="14">
        <v>-14.5333727714688</v>
      </c>
      <c r="W293" s="14">
        <v>-11.6272746345328</v>
      </c>
      <c r="X293" s="14">
        <v>-12.3099694321263</v>
      </c>
      <c r="AA293" s="14">
        <v>-11.3546227756491</v>
      </c>
      <c r="AB293" s="14">
        <v>-13.343675427767501</v>
      </c>
      <c r="AC293" s="14">
        <v>-11.7172763933282</v>
      </c>
      <c r="AF293" s="14">
        <v>-11.560420982905599</v>
      </c>
      <c r="AG293" s="14">
        <v>-10.0015728718924</v>
      </c>
      <c r="AI293" s="14">
        <v>-19.0422774189759</v>
      </c>
      <c r="AJ293" s="14">
        <v>-15.155403801776201</v>
      </c>
      <c r="AL293" s="14">
        <v>-16.624091694594899</v>
      </c>
      <c r="AY293" s="14">
        <v>-13.053063118811799</v>
      </c>
      <c r="BB293" s="14">
        <v>-18.769426502380899</v>
      </c>
      <c r="BC293" s="14">
        <v>-13.4671430281968</v>
      </c>
      <c r="BD293" s="14">
        <v>-14.727757881377499</v>
      </c>
      <c r="BE293" s="14">
        <v>-22.0513686581189</v>
      </c>
      <c r="BF293" s="14">
        <v>-14.498301332019301</v>
      </c>
      <c r="BG293" s="14">
        <v>-18.1539607593554</v>
      </c>
      <c r="BH293" s="14">
        <v>-25.979366226679598</v>
      </c>
      <c r="BI293" s="14">
        <v>-15.887269879331599</v>
      </c>
      <c r="BK293" s="14">
        <v>-15.5248145264302</v>
      </c>
      <c r="BM293" s="14">
        <v>-16.969110263536599</v>
      </c>
      <c r="BP293" s="14">
        <v>-15.210453183989699</v>
      </c>
      <c r="BQ293" s="14">
        <v>-49.3234221870024</v>
      </c>
      <c r="BS293" s="14">
        <v>-15.421824803408001</v>
      </c>
      <c r="CA293" s="14">
        <v>-17.5193292946037</v>
      </c>
      <c r="CB293" s="14">
        <v>-11.265088645851201</v>
      </c>
      <c r="CC293" s="14">
        <v>-23.900400293935601</v>
      </c>
      <c r="CG293" s="14">
        <v>-11.644646914449099</v>
      </c>
      <c r="CJ293" s="14">
        <v>-19.235084916738298</v>
      </c>
      <c r="CN293" s="14">
        <v>-14.406869096510301</v>
      </c>
    </row>
    <row r="294" spans="11:92">
      <c r="K294" s="14">
        <v>-25.006737194081801</v>
      </c>
      <c r="N294" s="14">
        <v>-16.473114196675599</v>
      </c>
      <c r="W294" s="14">
        <v>-18.268808466456001</v>
      </c>
      <c r="X294" s="14">
        <v>-15.657850825169</v>
      </c>
      <c r="AA294" s="14">
        <v>-10.4299228102693</v>
      </c>
      <c r="AB294" s="14">
        <v>-10.8416602521669</v>
      </c>
      <c r="AC294" s="14">
        <v>-10.091704863406701</v>
      </c>
      <c r="AF294" s="14">
        <v>-17.5732903173623</v>
      </c>
      <c r="AG294" s="14">
        <v>-14.4675217541559</v>
      </c>
      <c r="AI294" s="14">
        <v>-16.842485427492999</v>
      </c>
      <c r="AJ294" s="14">
        <v>-11.493449665962499</v>
      </c>
      <c r="AL294" s="14">
        <v>-20.419115872814501</v>
      </c>
      <c r="AY294" s="14">
        <v>-16.2981996441831</v>
      </c>
      <c r="BB294" s="14">
        <v>-18.739114117683599</v>
      </c>
      <c r="BC294" s="14">
        <v>-12.415946872854301</v>
      </c>
      <c r="BD294" s="14">
        <v>-12.6308940379984</v>
      </c>
      <c r="BE294" s="14">
        <v>-15.3918806441808</v>
      </c>
      <c r="BF294" s="14">
        <v>-10.6183347224244</v>
      </c>
      <c r="BG294" s="14">
        <v>-17.519415151975799</v>
      </c>
      <c r="BH294" s="14">
        <v>-23.453403381764598</v>
      </c>
      <c r="BI294" s="14">
        <v>-36.844687886757399</v>
      </c>
      <c r="BK294" s="14">
        <v>-20.758105984473701</v>
      </c>
      <c r="BM294" s="14">
        <v>-13.137830475857999</v>
      </c>
      <c r="BP294" s="14">
        <v>-14.763263113351501</v>
      </c>
      <c r="BQ294" s="14">
        <v>-21.011575553095899</v>
      </c>
      <c r="BS294" s="14">
        <v>-14.63020075963</v>
      </c>
      <c r="CA294" s="14">
        <v>-12.074460810601501</v>
      </c>
      <c r="CB294" s="14">
        <v>-13.4706487249776</v>
      </c>
      <c r="CC294" s="14">
        <v>-30.0885191058168</v>
      </c>
      <c r="CG294" s="14">
        <v>-17.1922631828437</v>
      </c>
      <c r="CJ294" s="14">
        <v>-20.486008368276899</v>
      </c>
      <c r="CN294" s="14">
        <v>-18.467872992826699</v>
      </c>
    </row>
    <row r="295" spans="11:92">
      <c r="K295" s="14">
        <v>-17.422564401818299</v>
      </c>
      <c r="N295" s="14">
        <v>-19.301333658703602</v>
      </c>
      <c r="W295" s="14">
        <v>-11.1136172775861</v>
      </c>
      <c r="X295" s="14">
        <v>-17.470826029969299</v>
      </c>
      <c r="AA295" s="14">
        <v>-40.167610983192802</v>
      </c>
      <c r="AB295" s="14">
        <v>-11.3130277174375</v>
      </c>
      <c r="AC295" s="14">
        <v>-12.412240280285801</v>
      </c>
      <c r="AF295" s="14">
        <v>-21.078279542448499</v>
      </c>
      <c r="AG295" s="14">
        <v>-17.785106936858</v>
      </c>
      <c r="AI295" s="14">
        <v>-15.519015609767999</v>
      </c>
      <c r="AJ295" s="14">
        <v>-16.219083189515398</v>
      </c>
      <c r="AL295" s="14">
        <v>-11.6930714870205</v>
      </c>
      <c r="AY295" s="14">
        <v>-29.055151608910901</v>
      </c>
      <c r="BB295" s="14">
        <v>-24.437754935747801</v>
      </c>
      <c r="BC295" s="14">
        <v>-10.325646833514901</v>
      </c>
      <c r="BD295" s="14">
        <v>-14.2079885535621</v>
      </c>
      <c r="BE295" s="14">
        <v>-25.036624532907201</v>
      </c>
      <c r="BF295" s="14">
        <v>-11.234871259206001</v>
      </c>
      <c r="BG295" s="14">
        <v>-10.763340406265099</v>
      </c>
      <c r="BH295" s="14">
        <v>-44.042296932869299</v>
      </c>
      <c r="BI295" s="14">
        <v>-13.8990949876237</v>
      </c>
      <c r="BK295" s="14">
        <v>-17.9057932551639</v>
      </c>
      <c r="BM295" s="14">
        <v>-22.945777395128601</v>
      </c>
      <c r="BP295" s="14">
        <v>-21.398569331170702</v>
      </c>
      <c r="BQ295" s="14">
        <v>-13.1616195222879</v>
      </c>
      <c r="BS295" s="14">
        <v>-15.5970523107052</v>
      </c>
      <c r="CA295" s="14">
        <v>-10.9020750739537</v>
      </c>
      <c r="CB295" s="14">
        <v>-13.3076170983363</v>
      </c>
      <c r="CC295" s="14">
        <v>-22.202293471534599</v>
      </c>
      <c r="CG295" s="14">
        <v>-29.3449281508152</v>
      </c>
      <c r="CJ295" s="14">
        <v>-12.146549196745999</v>
      </c>
      <c r="CN295" s="14">
        <v>-11.9231368912966</v>
      </c>
    </row>
    <row r="296" spans="11:92">
      <c r="K296" s="14">
        <v>-22.396050472626701</v>
      </c>
      <c r="N296" s="14">
        <v>-18.310174199945902</v>
      </c>
      <c r="W296" s="14">
        <v>-12.304075688564801</v>
      </c>
      <c r="X296" s="14">
        <v>-11.403550177954701</v>
      </c>
      <c r="AA296" s="14">
        <v>-12.8411875002147</v>
      </c>
      <c r="AB296" s="14">
        <v>-12.51562225346</v>
      </c>
      <c r="AF296" s="14">
        <v>-19.180750849219901</v>
      </c>
      <c r="AG296" s="14">
        <v>-16.914884229369701</v>
      </c>
      <c r="AI296" s="14">
        <v>-10.346290454141499</v>
      </c>
      <c r="AJ296" s="14">
        <v>-12.2126733427143</v>
      </c>
      <c r="AL296" s="14">
        <v>-13.8322809900284</v>
      </c>
      <c r="AY296" s="14">
        <v>-21.4469078743811</v>
      </c>
      <c r="BB296" s="14">
        <v>-19.566982449370201</v>
      </c>
      <c r="BC296" s="14">
        <v>-10.8025750251986</v>
      </c>
      <c r="BD296" s="14">
        <v>-11.960246251087201</v>
      </c>
      <c r="BE296" s="14">
        <v>-18.570525017088599</v>
      </c>
      <c r="BF296" s="14">
        <v>-17.072371668109501</v>
      </c>
      <c r="BG296" s="14">
        <v>-13.494861633107501</v>
      </c>
      <c r="BH296" s="14">
        <v>-24.9460245203135</v>
      </c>
      <c r="BI296" s="14">
        <v>-11.8565323329207</v>
      </c>
      <c r="BK296" s="14">
        <v>-20.818588393088302</v>
      </c>
      <c r="BM296" s="14">
        <v>-11.2584201654625</v>
      </c>
      <c r="BP296" s="14">
        <v>-15.4461302678735</v>
      </c>
      <c r="BQ296" s="14">
        <v>-15.6755594318309</v>
      </c>
      <c r="BS296" s="14">
        <v>-14.164809792016399</v>
      </c>
      <c r="CA296" s="14">
        <v>-17.6039746624282</v>
      </c>
      <c r="CB296" s="14">
        <v>-10.950954605892701</v>
      </c>
      <c r="CC296" s="14">
        <v>-26.6741762066831</v>
      </c>
      <c r="CG296" s="14">
        <v>-20.8665293077167</v>
      </c>
      <c r="CJ296" s="14">
        <v>-17.5369846312073</v>
      </c>
      <c r="CN296" s="14">
        <v>-11.222099337711199</v>
      </c>
    </row>
    <row r="297" spans="11:92">
      <c r="K297" s="14">
        <v>-22.849332529340099</v>
      </c>
      <c r="N297" s="14">
        <v>-20.310487775774</v>
      </c>
      <c r="W297" s="14">
        <v>-14.0263935863826</v>
      </c>
      <c r="X297" s="14">
        <v>-14.008128998035501</v>
      </c>
      <c r="AA297" s="14">
        <v>-12.272912677336</v>
      </c>
      <c r="AB297" s="14">
        <v>-12.9086026457262</v>
      </c>
      <c r="AF297" s="14">
        <v>-11.711498099975699</v>
      </c>
      <c r="AG297" s="14">
        <v>-10.448701920295701</v>
      </c>
      <c r="AI297" s="14">
        <v>-10.0439636896949</v>
      </c>
      <c r="AJ297" s="14">
        <v>-12.0979136160426</v>
      </c>
      <c r="AL297" s="14">
        <v>-13.566286074192</v>
      </c>
      <c r="AY297" s="14">
        <v>-17.500773514851399</v>
      </c>
      <c r="BB297" s="14">
        <v>-25.676746312880201</v>
      </c>
      <c r="BC297" s="14">
        <v>-12.9361411437289</v>
      </c>
      <c r="BD297" s="14">
        <v>-23.387655639322901</v>
      </c>
      <c r="BE297" s="14">
        <v>-20.7762574671472</v>
      </c>
      <c r="BF297" s="14">
        <v>-12.044540069193401</v>
      </c>
      <c r="BG297" s="14">
        <v>-13.1019809485108</v>
      </c>
      <c r="BH297" s="14">
        <v>-48.9794069490327</v>
      </c>
      <c r="BI297" s="14">
        <v>-43.455822633044498</v>
      </c>
      <c r="BK297" s="14">
        <v>-18.135423823686601</v>
      </c>
      <c r="BM297" s="14">
        <v>-16.685118113039898</v>
      </c>
      <c r="BP297" s="14">
        <v>-12.207036765309599</v>
      </c>
      <c r="BQ297" s="14">
        <v>-12.158439712241099</v>
      </c>
      <c r="BS297" s="14">
        <v>-18.848239417630499</v>
      </c>
      <c r="CA297" s="14">
        <v>-11.7301169699453</v>
      </c>
      <c r="CB297" s="14">
        <v>-14.800252115097001</v>
      </c>
      <c r="CC297" s="14">
        <v>-19.851533493192999</v>
      </c>
      <c r="CG297" s="14">
        <v>-26.806875506312501</v>
      </c>
      <c r="CJ297" s="14">
        <v>-27.562454105540599</v>
      </c>
      <c r="CN297" s="14">
        <v>-11.500058091089899</v>
      </c>
    </row>
    <row r="298" spans="11:92">
      <c r="K298" s="14">
        <v>-23.646992420784201</v>
      </c>
      <c r="N298" s="14">
        <v>-16.817533682748401</v>
      </c>
      <c r="W298" s="14">
        <v>-10.044018001546601</v>
      </c>
      <c r="X298" s="14">
        <v>-18.625073769979299</v>
      </c>
      <c r="AA298" s="14">
        <v>-17.899079706454899</v>
      </c>
      <c r="AB298" s="14">
        <v>-11.119740019512101</v>
      </c>
      <c r="AF298" s="14">
        <v>-12.279548123329199</v>
      </c>
      <c r="AG298" s="14">
        <v>-11.119541447797401</v>
      </c>
      <c r="AI298" s="14">
        <v>-20.831094549365801</v>
      </c>
      <c r="AJ298" s="14">
        <v>-11.952772694642899</v>
      </c>
      <c r="AL298" s="14">
        <v>-14.865620148180501</v>
      </c>
      <c r="AY298" s="14">
        <v>-19.833404238861299</v>
      </c>
      <c r="BB298" s="14">
        <v>-10.5870290103157</v>
      </c>
      <c r="BC298" s="14">
        <v>-23.843137125320499</v>
      </c>
      <c r="BD298" s="14">
        <v>-10.878433798351001</v>
      </c>
      <c r="BE298" s="14">
        <v>-17.5431973190042</v>
      </c>
      <c r="BF298" s="14">
        <v>-10.0320882882154</v>
      </c>
      <c r="BG298" s="14">
        <v>-26.100639399633501</v>
      </c>
      <c r="BH298" s="14">
        <v>-86.144357443538695</v>
      </c>
      <c r="BI298" s="14">
        <v>-13.711759359529699</v>
      </c>
      <c r="BM298" s="14">
        <v>-23.616558241875399</v>
      </c>
      <c r="BP298" s="14">
        <v>-11.3368328052679</v>
      </c>
      <c r="BQ298" s="14">
        <v>-17.4220303483687</v>
      </c>
      <c r="BS298" s="14">
        <v>-15.282843974461001</v>
      </c>
      <c r="CA298" s="14">
        <v>-11.476094615762699</v>
      </c>
      <c r="CB298" s="14">
        <v>-24.203511892244101</v>
      </c>
      <c r="CC298" s="14">
        <v>-28.710695776608901</v>
      </c>
      <c r="CJ298" s="14">
        <v>-14.859904611765399</v>
      </c>
      <c r="CN298" s="14">
        <v>-11.596669090833601</v>
      </c>
    </row>
    <row r="299" spans="11:92">
      <c r="K299" s="14">
        <v>-23.7316697053582</v>
      </c>
      <c r="N299" s="14">
        <v>-13.282176246205299</v>
      </c>
      <c r="W299" s="14">
        <v>-11.4278759530947</v>
      </c>
      <c r="X299" s="14">
        <v>-15.567204247401801</v>
      </c>
      <c r="AA299" s="14">
        <v>-12.623564429844899</v>
      </c>
      <c r="AB299" s="14">
        <v>-13.065574769358101</v>
      </c>
      <c r="AF299" s="14">
        <v>-21.126624031817101</v>
      </c>
      <c r="AG299" s="14">
        <v>-11.790453828011699</v>
      </c>
      <c r="AI299" s="14">
        <v>-12.9809667400338</v>
      </c>
      <c r="AJ299" s="14">
        <v>-15.6692192959962</v>
      </c>
      <c r="AL299" s="14">
        <v>-11.505669735167499</v>
      </c>
      <c r="AY299" s="14">
        <v>-19.676284034653399</v>
      </c>
      <c r="BB299" s="14">
        <v>-12.4182237665068</v>
      </c>
      <c r="BC299" s="14">
        <v>-10.5072036325684</v>
      </c>
      <c r="BD299" s="14">
        <v>-11.790826033024601</v>
      </c>
      <c r="BE299" s="14">
        <v>-15.990141402035301</v>
      </c>
      <c r="BF299" s="14">
        <v>-12.80599115473</v>
      </c>
      <c r="BG299" s="14">
        <v>-15.1142542407298</v>
      </c>
      <c r="BH299" s="14">
        <v>-25.3630410152042</v>
      </c>
      <c r="BI299" s="14">
        <v>-14.092473700495001</v>
      </c>
      <c r="BM299" s="14">
        <v>-18.3106750840812</v>
      </c>
      <c r="BP299" s="14">
        <v>-14.944554045454201</v>
      </c>
      <c r="BQ299" s="14">
        <v>-17.736240246054699</v>
      </c>
      <c r="BS299" s="14">
        <v>-18.757564733776</v>
      </c>
      <c r="CA299" s="14">
        <v>-13.4583562715674</v>
      </c>
      <c r="CB299" s="14">
        <v>-17.6706926622719</v>
      </c>
      <c r="CC299" s="14">
        <v>-28.432713876856401</v>
      </c>
      <c r="CJ299" s="14">
        <v>-14.745081098345601</v>
      </c>
      <c r="CN299" s="14">
        <v>-10.2852902883614</v>
      </c>
    </row>
    <row r="300" spans="11:92">
      <c r="K300" s="14">
        <v>-29.001450224543198</v>
      </c>
      <c r="N300" s="14">
        <v>-18.352332510755499</v>
      </c>
      <c r="W300" s="14">
        <v>-23.888832785152701</v>
      </c>
      <c r="X300" s="14">
        <v>-13.137881047325701</v>
      </c>
      <c r="AA300" s="14">
        <v>-17.717774775765399</v>
      </c>
      <c r="AB300" s="14">
        <v>-10.726961328072999</v>
      </c>
      <c r="AF300" s="14">
        <v>-21.863880520997</v>
      </c>
      <c r="AG300" s="14">
        <v>-12.9143425026241</v>
      </c>
      <c r="AI300" s="14">
        <v>-21.235809547436801</v>
      </c>
      <c r="AJ300" s="14">
        <v>-19.808679374914899</v>
      </c>
      <c r="AL300" s="14">
        <v>-22.0326478470881</v>
      </c>
      <c r="AY300" s="14">
        <v>-14.455058787128699</v>
      </c>
      <c r="BB300" s="14">
        <v>-12.539037548186</v>
      </c>
      <c r="BC300" s="14">
        <v>-12.507537404317199</v>
      </c>
      <c r="BD300" s="14">
        <v>-17.574204614668702</v>
      </c>
      <c r="BE300" s="14">
        <v>-16.5158436813587</v>
      </c>
      <c r="BF300" s="14">
        <v>-20.916169383464901</v>
      </c>
      <c r="BG300" s="14">
        <v>-18.4621784903504</v>
      </c>
      <c r="BH300" s="14">
        <v>-15.7605211009881</v>
      </c>
      <c r="BI300" s="14">
        <v>-36.161819306930603</v>
      </c>
      <c r="BM300" s="14">
        <v>-27.103400959556598</v>
      </c>
      <c r="BP300" s="14">
        <v>-22.347332525739599</v>
      </c>
      <c r="BQ300" s="14">
        <v>-14.309838914393699</v>
      </c>
      <c r="BS300" s="14">
        <v>-16.6244375505199</v>
      </c>
      <c r="CA300" s="14">
        <v>-13.530866233526201</v>
      </c>
      <c r="CB300" s="14">
        <v>-11.7967794618515</v>
      </c>
      <c r="CC300" s="14">
        <v>-48.532013845915799</v>
      </c>
      <c r="CJ300" s="14">
        <v>-15.3372974143831</v>
      </c>
      <c r="CN300" s="14">
        <v>-13.300775097370799</v>
      </c>
    </row>
    <row r="301" spans="11:92">
      <c r="K301" s="14">
        <v>-27.816806714399799</v>
      </c>
      <c r="N301" s="14">
        <v>-27.029951365067799</v>
      </c>
      <c r="W301" s="14">
        <v>-15.065890578883399</v>
      </c>
      <c r="X301" s="14">
        <v>-18.2383969204995</v>
      </c>
      <c r="AA301" s="14">
        <v>-10.7137461211471</v>
      </c>
      <c r="AB301" s="14">
        <v>-15.2833684625703</v>
      </c>
      <c r="AF301" s="14">
        <v>-19.1203200699054</v>
      </c>
      <c r="AG301" s="14">
        <v>-10.140550928054401</v>
      </c>
      <c r="AI301" s="14">
        <v>-20.148077762400401</v>
      </c>
      <c r="AJ301" s="14">
        <v>-11.6385034790828</v>
      </c>
      <c r="AL301" s="14">
        <v>-12.412094666746601</v>
      </c>
      <c r="AY301" s="14">
        <v>-30.922464805074199</v>
      </c>
      <c r="BB301" s="14">
        <v>-10.381706143189399</v>
      </c>
      <c r="BC301" s="14">
        <v>-10.3130407397226</v>
      </c>
      <c r="BD301" s="14">
        <v>-15.6703291884706</v>
      </c>
      <c r="BE301" s="14">
        <v>-12.690557233337501</v>
      </c>
      <c r="BF301" s="14">
        <v>-10.8962867507023</v>
      </c>
      <c r="BG301" s="14">
        <v>-16.673399253462499</v>
      </c>
      <c r="BH301" s="14">
        <v>-23.5260118919409</v>
      </c>
      <c r="BI301" s="14">
        <v>-41.667069538985103</v>
      </c>
      <c r="BM301" s="14">
        <v>-16.129135551230402</v>
      </c>
      <c r="BP301" s="14">
        <v>-16.6184881569277</v>
      </c>
      <c r="BQ301" s="14">
        <v>-17.3192951334531</v>
      </c>
      <c r="BS301" s="14">
        <v>-16.358513258764798</v>
      </c>
      <c r="CA301" s="14">
        <v>-12.9750282229842</v>
      </c>
      <c r="CB301" s="14">
        <v>-16.202408735367399</v>
      </c>
      <c r="CC301" s="14">
        <v>-22.214379641089099</v>
      </c>
      <c r="CJ301" s="14">
        <v>-16.854115506641399</v>
      </c>
      <c r="CN301" s="14">
        <v>-14.9626188504496</v>
      </c>
    </row>
    <row r="302" spans="11:92">
      <c r="K302" s="14">
        <v>-25.061074258655498</v>
      </c>
      <c r="N302" s="14">
        <v>-20.847816426184998</v>
      </c>
      <c r="W302" s="14">
        <v>-12.3886244752709</v>
      </c>
      <c r="X302" s="14">
        <v>-11.343059767198501</v>
      </c>
      <c r="AA302" s="14">
        <v>-10.4299521440717</v>
      </c>
      <c r="AB302" s="14">
        <v>-10.7812810299601</v>
      </c>
      <c r="AF302" s="14">
        <v>-15.482382946671599</v>
      </c>
      <c r="AG302" s="14">
        <v>-14.401039470683401</v>
      </c>
      <c r="AI302" s="14">
        <v>-11.9174194810751</v>
      </c>
      <c r="AJ302" s="14">
        <v>-30.849470022055002</v>
      </c>
      <c r="AL302" s="14">
        <v>-20.485594528489599</v>
      </c>
      <c r="AY302" s="14">
        <v>-27.320786277846501</v>
      </c>
      <c r="BB302" s="14">
        <v>-11.517803234866101</v>
      </c>
      <c r="BC302" s="14">
        <v>-10.5372756222531</v>
      </c>
      <c r="BD302" s="14">
        <v>-14.0149387863652</v>
      </c>
      <c r="BE302" s="14">
        <v>-12.0681624815231</v>
      </c>
      <c r="BF302" s="14">
        <v>-12.9210935445061</v>
      </c>
      <c r="BG302" s="14">
        <v>-22.2029062086648</v>
      </c>
      <c r="BH302" s="14">
        <v>-30.813884206033901</v>
      </c>
      <c r="BI302" s="14">
        <v>-30.130820699257399</v>
      </c>
      <c r="BM302" s="14">
        <v>-11.3188603943871</v>
      </c>
      <c r="BP302" s="14">
        <v>-20.449804339478501</v>
      </c>
      <c r="BQ302" s="14">
        <v>-12.502853939002399</v>
      </c>
      <c r="BS302" s="14">
        <v>-22.582912538070801</v>
      </c>
      <c r="CA302" s="14">
        <v>-11.5186076993</v>
      </c>
      <c r="CB302" s="14">
        <v>-14.4435993556057</v>
      </c>
      <c r="CC302" s="14">
        <v>-22.981851407796999</v>
      </c>
      <c r="CJ302" s="14">
        <v>-15.9839194698081</v>
      </c>
      <c r="CN302" s="14">
        <v>-16.660725090570399</v>
      </c>
    </row>
    <row r="303" spans="11:92">
      <c r="K303" s="14">
        <v>-27.266839201129301</v>
      </c>
      <c r="N303" s="14">
        <v>-13.9283124877378</v>
      </c>
      <c r="W303" s="14">
        <v>-14.975524391519199</v>
      </c>
      <c r="X303" s="14">
        <v>-16.389051066970001</v>
      </c>
      <c r="AA303" s="14">
        <v>-11.880332638571</v>
      </c>
      <c r="AB303" s="14">
        <v>-12.0444091783832</v>
      </c>
      <c r="AF303" s="14">
        <v>-18.9752860116458</v>
      </c>
      <c r="AG303" s="14">
        <v>-12.890358250256</v>
      </c>
      <c r="AI303" s="14">
        <v>-16.637087336142699</v>
      </c>
      <c r="AJ303" s="14">
        <v>-15.361012103300199</v>
      </c>
      <c r="AL303" s="14">
        <v>-17.306884704411502</v>
      </c>
      <c r="AY303" s="14">
        <v>-17.4342995823019</v>
      </c>
      <c r="BB303" s="14">
        <v>-22.679424848770498</v>
      </c>
      <c r="BC303" s="14">
        <v>-13.153012259364001</v>
      </c>
      <c r="BD303" s="14">
        <v>-15.235516237807399</v>
      </c>
      <c r="BE303" s="14">
        <v>-14.0926092392911</v>
      </c>
      <c r="BF303" s="14">
        <v>-11.252761541740799</v>
      </c>
      <c r="BG303" s="14">
        <v>-20.982291622135399</v>
      </c>
      <c r="BH303" s="14">
        <v>-30.0161841972037</v>
      </c>
      <c r="BI303" s="14">
        <v>-49.136322323638602</v>
      </c>
      <c r="BM303" s="14">
        <v>-10.6359777428319</v>
      </c>
      <c r="BP303" s="14">
        <v>-67.313930319156498</v>
      </c>
      <c r="BQ303" s="14">
        <v>-12.3578809258085</v>
      </c>
      <c r="BS303" s="14">
        <v>-16.1953437483022</v>
      </c>
      <c r="CA303" s="14">
        <v>-13.712072964798301</v>
      </c>
      <c r="CB303" s="14">
        <v>-13.2233906910004</v>
      </c>
      <c r="CC303" s="14">
        <v>-17.289265547648501</v>
      </c>
      <c r="CJ303" s="14">
        <v>-15.832839081942399</v>
      </c>
      <c r="CN303" s="14">
        <v>-14.285782948779801</v>
      </c>
    </row>
    <row r="304" spans="11:92">
      <c r="K304" s="14">
        <v>-20.691865466541401</v>
      </c>
      <c r="N304" s="14">
        <v>-17.898432990369798</v>
      </c>
      <c r="W304" s="14">
        <v>-11.5547955910558</v>
      </c>
      <c r="X304" s="14">
        <v>-14.068559318060201</v>
      </c>
      <c r="AA304" s="14">
        <v>-10.925476993395</v>
      </c>
      <c r="AB304" s="14">
        <v>-12.419021534228801</v>
      </c>
      <c r="AF304" s="14">
        <v>-13.790319272784499</v>
      </c>
      <c r="AG304" s="14">
        <v>-13.0231087895655</v>
      </c>
      <c r="AI304" s="14">
        <v>-14.370837992658799</v>
      </c>
      <c r="AJ304" s="14">
        <v>-11.499603078997501</v>
      </c>
      <c r="AL304" s="14">
        <v>-26.559026977121299</v>
      </c>
      <c r="AY304" s="14">
        <v>-24.256942295792001</v>
      </c>
      <c r="BB304" s="14">
        <v>-15.5907942515394</v>
      </c>
      <c r="BC304" s="14">
        <v>-20.798185935709299</v>
      </c>
      <c r="BD304" s="14">
        <v>-12.866377703091301</v>
      </c>
      <c r="BE304" s="14">
        <v>-15.059477486085299</v>
      </c>
      <c r="BG304" s="14">
        <v>-13.168330475069901</v>
      </c>
      <c r="BH304" s="14">
        <v>-30.185464266347601</v>
      </c>
      <c r="BI304" s="14">
        <v>-25.574334777227701</v>
      </c>
      <c r="BM304" s="14">
        <v>-10.8233102438752</v>
      </c>
      <c r="BP304" s="14">
        <v>-23.9487497438258</v>
      </c>
      <c r="BQ304" s="14">
        <v>-25.676856417034699</v>
      </c>
      <c r="BS304" s="14">
        <v>-16.551862606461</v>
      </c>
      <c r="CA304" s="14">
        <v>-13.150139207413201</v>
      </c>
      <c r="CB304" s="14">
        <v>-13.9299828894775</v>
      </c>
      <c r="CC304" s="14">
        <v>-20.709651531559398</v>
      </c>
      <c r="CJ304" s="14">
        <v>-16.128952959722401</v>
      </c>
      <c r="CN304" s="14">
        <v>-12.920034631555</v>
      </c>
    </row>
    <row r="305" spans="11:92">
      <c r="K305" s="14">
        <v>-20.444110690310801</v>
      </c>
      <c r="W305" s="14">
        <v>-10.418605293119199</v>
      </c>
      <c r="X305" s="14">
        <v>-13.433994991496901</v>
      </c>
      <c r="AA305" s="14">
        <v>-11.8379715629207</v>
      </c>
      <c r="AB305" s="14">
        <v>-10.55761050167</v>
      </c>
      <c r="AF305" s="14">
        <v>-11.4879039726607</v>
      </c>
      <c r="AG305" s="14">
        <v>-10.0136109890027</v>
      </c>
      <c r="AI305" s="14">
        <v>-20.129970816624802</v>
      </c>
      <c r="AJ305" s="14">
        <v>-10.309116250050399</v>
      </c>
      <c r="AL305" s="14">
        <v>-14.116287082055599</v>
      </c>
      <c r="AY305" s="14">
        <v>-15.198358214727699</v>
      </c>
      <c r="BB305" s="14">
        <v>-15.1679026716315</v>
      </c>
      <c r="BC305" s="14">
        <v>-10.4643504784912</v>
      </c>
      <c r="BD305" s="14">
        <v>-19.2538691605465</v>
      </c>
      <c r="BE305" s="14">
        <v>-11.004570361601001</v>
      </c>
      <c r="BG305" s="14">
        <v>-10.164806365351099</v>
      </c>
      <c r="BH305" s="14">
        <v>-19.682557077044599</v>
      </c>
      <c r="BI305" s="14">
        <v>-12.799253558168299</v>
      </c>
      <c r="BM305" s="14">
        <v>-13.1317686287762</v>
      </c>
      <c r="BP305" s="14">
        <v>-19.797151307477399</v>
      </c>
      <c r="BQ305" s="14">
        <v>-20.0688376856322</v>
      </c>
      <c r="BS305" s="14">
        <v>-13.318866678793199</v>
      </c>
      <c r="CA305" s="14">
        <v>-21.8099174953676</v>
      </c>
      <c r="CB305" s="14">
        <v>-10.5158353990136</v>
      </c>
      <c r="CC305" s="14">
        <v>-10.7627339882425</v>
      </c>
      <c r="CJ305" s="14">
        <v>-22.1357683335034</v>
      </c>
      <c r="CN305" s="14">
        <v>-11.0950380862743</v>
      </c>
    </row>
    <row r="306" spans="11:92">
      <c r="K306" s="14">
        <v>-21.906494307735699</v>
      </c>
      <c r="W306" s="14">
        <v>-24.5837731796566</v>
      </c>
      <c r="X306" s="14">
        <v>-11.0469981852844</v>
      </c>
      <c r="AA306" s="14">
        <v>-10.8288173513471</v>
      </c>
      <c r="AB306" s="14">
        <v>-13.863371234622299</v>
      </c>
      <c r="AF306" s="14">
        <v>-14.291895207787899</v>
      </c>
      <c r="AG306" s="14">
        <v>-13.023098144104001</v>
      </c>
      <c r="AI306" s="14">
        <v>-18.165991906150001</v>
      </c>
      <c r="AJ306" s="14">
        <v>-13.4817102384145</v>
      </c>
      <c r="AL306" s="14">
        <v>-24.981720449631599</v>
      </c>
      <c r="AY306" s="14">
        <v>-17.1744469368811</v>
      </c>
      <c r="BB306" s="14">
        <v>-13.6630640124908</v>
      </c>
      <c r="BC306" s="14">
        <v>-19.643531044900499</v>
      </c>
      <c r="BD306" s="14">
        <v>-12.4192713442594</v>
      </c>
      <c r="BE306" s="14">
        <v>-13.959643625731699</v>
      </c>
      <c r="BG306" s="14">
        <v>-13.5550976567836</v>
      </c>
      <c r="BH306" s="14">
        <v>-25.749808262518801</v>
      </c>
      <c r="BI306" s="14">
        <v>-24.4080194152227</v>
      </c>
      <c r="BM306" s="14">
        <v>-20.854851299903199</v>
      </c>
      <c r="BP306" s="14">
        <v>-13.143713790324</v>
      </c>
      <c r="BQ306" s="14">
        <v>-16.0441986980526</v>
      </c>
      <c r="BS306" s="14">
        <v>-13.0832210942174</v>
      </c>
      <c r="CA306" s="14">
        <v>-11.953720199713199</v>
      </c>
      <c r="CB306" s="14">
        <v>-10.8965057644862</v>
      </c>
      <c r="CC306" s="14">
        <v>-34.445583230197997</v>
      </c>
      <c r="CJ306" s="14">
        <v>-20.038829355327898</v>
      </c>
      <c r="CN306" s="14">
        <v>-11.6751070110685</v>
      </c>
    </row>
    <row r="307" spans="11:92">
      <c r="K307" s="14">
        <v>-35.273930430834596</v>
      </c>
      <c r="W307" s="14">
        <v>-18.6374043021343</v>
      </c>
      <c r="X307" s="14">
        <v>-10.0800735374065</v>
      </c>
      <c r="AA307" s="14">
        <v>-12.4842902635662</v>
      </c>
      <c r="AB307" s="14">
        <v>-10.0623234681886</v>
      </c>
      <c r="AF307" s="14">
        <v>-24.099821857883299</v>
      </c>
      <c r="AG307" s="14">
        <v>-17.5795910664582</v>
      </c>
      <c r="AI307" s="14">
        <v>-10.3824872617745</v>
      </c>
      <c r="AJ307" s="14">
        <v>-12.466430684259199</v>
      </c>
      <c r="AL307" s="14">
        <v>-15.264298434080301</v>
      </c>
      <c r="AY307" s="14">
        <v>-10.085908493192999</v>
      </c>
      <c r="BB307" s="14">
        <v>-16.001819079679201</v>
      </c>
      <c r="BC307" s="14">
        <v>-17.9273980138179</v>
      </c>
      <c r="BD307" s="14">
        <v>-19.175518272965501</v>
      </c>
      <c r="BE307" s="14">
        <v>-16.3103820119888</v>
      </c>
      <c r="BG307" s="14">
        <v>-10.581904390373699</v>
      </c>
      <c r="BH307" s="14">
        <v>-16.993392733142699</v>
      </c>
      <c r="BI307" s="14">
        <v>-12.2795482673267</v>
      </c>
      <c r="BM307" s="14">
        <v>-13.379641424368399</v>
      </c>
      <c r="BP307" s="14">
        <v>-24.256947067464498</v>
      </c>
      <c r="BQ307" s="14">
        <v>-21.343975726573198</v>
      </c>
      <c r="BS307" s="14">
        <v>-14.092421466832899</v>
      </c>
      <c r="CA307" s="14">
        <v>-10.515333319389001</v>
      </c>
      <c r="CB307" s="14">
        <v>-10.5941931846633</v>
      </c>
      <c r="CC307" s="14">
        <v>-16.836034189356401</v>
      </c>
      <c r="CJ307" s="14">
        <v>-11.6329060565525</v>
      </c>
      <c r="CN307" s="14">
        <v>-13.4336562083357</v>
      </c>
    </row>
    <row r="308" spans="11:92">
      <c r="K308" s="14">
        <v>-20.975847552406901</v>
      </c>
      <c r="W308" s="14">
        <v>-11.5487366016299</v>
      </c>
      <c r="X308" s="14">
        <v>-16.4918671605528</v>
      </c>
      <c r="AA308" s="14">
        <v>-10.2002810697408</v>
      </c>
      <c r="AB308" s="14">
        <v>-10.2193869614342</v>
      </c>
      <c r="AF308" s="14">
        <v>-11.4818608689986</v>
      </c>
      <c r="AG308" s="14">
        <v>-14.697114631473999</v>
      </c>
      <c r="AI308" s="14">
        <v>-21.296353891283701</v>
      </c>
      <c r="AJ308" s="14">
        <v>-32.360213173030701</v>
      </c>
      <c r="AL308" s="14">
        <v>-14.436499728364099</v>
      </c>
      <c r="AY308" s="14">
        <v>-12.3339360303217</v>
      </c>
      <c r="BB308" s="14">
        <v>-13.493950253265201</v>
      </c>
      <c r="BC308" s="14">
        <v>-22.810597356253201</v>
      </c>
      <c r="BD308" s="14">
        <v>-13.779026180252201</v>
      </c>
      <c r="BE308" s="14">
        <v>-23.302222884019901</v>
      </c>
      <c r="BG308" s="14">
        <v>-15.6038278425921</v>
      </c>
      <c r="BH308" s="14">
        <v>-18.3712348682235</v>
      </c>
      <c r="BI308" s="14">
        <v>-12.9080290841584</v>
      </c>
      <c r="BM308" s="14">
        <v>-14.811741506269399</v>
      </c>
      <c r="BP308" s="14">
        <v>-13.1618446558698</v>
      </c>
      <c r="BQ308" s="14">
        <v>-11.662962234562499</v>
      </c>
      <c r="BS308" s="14">
        <v>-14.6966921318731</v>
      </c>
      <c r="CA308" s="14">
        <v>-13.1561172890296</v>
      </c>
      <c r="CB308" s="14">
        <v>-11.6577943592919</v>
      </c>
      <c r="CC308" s="14">
        <v>-40.500754176980102</v>
      </c>
      <c r="CJ308" s="14">
        <v>-10.6660054105869</v>
      </c>
      <c r="CN308" s="14">
        <v>-11.1856183352745</v>
      </c>
    </row>
    <row r="309" spans="11:92">
      <c r="K309" s="14">
        <v>-22.522959152827099</v>
      </c>
      <c r="W309" s="14">
        <v>-14.0506651241569</v>
      </c>
      <c r="X309" s="14">
        <v>-12.249550119838499</v>
      </c>
      <c r="AA309" s="14">
        <v>-17.735954479180698</v>
      </c>
      <c r="AB309" s="14">
        <v>-17.6704992526229</v>
      </c>
      <c r="AF309" s="14">
        <v>-14.9687206957556</v>
      </c>
      <c r="AG309" s="14">
        <v>-11.234316799884001</v>
      </c>
      <c r="AI309" s="14">
        <v>-18.087472389551301</v>
      </c>
      <c r="AJ309" s="14">
        <v>-11.910520372562999</v>
      </c>
      <c r="AL309" s="14">
        <v>-10.587111402777699</v>
      </c>
      <c r="AY309" s="14">
        <v>-13.0228476949257</v>
      </c>
      <c r="BB309" s="14">
        <v>-12.4000970131226</v>
      </c>
      <c r="BC309" s="14">
        <v>-15.679465513428701</v>
      </c>
      <c r="BD309" s="14">
        <v>-40.555781826260301</v>
      </c>
      <c r="BE309" s="14">
        <v>-17.059779252897101</v>
      </c>
      <c r="BG309" s="14">
        <v>-16.770062578462301</v>
      </c>
      <c r="BH309" s="14">
        <v>-50.284714483509397</v>
      </c>
      <c r="BI309" s="14">
        <v>-14.8962039758663</v>
      </c>
      <c r="BM309" s="14">
        <v>-19.785222167283099</v>
      </c>
      <c r="BP309" s="14">
        <v>-33.267189073041401</v>
      </c>
      <c r="BQ309" s="14">
        <v>-22.8969847191585</v>
      </c>
      <c r="BS309" s="14">
        <v>-16.1893600414734</v>
      </c>
      <c r="CA309" s="14">
        <v>-11.8931391927809</v>
      </c>
      <c r="CB309" s="14">
        <v>-12.129270529132199</v>
      </c>
      <c r="CC309" s="14">
        <v>-26.831296410890999</v>
      </c>
      <c r="CJ309" s="14">
        <v>-49.867484376201503</v>
      </c>
      <c r="CN309" s="14">
        <v>-13.5182360093608</v>
      </c>
    </row>
    <row r="310" spans="11:92">
      <c r="K310" s="14">
        <v>-33.823492587335799</v>
      </c>
      <c r="W310" s="14">
        <v>-11.4822592705143</v>
      </c>
      <c r="X310" s="14">
        <v>-73.121794252130002</v>
      </c>
      <c r="AA310" s="14">
        <v>-11.384793304929699</v>
      </c>
      <c r="AB310" s="14">
        <v>-13.4887676332231</v>
      </c>
      <c r="AF310" s="14">
        <v>-14.3100245848716</v>
      </c>
      <c r="AG310" s="14">
        <v>-11.923235988624199</v>
      </c>
      <c r="AI310" s="14">
        <v>-11.2164026410614</v>
      </c>
      <c r="AJ310" s="14">
        <v>-14.134026424927701</v>
      </c>
      <c r="AL310" s="14">
        <v>-18.014048424613598</v>
      </c>
      <c r="AY310" s="14">
        <v>-16.612440052598998</v>
      </c>
      <c r="BB310" s="14">
        <v>-18.914380861285501</v>
      </c>
      <c r="BC310" s="14">
        <v>-12.579224838253801</v>
      </c>
      <c r="BD310" s="14">
        <v>-14.4436438474097</v>
      </c>
      <c r="BE310" s="14">
        <v>-44.235504642410397</v>
      </c>
      <c r="BG310" s="14">
        <v>-11.1499279403857</v>
      </c>
      <c r="BH310" s="14">
        <v>-46.924759313259401</v>
      </c>
      <c r="BI310" s="14">
        <v>-10.3276318842821</v>
      </c>
      <c r="BM310" s="14">
        <v>-16.0807940000633</v>
      </c>
      <c r="BP310" s="14">
        <v>-30.644491023361802</v>
      </c>
      <c r="BQ310" s="14">
        <v>-10.0313154761975</v>
      </c>
      <c r="BS310" s="14">
        <v>-20.353076337937701</v>
      </c>
      <c r="CA310" s="14">
        <v>-16.890748028301999</v>
      </c>
      <c r="CB310" s="14">
        <v>-14.8123832576184</v>
      </c>
      <c r="CC310" s="14">
        <v>-27.3630878712871</v>
      </c>
      <c r="CJ310" s="14">
        <v>-11.2400734064218</v>
      </c>
      <c r="CN310" s="14">
        <v>-12.3579987707512</v>
      </c>
    </row>
    <row r="311" spans="11:92">
      <c r="K311" s="14">
        <v>-22.154280282994801</v>
      </c>
      <c r="W311" s="14">
        <v>-14.3831045620895</v>
      </c>
      <c r="X311" s="14">
        <v>-10.0196702960093</v>
      </c>
      <c r="AA311" s="14">
        <v>-11.439109088160199</v>
      </c>
      <c r="AB311" s="14">
        <v>-11.6818302962476</v>
      </c>
      <c r="AF311" s="14">
        <v>-12.2735050432732</v>
      </c>
      <c r="AG311" s="14">
        <v>-10.980511682203099</v>
      </c>
      <c r="AI311" s="14">
        <v>-16.848648540848099</v>
      </c>
      <c r="AJ311" s="14">
        <v>-12.774573575272299</v>
      </c>
      <c r="AL311" s="14">
        <v>-23.724730477214401</v>
      </c>
      <c r="AY311" s="14">
        <v>-27.9734394337871</v>
      </c>
      <c r="BB311" s="14">
        <v>-12.7567562609125</v>
      </c>
      <c r="BC311" s="14">
        <v>-10.8151119189318</v>
      </c>
      <c r="BD311" s="14">
        <v>-16.957543513728499</v>
      </c>
      <c r="BE311" s="14">
        <v>-20.709773682347901</v>
      </c>
      <c r="BG311" s="14">
        <v>-11.8871540554647</v>
      </c>
      <c r="BH311" s="14">
        <v>-51.529590046947597</v>
      </c>
      <c r="BI311" s="14">
        <v>-28.885945235148501</v>
      </c>
      <c r="BM311" s="14">
        <v>-15.3798821598009</v>
      </c>
      <c r="BP311" s="14">
        <v>-18.413284211824799</v>
      </c>
      <c r="BQ311" s="14">
        <v>-13.4395986483377</v>
      </c>
      <c r="BS311" s="14">
        <v>-18.1232059390621</v>
      </c>
      <c r="CA311" s="14">
        <v>-12.914462762048601</v>
      </c>
      <c r="CB311" s="14">
        <v>-18.251023747931399</v>
      </c>
      <c r="CC311" s="14">
        <v>-21.0782797029702</v>
      </c>
      <c r="CJ311" s="14">
        <v>-17.2227502149223</v>
      </c>
      <c r="CN311" s="14">
        <v>-14.593880928625399</v>
      </c>
    </row>
    <row r="312" spans="11:92">
      <c r="K312" s="14">
        <v>-28.8561977966901</v>
      </c>
      <c r="W312" s="14">
        <v>-11.089463468635</v>
      </c>
      <c r="X312" s="14">
        <v>-13.0472464094206</v>
      </c>
      <c r="AA312" s="14">
        <v>-21.5733764363737</v>
      </c>
      <c r="AB312" s="14">
        <v>-11.8631244157474</v>
      </c>
      <c r="AF312" s="14">
        <v>-14.019956506122201</v>
      </c>
      <c r="AG312" s="14">
        <v>-13.8630925850059</v>
      </c>
      <c r="AI312" s="14">
        <v>-17.5496188822679</v>
      </c>
      <c r="AJ312" s="14">
        <v>-19.651559232188699</v>
      </c>
      <c r="AL312" s="14">
        <v>-21.101861651374598</v>
      </c>
      <c r="AY312" s="14">
        <v>-17.0052405631188</v>
      </c>
      <c r="BB312" s="14">
        <v>-15.5909256989561</v>
      </c>
      <c r="BC312" s="14">
        <v>-12.7784363055271</v>
      </c>
      <c r="BD312" s="14">
        <v>-20.166532312063001</v>
      </c>
      <c r="BE312" s="14">
        <v>-10.1585517276141</v>
      </c>
      <c r="BG312" s="14">
        <v>-11.9478376033562</v>
      </c>
      <c r="BH312" s="14">
        <v>-35.473165047183898</v>
      </c>
      <c r="BI312" s="14">
        <v>-19.368086711014801</v>
      </c>
      <c r="BM312" s="14">
        <v>-14.8903516411855</v>
      </c>
      <c r="BP312" s="14">
        <v>-14.1831249297352</v>
      </c>
      <c r="BQ312" s="14">
        <v>-13.2583227472371</v>
      </c>
      <c r="BS312" s="14">
        <v>-11.5664604862387</v>
      </c>
      <c r="CA312" s="14">
        <v>-10.503149220671499</v>
      </c>
      <c r="CB312" s="14">
        <v>-13.990395408311599</v>
      </c>
      <c r="CC312" s="14">
        <v>-53.0884997679455</v>
      </c>
      <c r="CJ312" s="14">
        <v>-23.5075502121516</v>
      </c>
      <c r="CN312" s="14">
        <v>-14.7932883373461</v>
      </c>
    </row>
    <row r="313" spans="11:92">
      <c r="K313" s="14">
        <v>-14.2922074884287</v>
      </c>
      <c r="W313" s="14">
        <v>-43.957858511494997</v>
      </c>
      <c r="X313" s="14">
        <v>-11.2706289082494</v>
      </c>
      <c r="AA313" s="14">
        <v>-13.5179466787471</v>
      </c>
      <c r="AB313" s="14">
        <v>-10.261883243348599</v>
      </c>
      <c r="AF313" s="14">
        <v>-14.1287319707363</v>
      </c>
      <c r="AG313" s="14">
        <v>-13.56089415317</v>
      </c>
      <c r="AI313" s="14">
        <v>-14.793841272916</v>
      </c>
      <c r="AJ313" s="14">
        <v>-13.306382807932801</v>
      </c>
      <c r="AL313" s="14">
        <v>-22.159519565530399</v>
      </c>
      <c r="AY313" s="14">
        <v>-21.374390857054401</v>
      </c>
      <c r="BB313" s="14">
        <v>-11.6327117682811</v>
      </c>
      <c r="BC313" s="14">
        <v>-10.4391750231815</v>
      </c>
      <c r="BD313" s="14">
        <v>-12.3889967536436</v>
      </c>
      <c r="BE313" s="14">
        <v>-34.457785038870398</v>
      </c>
      <c r="BG313" s="14">
        <v>-15.4768717444699</v>
      </c>
      <c r="BH313" s="14">
        <v>-20.770288333962799</v>
      </c>
      <c r="BI313" s="14">
        <v>-12.7629950495049</v>
      </c>
      <c r="BM313" s="14">
        <v>-16.3588212420518</v>
      </c>
      <c r="BP313" s="14">
        <v>-13.905142410285</v>
      </c>
      <c r="BQ313" s="14">
        <v>-23.972684320234801</v>
      </c>
      <c r="BS313" s="14">
        <v>-11.354955471754</v>
      </c>
      <c r="CA313" s="14">
        <v>-12.8902723074862</v>
      </c>
      <c r="CB313" s="14">
        <v>-15.9002755997415</v>
      </c>
      <c r="CC313" s="14">
        <v>-21.555683400371201</v>
      </c>
      <c r="CJ313" s="14">
        <v>-15.8509672467958</v>
      </c>
      <c r="CN313" s="14">
        <v>-14.164817154650899</v>
      </c>
    </row>
    <row r="314" spans="11:92">
      <c r="K314" s="14">
        <v>-24.027632664056799</v>
      </c>
      <c r="W314" s="14">
        <v>-12.449166979180299</v>
      </c>
      <c r="X314" s="14">
        <v>-10.5997875249857</v>
      </c>
      <c r="AA314" s="14">
        <v>-11.0403442125405</v>
      </c>
      <c r="AB314" s="14">
        <v>-19.483515328370402</v>
      </c>
      <c r="AF314" s="14">
        <v>-15.9960451668997</v>
      </c>
      <c r="AG314" s="14">
        <v>-11.596889022079701</v>
      </c>
      <c r="AI314" s="14">
        <v>-15.9664094331533</v>
      </c>
      <c r="AJ314" s="14">
        <v>-28.371798903740402</v>
      </c>
      <c r="AL314" s="14">
        <v>-19.047397029016999</v>
      </c>
      <c r="AY314" s="14">
        <v>-13.615070003094001</v>
      </c>
      <c r="BB314" s="14">
        <v>-12.0979938670939</v>
      </c>
      <c r="BC314" s="14">
        <v>-14.8944985971542</v>
      </c>
      <c r="BD314" s="14">
        <v>-17.181159255519201</v>
      </c>
      <c r="BE314" s="14">
        <v>-21.199235780061599</v>
      </c>
      <c r="BG314" s="14">
        <v>-15.827246166154501</v>
      </c>
      <c r="BH314" s="14">
        <v>-84.277080854785595</v>
      </c>
      <c r="BI314" s="14">
        <v>-13.3310450185643</v>
      </c>
      <c r="BM314" s="14">
        <v>-29.121806910404501</v>
      </c>
      <c r="BP314" s="14">
        <v>-11.2159704900257</v>
      </c>
      <c r="BQ314" s="14">
        <v>-21.640081333251999</v>
      </c>
      <c r="BS314" s="14">
        <v>-15.566986780326699</v>
      </c>
      <c r="CA314" s="14">
        <v>-14.159319446672001</v>
      </c>
      <c r="CB314" s="14">
        <v>-14.5104091486072</v>
      </c>
      <c r="CC314" s="14">
        <v>-22.456103032178198</v>
      </c>
      <c r="CJ314" s="14">
        <v>-15.095584373338101</v>
      </c>
      <c r="CN314" s="14">
        <v>-12.9379901161033</v>
      </c>
    </row>
    <row r="315" spans="11:92">
      <c r="K315" s="14">
        <v>-26.354220303289502</v>
      </c>
      <c r="W315" s="14">
        <v>-14.2440113591152</v>
      </c>
      <c r="X315" s="14">
        <v>-10.158657778600499</v>
      </c>
      <c r="AA315" s="14">
        <v>-10.828870519144701</v>
      </c>
      <c r="AB315" s="14">
        <v>-11.567073922933099</v>
      </c>
      <c r="AF315" s="14">
        <v>-15.8872697258917</v>
      </c>
      <c r="AG315" s="14">
        <v>-12.152875023537</v>
      </c>
      <c r="AI315" s="14">
        <v>-15.041884318747901</v>
      </c>
      <c r="AJ315" s="14">
        <v>-12.1158915620362</v>
      </c>
      <c r="AL315" s="14">
        <v>-10.5448617637191</v>
      </c>
      <c r="AY315" s="14">
        <v>-25.1936204362623</v>
      </c>
      <c r="BB315" s="14">
        <v>-22.661315996659301</v>
      </c>
      <c r="BC315" s="14">
        <v>-14.990093375522401</v>
      </c>
      <c r="BD315" s="14">
        <v>-12.606510477484999</v>
      </c>
      <c r="BE315" s="14">
        <v>-24.6619149559241</v>
      </c>
      <c r="BG315" s="14">
        <v>-16.1052820104894</v>
      </c>
      <c r="BH315" s="14">
        <v>-38.917681307395199</v>
      </c>
      <c r="BI315" s="14">
        <v>-22.740128016707899</v>
      </c>
      <c r="BM315" s="14">
        <v>-14.0201755767216</v>
      </c>
      <c r="BP315" s="14">
        <v>-14.237511825153399</v>
      </c>
      <c r="BQ315" s="14">
        <v>-13.457741771182899</v>
      </c>
      <c r="BS315" s="14">
        <v>-12.4185524318645</v>
      </c>
      <c r="CA315" s="14">
        <v>-11.6635134891661</v>
      </c>
      <c r="CB315" s="14">
        <v>-15.4411552281083</v>
      </c>
      <c r="CC315" s="14">
        <v>-25.042543316831601</v>
      </c>
      <c r="CJ315" s="14">
        <v>-26.474703203552899</v>
      </c>
      <c r="CN315" s="14">
        <v>-15.645338220059299</v>
      </c>
    </row>
    <row r="316" spans="11:92">
      <c r="K316" s="14">
        <v>-23.441800529858099</v>
      </c>
      <c r="W316" s="14">
        <v>-12.763568910082499</v>
      </c>
      <c r="X316" s="14">
        <v>-12.9566801509404</v>
      </c>
      <c r="AA316" s="14">
        <v>-11.807889269937</v>
      </c>
      <c r="AB316" s="14">
        <v>-13.313521206710099</v>
      </c>
      <c r="AF316" s="14">
        <v>-15.101668683606499</v>
      </c>
      <c r="AG316" s="14">
        <v>-10.7509018534122</v>
      </c>
      <c r="AI316" s="14">
        <v>-18.486334819978001</v>
      </c>
      <c r="AJ316" s="14">
        <v>-21.923823909119101</v>
      </c>
      <c r="AL316" s="14">
        <v>-14.249244393405901</v>
      </c>
      <c r="AY316" s="14">
        <v>-14.1891630569306</v>
      </c>
      <c r="BB316" s="14">
        <v>-20.8424077295501</v>
      </c>
      <c r="BC316" s="14">
        <v>-12.6278324956735</v>
      </c>
      <c r="BD316" s="14">
        <v>-37.057067335583497</v>
      </c>
      <c r="BE316" s="14">
        <v>-16.044475835695799</v>
      </c>
      <c r="BG316" s="14">
        <v>-12.6124183444197</v>
      </c>
      <c r="BH316" s="14">
        <v>-30.167348381896002</v>
      </c>
      <c r="BI316" s="14">
        <v>-10.653958462252399</v>
      </c>
      <c r="BM316" s="14">
        <v>-17.718476228793602</v>
      </c>
      <c r="BP316" s="14">
        <v>-23.271924930443799</v>
      </c>
      <c r="BQ316" s="14">
        <v>-17.071484278343402</v>
      </c>
      <c r="BS316" s="14">
        <v>-10.206794221243699</v>
      </c>
      <c r="CA316" s="14">
        <v>-14.443311415879901</v>
      </c>
      <c r="CB316" s="14">
        <v>-13.8273491267244</v>
      </c>
      <c r="CC316" s="14">
        <v>-40.083781327351403</v>
      </c>
      <c r="CJ316" s="14">
        <v>-53.142828699110503</v>
      </c>
      <c r="CN316" s="14">
        <v>-12.3457085000028</v>
      </c>
    </row>
    <row r="317" spans="11:92">
      <c r="K317" s="14">
        <v>-23.078872253910699</v>
      </c>
      <c r="W317" s="14">
        <v>-10.424686602205799</v>
      </c>
      <c r="X317" s="14">
        <v>-12.968688919628899</v>
      </c>
      <c r="AA317" s="14">
        <v>-10.369591627963199</v>
      </c>
      <c r="AB317" s="14">
        <v>-10.612046282744201</v>
      </c>
      <c r="AF317" s="14">
        <v>-11.070931099425801</v>
      </c>
      <c r="AG317" s="14">
        <v>-10.0196625619004</v>
      </c>
      <c r="AI317" s="14">
        <v>-11.3494398060047</v>
      </c>
      <c r="AJ317" s="14">
        <v>-13.421357509739799</v>
      </c>
      <c r="AL317" s="14">
        <v>-10.1158546989179</v>
      </c>
      <c r="AY317" s="14">
        <v>-15.7301496751237</v>
      </c>
      <c r="BB317" s="14">
        <v>-26.063550911933898</v>
      </c>
      <c r="BC317" s="14">
        <v>-19.226265887553701</v>
      </c>
      <c r="BD317" s="14">
        <v>-14.624831957961799</v>
      </c>
      <c r="BE317" s="14">
        <v>-19.718667433739299</v>
      </c>
      <c r="BG317" s="14">
        <v>-17.622129925393001</v>
      </c>
      <c r="BH317" s="14">
        <v>-45.843115541056299</v>
      </c>
      <c r="BI317" s="14">
        <v>-23.9668742264851</v>
      </c>
      <c r="BM317" s="14">
        <v>-12.2978166754173</v>
      </c>
      <c r="BP317" s="14">
        <v>-16.805824404719498</v>
      </c>
      <c r="BQ317" s="14">
        <v>-17.488440485755898</v>
      </c>
      <c r="BS317" s="14">
        <v>-17.4705748954269</v>
      </c>
      <c r="CA317" s="14">
        <v>-11.2887804977317</v>
      </c>
      <c r="CB317" s="14">
        <v>-16.449910974989098</v>
      </c>
      <c r="CC317" s="14">
        <v>-15.669718827351399</v>
      </c>
      <c r="CJ317" s="14">
        <v>-13.651269679927401</v>
      </c>
      <c r="CN317" s="14">
        <v>-13.264278457623501</v>
      </c>
    </row>
    <row r="318" spans="11:92">
      <c r="K318" s="14">
        <v>-27.780427309500901</v>
      </c>
      <c r="W318" s="14">
        <v>-35.993183063690601</v>
      </c>
      <c r="X318" s="14">
        <v>-19.5254358045947</v>
      </c>
      <c r="AA318" s="14">
        <v>-18.3463718894584</v>
      </c>
      <c r="AB318" s="14">
        <v>-12.920640550093101</v>
      </c>
      <c r="AF318" s="14">
        <v>-13.2283124073872</v>
      </c>
      <c r="AG318" s="14">
        <v>-13.500524232575801</v>
      </c>
      <c r="AI318" s="14">
        <v>-14.6613898282045</v>
      </c>
      <c r="AJ318" s="14">
        <v>-11.7533943863583</v>
      </c>
      <c r="AL318" s="14">
        <v>-16.213194991622899</v>
      </c>
      <c r="AY318" s="14">
        <v>-21.0964089573019</v>
      </c>
      <c r="BB318" s="14">
        <v>-16.672639303552799</v>
      </c>
      <c r="BC318" s="14">
        <v>-10.531327994365499</v>
      </c>
      <c r="BD318" s="14">
        <v>-13.627658971262999</v>
      </c>
      <c r="BE318" s="14">
        <v>-14.6364196897384</v>
      </c>
      <c r="BG318" s="14">
        <v>-14.509945608212799</v>
      </c>
      <c r="BH318" s="14">
        <v>-37.811796301770102</v>
      </c>
      <c r="BI318" s="14">
        <v>-20.673393022896001</v>
      </c>
      <c r="BM318" s="14">
        <v>-10.569555406619999</v>
      </c>
      <c r="BP318" s="14">
        <v>-11.1132366854778</v>
      </c>
      <c r="BQ318" s="14">
        <v>-14.7993315550519</v>
      </c>
      <c r="BS318" s="14">
        <v>-17.790881618347498</v>
      </c>
      <c r="CA318" s="14">
        <v>-10.8717838899461</v>
      </c>
      <c r="CB318" s="14">
        <v>-15.483372720897499</v>
      </c>
      <c r="CC318" s="14">
        <v>-23.3625657487623</v>
      </c>
      <c r="CJ318" s="14">
        <v>-25.344662147647199</v>
      </c>
      <c r="CN318" s="14">
        <v>-15.2887960520733</v>
      </c>
    </row>
    <row r="319" spans="11:92">
      <c r="K319" s="14">
        <v>-22.7525612754546</v>
      </c>
      <c r="W319" s="14">
        <v>-12.2919611779049</v>
      </c>
      <c r="X319" s="14">
        <v>-14.6969892482644</v>
      </c>
      <c r="AA319" s="14">
        <v>-10.629435224867001</v>
      </c>
      <c r="AB319" s="14">
        <v>-11.8087210606674</v>
      </c>
      <c r="AF319" s="14">
        <v>-12.986588976167599</v>
      </c>
      <c r="AG319" s="14">
        <v>-10.7629613035622</v>
      </c>
      <c r="AI319" s="14">
        <v>-17.851839353233199</v>
      </c>
      <c r="AJ319" s="14">
        <v>-12.696011518125699</v>
      </c>
      <c r="AL319" s="14">
        <v>-12.5209504858725</v>
      </c>
      <c r="AY319" s="14">
        <v>-18.503925587871201</v>
      </c>
      <c r="BB319" s="14">
        <v>-13.7116067718755</v>
      </c>
      <c r="BC319" s="14">
        <v>-11.0928910026793</v>
      </c>
      <c r="BD319" s="14">
        <v>-14.4374386301649</v>
      </c>
      <c r="BE319" s="14">
        <v>-35.176895532398603</v>
      </c>
      <c r="BG319" s="14">
        <v>-11.6636178986855</v>
      </c>
      <c r="BH319" s="14">
        <v>-52.4663176031587</v>
      </c>
      <c r="BI319" s="14">
        <v>-39.745368579826703</v>
      </c>
      <c r="BM319" s="14">
        <v>-12.1225719074538</v>
      </c>
      <c r="BP319" s="14">
        <v>-15.295052528745</v>
      </c>
      <c r="BQ319" s="14">
        <v>-23.440854028000899</v>
      </c>
      <c r="BS319" s="14">
        <v>-13.7178529886306</v>
      </c>
      <c r="CA319" s="14">
        <v>-10.950391421281701</v>
      </c>
      <c r="CB319" s="14">
        <v>-15.8033391324911</v>
      </c>
      <c r="CC319" s="14">
        <v>-19.652111695544502</v>
      </c>
      <c r="CJ319" s="14">
        <v>-12.992595228776199</v>
      </c>
      <c r="CN319" s="14">
        <v>-11.632720350478101</v>
      </c>
    </row>
    <row r="320" spans="11:92">
      <c r="K320" s="14">
        <v>-20.329307679057699</v>
      </c>
      <c r="W320" s="14">
        <v>-19.791643097504899</v>
      </c>
      <c r="X320" s="14">
        <v>-12.400638638476201</v>
      </c>
      <c r="AA320" s="14">
        <v>-13.9410756643671</v>
      </c>
      <c r="AB320" s="14">
        <v>-15.096311427393999</v>
      </c>
      <c r="AF320" s="14">
        <v>-13.9474394604681</v>
      </c>
      <c r="AG320" s="14">
        <v>-10.3096922224282</v>
      </c>
      <c r="AI320" s="14">
        <v>-19.7191047995573</v>
      </c>
      <c r="AJ320" s="14">
        <v>-12.502533693497501</v>
      </c>
      <c r="AL320" s="14">
        <v>-12.5933683175609</v>
      </c>
      <c r="AY320" s="14">
        <v>-14.9022470606435</v>
      </c>
      <c r="BB320" s="14">
        <v>-26.806978141795099</v>
      </c>
      <c r="BC320" s="14">
        <v>-11.4618091443248</v>
      </c>
      <c r="BD320" s="14">
        <v>-14.5221086728657</v>
      </c>
      <c r="BE320" s="14">
        <v>-19.555502165091401</v>
      </c>
      <c r="BG320" s="14">
        <v>-11.754498440619001</v>
      </c>
      <c r="BH320" s="14">
        <v>-44.060392166032699</v>
      </c>
      <c r="BI320" s="14">
        <v>-26.2451171875</v>
      </c>
      <c r="BM320" s="14">
        <v>-15.4100631861286</v>
      </c>
      <c r="BP320" s="14">
        <v>-20.631096572946401</v>
      </c>
      <c r="BQ320" s="14">
        <v>-14.5455192207056</v>
      </c>
      <c r="BS320" s="14">
        <v>-15.482456686762999</v>
      </c>
      <c r="CA320" s="14">
        <v>-13.023102845820899</v>
      </c>
      <c r="CB320" s="14">
        <v>-33.237800003418897</v>
      </c>
      <c r="CC320" s="14">
        <v>-28.650264928836599</v>
      </c>
      <c r="CJ320" s="14">
        <v>-24.178334256641399</v>
      </c>
      <c r="CN320" s="14">
        <v>-14.720672655000101</v>
      </c>
    </row>
    <row r="321" spans="11:92">
      <c r="K321" s="14">
        <v>-21.846110258506201</v>
      </c>
      <c r="W321" s="14">
        <v>-18.649443809509801</v>
      </c>
      <c r="X321" s="14">
        <v>-19.4951983997578</v>
      </c>
      <c r="AA321" s="14">
        <v>-18.739246100481999</v>
      </c>
      <c r="AB321" s="14">
        <v>-19.852015663443201</v>
      </c>
      <c r="AF321" s="14">
        <v>-17.9721339173805</v>
      </c>
      <c r="AG321" s="14">
        <v>-11.1436287687572</v>
      </c>
      <c r="AI321" s="14">
        <v>-15.748769194713301</v>
      </c>
      <c r="AJ321" s="14">
        <v>-23.627939870582502</v>
      </c>
      <c r="AL321" s="14">
        <v>-11.2216541968891</v>
      </c>
      <c r="AY321" s="14">
        <v>-21.8034498762376</v>
      </c>
      <c r="BB321" s="14">
        <v>-11.5542324956995</v>
      </c>
      <c r="BC321" s="14">
        <v>-17.0249619273775</v>
      </c>
      <c r="BD321" s="14">
        <v>-17.8034997984489</v>
      </c>
      <c r="BE321" s="14">
        <v>-26.849490889796499</v>
      </c>
      <c r="BG321" s="14">
        <v>-35.365351467100503</v>
      </c>
      <c r="BH321" s="14">
        <v>-25.042777152289101</v>
      </c>
      <c r="BI321" s="14">
        <v>-22.788472694925701</v>
      </c>
      <c r="BM321" s="14">
        <v>-10.0255824016213</v>
      </c>
      <c r="BP321" s="14">
        <v>-19.4285218966711</v>
      </c>
      <c r="BQ321" s="14">
        <v>-19.778783484838801</v>
      </c>
      <c r="BS321" s="14">
        <v>-14.0623496492667</v>
      </c>
      <c r="CA321" s="14">
        <v>-12.763290485573499</v>
      </c>
      <c r="CB321" s="14">
        <v>-17.326245600167098</v>
      </c>
      <c r="CC321" s="14">
        <v>-37.7390644337871</v>
      </c>
      <c r="CJ321" s="14">
        <v>-13.179912335738599</v>
      </c>
      <c r="CN321" s="14">
        <v>-10.9919876506095</v>
      </c>
    </row>
    <row r="322" spans="11:92">
      <c r="K322" s="14">
        <v>-18.649248213538499</v>
      </c>
      <c r="W322" s="14">
        <v>-16.467886714721601</v>
      </c>
      <c r="X322" s="14">
        <v>-13.4339935998635</v>
      </c>
      <c r="AA322" s="14">
        <v>-19.7120752913841</v>
      </c>
      <c r="AB322" s="14">
        <v>-13.851181735298701</v>
      </c>
      <c r="AF322" s="14">
        <v>-17.150274404201799</v>
      </c>
      <c r="AG322" s="14">
        <v>-11.584786037560299</v>
      </c>
      <c r="AI322" s="14">
        <v>-17.585865223623902</v>
      </c>
      <c r="AJ322" s="14">
        <v>-12.2428242679294</v>
      </c>
      <c r="AL322" s="14">
        <v>-16.847695277603599</v>
      </c>
      <c r="AY322" s="14">
        <v>-12.744865795173199</v>
      </c>
      <c r="BB322" s="14">
        <v>-14.4911529049718</v>
      </c>
      <c r="BC322" s="14">
        <v>-13.836186787310201</v>
      </c>
      <c r="BD322" s="14">
        <v>-11.4099853841242</v>
      </c>
      <c r="BE322" s="14">
        <v>-15.9779901857992</v>
      </c>
      <c r="BG322" s="14">
        <v>-38.162670194350603</v>
      </c>
      <c r="BH322" s="14">
        <v>-27.218276793640499</v>
      </c>
      <c r="BI322" s="14">
        <v>-15.7301496751237</v>
      </c>
      <c r="BM322" s="14">
        <v>-12.847782732381001</v>
      </c>
      <c r="BP322" s="14">
        <v>-24.595361426203301</v>
      </c>
      <c r="BQ322" s="14">
        <v>-16.751186916636801</v>
      </c>
      <c r="BS322" s="14">
        <v>-16.056571514369701</v>
      </c>
      <c r="CA322" s="14">
        <v>-12.5820360676561</v>
      </c>
      <c r="CB322" s="14">
        <v>-16.359466179785802</v>
      </c>
      <c r="CC322" s="14">
        <v>-25.840230507425701</v>
      </c>
      <c r="CJ322" s="14">
        <v>-12.0317300412395</v>
      </c>
    </row>
    <row r="323" spans="11:92">
      <c r="K323" s="14">
        <v>-25.453863069539601</v>
      </c>
      <c r="W323" s="14">
        <v>-20.015142607163799</v>
      </c>
      <c r="X323" s="14">
        <v>-14.8420875671821</v>
      </c>
      <c r="AA323" s="14">
        <v>-10.3150813063653</v>
      </c>
      <c r="AB323" s="14">
        <v>-11.2889528844546</v>
      </c>
      <c r="AF323" s="14">
        <v>-13.034933699237101</v>
      </c>
      <c r="AG323" s="14">
        <v>-12.2797986375426</v>
      </c>
      <c r="AI323" s="14">
        <v>-14.3228745413345</v>
      </c>
      <c r="AJ323" s="14">
        <v>-14.140389363072201</v>
      </c>
      <c r="AL323" s="14">
        <v>-21.627746997636901</v>
      </c>
      <c r="AY323" s="14">
        <v>-33.653939124381097</v>
      </c>
      <c r="BB323" s="14">
        <v>-14.672380955675401</v>
      </c>
      <c r="BC323" s="14">
        <v>-17.878905892023599</v>
      </c>
      <c r="BD323" s="14">
        <v>-62.251084166469496</v>
      </c>
      <c r="BE323" s="14">
        <v>-19.5131970467115</v>
      </c>
      <c r="BG323" s="14">
        <v>-10.920273284557201</v>
      </c>
      <c r="BH323" s="14">
        <v>-27.502415669534798</v>
      </c>
      <c r="BI323" s="14">
        <v>-14.394627939356401</v>
      </c>
      <c r="BM323" s="14">
        <v>-17.0598034409565</v>
      </c>
      <c r="BP323" s="14">
        <v>-22.7763921646204</v>
      </c>
      <c r="BQ323" s="14">
        <v>-13.022681272763201</v>
      </c>
      <c r="BS323" s="14">
        <v>-12.3279895404229</v>
      </c>
      <c r="CA323" s="14">
        <v>-15.4162321386803</v>
      </c>
      <c r="CB323" s="14">
        <v>-11.2166306158613</v>
      </c>
      <c r="CC323" s="14">
        <v>-27.1153213954207</v>
      </c>
      <c r="CJ323" s="14">
        <v>-14.056160173175799</v>
      </c>
    </row>
    <row r="324" spans="11:92">
      <c r="K324" s="14">
        <v>-24.771052987891402</v>
      </c>
      <c r="W324" s="14">
        <v>-12.0683644887727</v>
      </c>
      <c r="X324" s="14">
        <v>-62.890651190619899</v>
      </c>
      <c r="AA324" s="14">
        <v>-11.415050182473999</v>
      </c>
      <c r="AB324" s="14">
        <v>-13.4343103070024</v>
      </c>
      <c r="AF324" s="14">
        <v>-11.0951034526984</v>
      </c>
      <c r="AG324" s="14">
        <v>-17.096151461751901</v>
      </c>
      <c r="AI324" s="14">
        <v>-16.322884916464101</v>
      </c>
      <c r="AJ324" s="14">
        <v>-35.133943061078497</v>
      </c>
      <c r="AL324" s="14">
        <v>-15.560428480666999</v>
      </c>
      <c r="AY324" s="14">
        <v>-17.1804900216584</v>
      </c>
      <c r="BB324" s="14">
        <v>-15.415755772835</v>
      </c>
      <c r="BC324" s="14">
        <v>-11.589067992687999</v>
      </c>
      <c r="BD324" s="14">
        <v>-19.3687267735523</v>
      </c>
      <c r="BE324" s="14">
        <v>-14.648510105119501</v>
      </c>
      <c r="BG324" s="14">
        <v>-18.752223116609699</v>
      </c>
      <c r="BH324" s="14">
        <v>-33.170755695580198</v>
      </c>
      <c r="BI324" s="14">
        <v>-11.0648882271039</v>
      </c>
      <c r="BM324" s="14">
        <v>-21.4772859049069</v>
      </c>
      <c r="BP324" s="14">
        <v>-15.349439672042401</v>
      </c>
      <c r="BQ324" s="14">
        <v>-15.6815775532838</v>
      </c>
      <c r="BS324" s="14">
        <v>-12.7812135888606</v>
      </c>
      <c r="CA324" s="14">
        <v>-18.6130491735079</v>
      </c>
      <c r="CB324" s="14">
        <v>-12.2682051152136</v>
      </c>
      <c r="CC324" s="14">
        <v>-24.5772257889851</v>
      </c>
      <c r="CJ324" s="14">
        <v>-14.7329922050953</v>
      </c>
    </row>
    <row r="325" spans="11:92">
      <c r="K325" s="14">
        <v>-25.109379938087699</v>
      </c>
      <c r="W325" s="14">
        <v>-14.086874166931</v>
      </c>
      <c r="X325" s="14">
        <v>-45.637705699363302</v>
      </c>
      <c r="AA325" s="14">
        <v>-12.7747381340101</v>
      </c>
      <c r="AB325" s="14">
        <v>-10.134928936052001</v>
      </c>
      <c r="AF325" s="14">
        <v>-13.9836979620496</v>
      </c>
      <c r="AG325" s="14">
        <v>-10.049882411827801</v>
      </c>
      <c r="AI325" s="14">
        <v>-16.812454557178199</v>
      </c>
      <c r="AJ325" s="14">
        <v>-15.9231688292101</v>
      </c>
      <c r="AL325" s="14">
        <v>-13.7959563576061</v>
      </c>
      <c r="AY325" s="14">
        <v>-24.734345993192999</v>
      </c>
      <c r="BB325" s="14">
        <v>-22.4135887207973</v>
      </c>
      <c r="BC325" s="14">
        <v>-21.909939342252301</v>
      </c>
      <c r="BD325" s="14">
        <v>-29.466810861080699</v>
      </c>
      <c r="BE325" s="14">
        <v>-16.624600921144999</v>
      </c>
      <c r="BG325" s="14">
        <v>-16.546487130800699</v>
      </c>
      <c r="BH325" s="14">
        <v>-47.692289409766602</v>
      </c>
      <c r="BI325" s="14">
        <v>-24.462407178217799</v>
      </c>
      <c r="BM325" s="14">
        <v>-29.490477297000702</v>
      </c>
      <c r="BP325" s="14">
        <v>-31.1944100029359</v>
      </c>
      <c r="BQ325" s="14">
        <v>-13.451695912703</v>
      </c>
      <c r="BS325" s="14">
        <v>-10.6480266382223</v>
      </c>
      <c r="CA325" s="14">
        <v>-16.2500587886639</v>
      </c>
      <c r="CB325" s="14">
        <v>-14.159720388311699</v>
      </c>
      <c r="CC325" s="14">
        <v>-33.937964108910798</v>
      </c>
      <c r="CJ325" s="14">
        <v>-15.4762840063459</v>
      </c>
    </row>
    <row r="326" spans="11:92">
      <c r="K326" s="14">
        <v>-23.0547974117659</v>
      </c>
      <c r="W326" s="14">
        <v>-19.320186210328298</v>
      </c>
      <c r="X326" s="14">
        <v>-11.790335154384801</v>
      </c>
      <c r="AA326" s="14">
        <v>-20.3224351754391</v>
      </c>
      <c r="AB326" s="14">
        <v>-10.956721786109799</v>
      </c>
      <c r="AF326" s="14">
        <v>-22.8972480344273</v>
      </c>
      <c r="AG326" s="14">
        <v>-10.0014910393764</v>
      </c>
      <c r="AI326" s="14">
        <v>-16.310925247356799</v>
      </c>
      <c r="AJ326" s="14">
        <v>-11.717167309442299</v>
      </c>
      <c r="AL326" s="14">
        <v>-19.8810310019825</v>
      </c>
      <c r="AY326" s="14">
        <v>-12.5998317605198</v>
      </c>
      <c r="BB326" s="14">
        <v>-16.8419433267016</v>
      </c>
      <c r="BC326" s="14">
        <v>-10.881469769373799</v>
      </c>
      <c r="BD326" s="14">
        <v>-16.274656096123401</v>
      </c>
      <c r="BE326" s="14">
        <v>-15.8208941845296</v>
      </c>
      <c r="BG326" s="14">
        <v>-11.228712895438701</v>
      </c>
      <c r="BH326" s="14">
        <v>-26.481037054234999</v>
      </c>
      <c r="BI326" s="14">
        <v>-21.0057626856435</v>
      </c>
      <c r="BM326" s="14">
        <v>-30.668874137984002</v>
      </c>
      <c r="BP326" s="14">
        <v>-25.961102366012799</v>
      </c>
      <c r="BQ326" s="14">
        <v>-17.784515581704898</v>
      </c>
      <c r="BS326" s="14">
        <v>-21.271818076884198</v>
      </c>
      <c r="CA326" s="14">
        <v>-11.9777066223127</v>
      </c>
      <c r="CB326" s="14">
        <v>-19.363381900981501</v>
      </c>
      <c r="CC326" s="14">
        <v>-40.579314279084102</v>
      </c>
      <c r="CJ326" s="14">
        <v>-10.635775823482399</v>
      </c>
    </row>
    <row r="327" spans="11:92">
      <c r="K327" s="14">
        <v>-14.8602145588239</v>
      </c>
      <c r="W327" s="14">
        <v>-61.114587996339203</v>
      </c>
      <c r="X327" s="14">
        <v>-12.6121238242464</v>
      </c>
      <c r="AA327" s="14">
        <v>-18.9810602848315</v>
      </c>
      <c r="AB327" s="14">
        <v>-13.6218175778099</v>
      </c>
      <c r="AF327" s="14">
        <v>-13.5788113173846</v>
      </c>
      <c r="AG327" s="14">
        <v>-12.322150040553201</v>
      </c>
      <c r="AI327" s="14">
        <v>-15.996706969946599</v>
      </c>
      <c r="AJ327" s="14">
        <v>-12.520848771281001</v>
      </c>
      <c r="AL327" s="14">
        <v>-11.493559949984901</v>
      </c>
      <c r="AY327" s="14">
        <v>-17.2590501237623</v>
      </c>
      <c r="BB327" s="14">
        <v>-26.196585586417001</v>
      </c>
      <c r="BC327" s="14">
        <v>-10.8033613651784</v>
      </c>
      <c r="BD327" s="14">
        <v>-10.5578907369642</v>
      </c>
      <c r="BE327" s="14">
        <v>-41.026584217775898</v>
      </c>
      <c r="BG327" s="14">
        <v>-13.0475046927519</v>
      </c>
      <c r="BH327" s="14">
        <v>-61.796821549074501</v>
      </c>
      <c r="BI327" s="14">
        <v>-11.5966796875</v>
      </c>
      <c r="BM327" s="14">
        <v>-25.7799904097499</v>
      </c>
      <c r="BP327" s="14">
        <v>-14.086435139511099</v>
      </c>
      <c r="BQ327" s="14">
        <v>-16.2496497119648</v>
      </c>
      <c r="BS327" s="14">
        <v>-19.531409961650301</v>
      </c>
      <c r="CA327" s="14">
        <v>-21.1087579626736</v>
      </c>
      <c r="CB327" s="14">
        <v>-21.212041658555702</v>
      </c>
      <c r="CC327" s="14">
        <v>-21.827622215346501</v>
      </c>
      <c r="CJ327" s="14">
        <v>-12.2311311387997</v>
      </c>
    </row>
    <row r="328" spans="11:92">
      <c r="K328" s="14">
        <v>-20.994105502731198</v>
      </c>
      <c r="W328" s="14">
        <v>-30.421390974917198</v>
      </c>
      <c r="X328" s="14">
        <v>-11.9777716362946</v>
      </c>
      <c r="AA328" s="14">
        <v>-17.784413331824201</v>
      </c>
      <c r="AB328" s="14">
        <v>-10.7150458908055</v>
      </c>
      <c r="AF328" s="14">
        <v>-10.817121564749</v>
      </c>
      <c r="AG328" s="14">
        <v>-21.4594402151161</v>
      </c>
      <c r="AI328" s="14">
        <v>-15.2897329997067</v>
      </c>
      <c r="AJ328" s="14">
        <v>-18.956800559108501</v>
      </c>
      <c r="AL328" s="14">
        <v>-11.928728177704199</v>
      </c>
      <c r="AY328" s="14">
        <v>-19.235138845915799</v>
      </c>
      <c r="BB328" s="14">
        <v>-19.917878741316901</v>
      </c>
      <c r="BC328" s="14">
        <v>-10.886530330090199</v>
      </c>
      <c r="BD328" s="14">
        <v>-10.4067436822522</v>
      </c>
      <c r="BE328" s="14">
        <v>-12.0801860445846</v>
      </c>
      <c r="BG328" s="14">
        <v>-14.4857449638587</v>
      </c>
      <c r="BH328" s="14">
        <v>-41.262414206315697</v>
      </c>
      <c r="BI328" s="14">
        <v>-13.318958849009899</v>
      </c>
      <c r="BM328" s="14">
        <v>-18.075018230649999</v>
      </c>
      <c r="BP328" s="14">
        <v>-27.508125933975698</v>
      </c>
      <c r="BQ328" s="14">
        <v>-13.3307787431043</v>
      </c>
      <c r="BS328" s="14">
        <v>-20.933411297503898</v>
      </c>
      <c r="CA328" s="14">
        <v>-10.3158138791598</v>
      </c>
      <c r="CB328" s="14">
        <v>-15.8819699233949</v>
      </c>
      <c r="CC328" s="14">
        <v>-43.975527923886098</v>
      </c>
      <c r="CJ328" s="14">
        <v>-17.772674742824201</v>
      </c>
    </row>
    <row r="329" spans="11:92">
      <c r="K329" s="14">
        <v>-15.5854783291768</v>
      </c>
      <c r="W329" s="14">
        <v>-14.7880413287427</v>
      </c>
      <c r="X329" s="14">
        <v>-10.152581758888299</v>
      </c>
      <c r="AA329" s="14">
        <v>-15.3006625637924</v>
      </c>
      <c r="AB329" s="14">
        <v>-22.6560762199584</v>
      </c>
      <c r="AF329" s="14">
        <v>-20.0509550689438</v>
      </c>
      <c r="AG329" s="14">
        <v>-26.317926643589701</v>
      </c>
      <c r="AI329" s="14">
        <v>-19.308132510661402</v>
      </c>
      <c r="AJ329" s="14">
        <v>-11.9225369679379</v>
      </c>
      <c r="AL329" s="14">
        <v>-16.098385827106799</v>
      </c>
      <c r="AY329" s="14">
        <v>-14.781385365098901</v>
      </c>
      <c r="BB329" s="14">
        <v>-15.0229923095725</v>
      </c>
      <c r="BC329" s="14">
        <v>-12.743289186794</v>
      </c>
      <c r="BD329" s="14">
        <v>-11.337584982068799</v>
      </c>
      <c r="BE329" s="14">
        <v>-22.504517774407901</v>
      </c>
      <c r="BG329" s="14">
        <v>-10.8055918523148</v>
      </c>
      <c r="BH329" s="14">
        <v>-31.261246649832</v>
      </c>
      <c r="BI329" s="14">
        <v>-16.799775680692999</v>
      </c>
      <c r="BM329" s="14">
        <v>-11.4638772302613</v>
      </c>
      <c r="BP329" s="14">
        <v>-13.778237691933001</v>
      </c>
      <c r="BQ329" s="14">
        <v>-13.2220087645196</v>
      </c>
      <c r="BS329" s="14">
        <v>-13.518497842458499</v>
      </c>
      <c r="CA329" s="14">
        <v>-11.6331779089363</v>
      </c>
      <c r="CB329" s="14">
        <v>-14.0751651464587</v>
      </c>
      <c r="CC329" s="14">
        <v>-59.089282951732599</v>
      </c>
      <c r="CJ329" s="14">
        <v>-13.1255321990919</v>
      </c>
    </row>
    <row r="330" spans="11:92">
      <c r="K330" s="14">
        <v>-16.0144944496958</v>
      </c>
      <c r="W330" s="14">
        <v>-17.543719159230101</v>
      </c>
      <c r="X330" s="14">
        <v>-13.125778997948199</v>
      </c>
      <c r="AA330" s="14">
        <v>-10.3878326670673</v>
      </c>
      <c r="AB330" s="14">
        <v>-10.406812652552601</v>
      </c>
      <c r="AF330" s="14">
        <v>-11.3126545070392</v>
      </c>
      <c r="AG330" s="14">
        <v>-11.451834955783299</v>
      </c>
      <c r="AI330" s="14">
        <v>-14.177675799339299</v>
      </c>
      <c r="AJ330" s="14">
        <v>-11.1672950003765</v>
      </c>
      <c r="AL330" s="14">
        <v>-14.835366939289299</v>
      </c>
      <c r="AY330" s="14">
        <v>-24.160252939356401</v>
      </c>
      <c r="BB330" s="14">
        <v>-15.675653925321701</v>
      </c>
      <c r="BC330" s="14">
        <v>-11.044405637771</v>
      </c>
      <c r="BD330" s="14">
        <v>-14.8968303754909</v>
      </c>
      <c r="BE330" s="14">
        <v>-18.207877148294301</v>
      </c>
      <c r="BG330" s="14">
        <v>-32.234370381898003</v>
      </c>
      <c r="BH330" s="14">
        <v>-23.592462872414099</v>
      </c>
      <c r="BI330" s="14">
        <v>-14.672609839108899</v>
      </c>
      <c r="BM330" s="14">
        <v>-13.863097587698901</v>
      </c>
      <c r="BP330" s="14">
        <v>-17.990269454844501</v>
      </c>
      <c r="BQ330" s="14">
        <v>-17.8993952139318</v>
      </c>
      <c r="BS330" s="14">
        <v>-10.3579883481361</v>
      </c>
      <c r="CA330" s="14">
        <v>-20.166045309210698</v>
      </c>
      <c r="CB330" s="14">
        <v>-17.042350495822099</v>
      </c>
      <c r="CC330" s="14">
        <v>-28.898031404702898</v>
      </c>
      <c r="CJ330" s="14">
        <v>-48.719297723788998</v>
      </c>
    </row>
    <row r="331" spans="11:92">
      <c r="K331" s="14">
        <v>-16.3408678262089</v>
      </c>
      <c r="W331" s="14">
        <v>-13.869537121875201</v>
      </c>
      <c r="X331" s="14">
        <v>-42.108480824193698</v>
      </c>
      <c r="AA331" s="14">
        <v>-14.037715731520199</v>
      </c>
      <c r="AB331" s="14">
        <v>-11.506604444157601</v>
      </c>
      <c r="AF331" s="14">
        <v>-16.352587086134601</v>
      </c>
      <c r="AG331" s="14">
        <v>-36.996027161728797</v>
      </c>
      <c r="AI331" s="14">
        <v>-11.808683681659</v>
      </c>
      <c r="AJ331" s="14">
        <v>-14.2672450414565</v>
      </c>
      <c r="AL331" s="14">
        <v>-14.1766423598177</v>
      </c>
      <c r="AY331" s="14">
        <v>-25.834187422648501</v>
      </c>
      <c r="BB331" s="14">
        <v>-12.122302722346401</v>
      </c>
      <c r="BC331" s="14">
        <v>-23.709381917099901</v>
      </c>
      <c r="BD331" s="14">
        <v>-16.788438762269902</v>
      </c>
      <c r="BE331" s="14">
        <v>-17.760695479651499</v>
      </c>
      <c r="BG331" s="14">
        <v>-10.6000377390792</v>
      </c>
      <c r="BH331" s="14">
        <v>-20.456150094352601</v>
      </c>
      <c r="BI331" s="14">
        <v>-12.8898998298267</v>
      </c>
      <c r="BM331" s="14">
        <v>-26.8556360472157</v>
      </c>
      <c r="BP331" s="14">
        <v>-15.766412273792</v>
      </c>
      <c r="BQ331" s="14">
        <v>-14.1829535499909</v>
      </c>
      <c r="BS331" s="14">
        <v>-10.037700046416001</v>
      </c>
      <c r="CA331" s="14">
        <v>-29.5146685285812</v>
      </c>
      <c r="CB331" s="14">
        <v>-13.815227957255701</v>
      </c>
      <c r="CC331" s="14">
        <v>-15.3433922493811</v>
      </c>
      <c r="CJ331" s="14">
        <v>-13.252432076761201</v>
      </c>
    </row>
    <row r="332" spans="11:92">
      <c r="K332" s="14">
        <v>-34.482465719431801</v>
      </c>
      <c r="W332" s="14">
        <v>-15.525170321191</v>
      </c>
      <c r="X332" s="14">
        <v>-11.445840593736699</v>
      </c>
      <c r="AA332" s="14">
        <v>-10.1156408816205</v>
      </c>
      <c r="AB332" s="14">
        <v>-10.346483047732599</v>
      </c>
      <c r="AF332" s="14">
        <v>-15.8510111676554</v>
      </c>
      <c r="AG332" s="14">
        <v>-11.687521237985999</v>
      </c>
      <c r="AI332" s="14">
        <v>-12.654757719581699</v>
      </c>
      <c r="AJ332" s="14">
        <v>-12.0071273632031</v>
      </c>
      <c r="AL332" s="14">
        <v>-14.950265843192501</v>
      </c>
      <c r="AY332" s="14">
        <v>-19.597723932549499</v>
      </c>
      <c r="BB332" s="14">
        <v>-13.5907949282775</v>
      </c>
      <c r="BC332" s="14">
        <v>-12.585617680143899</v>
      </c>
      <c r="BD332" s="14">
        <v>-30.3974789027931</v>
      </c>
      <c r="BE332" s="14">
        <v>-13.9293834916474</v>
      </c>
      <c r="BG332" s="14">
        <v>-14.201575311717599</v>
      </c>
      <c r="BH332" s="14">
        <v>-14.7877805598251</v>
      </c>
      <c r="BI332" s="14">
        <v>-13.7661471225247</v>
      </c>
      <c r="BM332" s="14">
        <v>-18.902967750891602</v>
      </c>
      <c r="BP332" s="14">
        <v>-25.048592350707001</v>
      </c>
      <c r="BQ332" s="14">
        <v>-19.386010711346</v>
      </c>
      <c r="BS332" s="14">
        <v>-14.926589984885</v>
      </c>
      <c r="CA332" s="14">
        <v>-10.333848194200099</v>
      </c>
      <c r="CB332" s="14">
        <v>-13.1567198198921</v>
      </c>
      <c r="CC332" s="14">
        <v>-33.756671565593997</v>
      </c>
      <c r="CJ332" s="14">
        <v>-24.5167475489053</v>
      </c>
    </row>
    <row r="333" spans="11:92">
      <c r="K333" s="14">
        <v>-16.872651486847701</v>
      </c>
      <c r="W333" s="14">
        <v>-11.6394889888546</v>
      </c>
      <c r="X333" s="14">
        <v>-13.415934480851201</v>
      </c>
      <c r="AA333" s="14">
        <v>-17.7603038925369</v>
      </c>
      <c r="AB333" s="14">
        <v>-14.358984815203801</v>
      </c>
      <c r="AF333" s="14">
        <v>-18.951113651291401</v>
      </c>
      <c r="AG333" s="14">
        <v>-11.729869376060799</v>
      </c>
      <c r="AI333" s="14">
        <v>-14.1172000182271</v>
      </c>
      <c r="AJ333" s="14">
        <v>-16.092219790065801</v>
      </c>
      <c r="AL333" s="14">
        <v>-16.497186914273101</v>
      </c>
      <c r="AY333" s="14">
        <v>-10.7023031404702</v>
      </c>
      <c r="BB333" s="14">
        <v>-20.2502486091728</v>
      </c>
      <c r="BC333" s="14">
        <v>-13.993862999051601</v>
      </c>
      <c r="BD333" s="14">
        <v>-21.163561292284299</v>
      </c>
      <c r="BE333" s="14">
        <v>-15.530794443564099</v>
      </c>
      <c r="BG333" s="14">
        <v>-13.452335225364401</v>
      </c>
      <c r="BH333" s="14">
        <v>-39.661030397227101</v>
      </c>
      <c r="BI333" s="14">
        <v>-12.9442875928217</v>
      </c>
      <c r="BM333" s="14">
        <v>-16.715364807433701</v>
      </c>
      <c r="BP333" s="14">
        <v>-28.148693849908401</v>
      </c>
      <c r="BQ333" s="14">
        <v>-22.395489120027101</v>
      </c>
      <c r="BS333" s="14">
        <v>-10.1283360025704</v>
      </c>
      <c r="CA333" s="14">
        <v>-10.388293128695</v>
      </c>
      <c r="CB333" s="14">
        <v>-12.4014442128619</v>
      </c>
      <c r="CC333" s="14">
        <v>-24.643699721534599</v>
      </c>
      <c r="CJ333" s="14">
        <v>-28.094255371241601</v>
      </c>
    </row>
    <row r="334" spans="11:92">
      <c r="K334" s="14">
        <v>-28.644697629244298</v>
      </c>
      <c r="W334" s="14">
        <v>-18.117578775762802</v>
      </c>
      <c r="X334" s="14">
        <v>-16.890695639116899</v>
      </c>
      <c r="AA334" s="14">
        <v>-17.9294428667652</v>
      </c>
      <c r="AB334" s="14">
        <v>-10.243544098497701</v>
      </c>
      <c r="AF334" s="14">
        <v>-13.4700357772308</v>
      </c>
      <c r="AG334" s="14">
        <v>-25.598742597932599</v>
      </c>
      <c r="AI334" s="14">
        <v>-13.8817505941277</v>
      </c>
      <c r="AJ334" s="14">
        <v>-10.985914032415</v>
      </c>
      <c r="AL334" s="14">
        <v>-12.949952827548101</v>
      </c>
      <c r="AY334" s="14">
        <v>-17.289265547648501</v>
      </c>
      <c r="BB334" s="14">
        <v>-18.026370954176599</v>
      </c>
      <c r="BC334" s="14">
        <v>-13.6785775541153</v>
      </c>
      <c r="BD334" s="14">
        <v>-23.097649173830899</v>
      </c>
      <c r="BE334" s="14">
        <v>-31.4966544845737</v>
      </c>
      <c r="BG334" s="14">
        <v>-10.738881160422</v>
      </c>
      <c r="BH334" s="14">
        <v>-35.388622033790398</v>
      </c>
      <c r="BI334" s="14">
        <v>-10.7566909034653</v>
      </c>
      <c r="BM334" s="14">
        <v>-11.119440160264</v>
      </c>
      <c r="BP334" s="14">
        <v>-26.946121094696</v>
      </c>
      <c r="BQ334" s="14">
        <v>-16.443036745944301</v>
      </c>
      <c r="BS334" s="14">
        <v>-11.0106680727146</v>
      </c>
      <c r="CA334" s="14">
        <v>-10.0740663680502</v>
      </c>
      <c r="CB334" s="14">
        <v>-13.416653954278299</v>
      </c>
      <c r="CC334" s="14">
        <v>-24.093779006806901</v>
      </c>
      <c r="CJ334" s="14">
        <v>-13.1496745775466</v>
      </c>
    </row>
    <row r="335" spans="11:92">
      <c r="K335" s="14">
        <v>-18.987715559363199</v>
      </c>
      <c r="W335" s="14">
        <v>-11.0047930137744</v>
      </c>
      <c r="X335" s="14">
        <v>-12.3886976596437</v>
      </c>
      <c r="AA335" s="14">
        <v>-12.6598786389686</v>
      </c>
      <c r="AB335" s="14">
        <v>-12.261972321935</v>
      </c>
      <c r="AF335" s="14">
        <v>-16.799775484762002</v>
      </c>
      <c r="AG335" s="14">
        <v>-10.116317505760399</v>
      </c>
      <c r="AI335" s="14">
        <v>-16.359355703747301</v>
      </c>
      <c r="AJ335" s="14">
        <v>-19.536771979391201</v>
      </c>
      <c r="AL335" s="14">
        <v>-15.409455270000301</v>
      </c>
      <c r="AY335" s="14">
        <v>-13.1437093904702</v>
      </c>
      <c r="BB335" s="14">
        <v>-11.1675145477047</v>
      </c>
      <c r="BC335" s="14">
        <v>-14.2529638680973</v>
      </c>
      <c r="BD335" s="14">
        <v>-10.588003801236299</v>
      </c>
      <c r="BE335" s="14">
        <v>-19.3983802005244</v>
      </c>
      <c r="BG335" s="14">
        <v>-15.6340516605094</v>
      </c>
      <c r="BH335" s="14">
        <v>-31.176528706388901</v>
      </c>
      <c r="BI335" s="14">
        <v>-11.7477568069306</v>
      </c>
      <c r="BM335" s="14">
        <v>-17.5614060573978</v>
      </c>
      <c r="BP335" s="14">
        <v>-23.151063606717901</v>
      </c>
      <c r="BQ335" s="14">
        <v>-11.439354229291601</v>
      </c>
      <c r="BS335" s="14">
        <v>-11.8626934561046</v>
      </c>
      <c r="CA335" s="14">
        <v>-14.594261843378501</v>
      </c>
      <c r="CB335" s="14">
        <v>-12.389451246118201</v>
      </c>
      <c r="CC335" s="14">
        <v>-14.5154896349009</v>
      </c>
      <c r="CJ335" s="14">
        <v>-16.0201654494706</v>
      </c>
    </row>
    <row r="336" spans="11:92">
      <c r="K336" s="14">
        <v>-22.3960699720195</v>
      </c>
      <c r="W336" s="14">
        <v>-15.416386387899101</v>
      </c>
      <c r="X336" s="14">
        <v>-12.213341756621499</v>
      </c>
      <c r="AA336" s="14">
        <v>-13.796084657149301</v>
      </c>
      <c r="AB336" s="14">
        <v>-11.2104703309108</v>
      </c>
      <c r="AF336" s="14">
        <v>-10.913810892857301</v>
      </c>
      <c r="AG336" s="14">
        <v>-11.077170070812</v>
      </c>
      <c r="AI336" s="14">
        <v>-15.126367677563501</v>
      </c>
      <c r="AJ336" s="14">
        <v>-15.3791609119013</v>
      </c>
      <c r="AL336" s="14">
        <v>-13.898580166929399</v>
      </c>
      <c r="AY336" s="14">
        <v>-15.5549002165841</v>
      </c>
      <c r="BB336" s="14">
        <v>-10.0616649895716</v>
      </c>
      <c r="BC336" s="14">
        <v>-12.632812311890399</v>
      </c>
      <c r="BD336" s="14">
        <v>-17.066311960275002</v>
      </c>
      <c r="BE336" s="14">
        <v>-22.0029448820497</v>
      </c>
      <c r="BG336" s="14">
        <v>-20.812871736860401</v>
      </c>
      <c r="BH336" s="14">
        <v>-54.659936500182702</v>
      </c>
      <c r="BI336" s="14">
        <v>-15.9477007271039</v>
      </c>
      <c r="BM336" s="14">
        <v>-17.7245630922815</v>
      </c>
      <c r="BP336" s="14">
        <v>-12.763000936633199</v>
      </c>
      <c r="BQ336" s="14">
        <v>-15.137669412603501</v>
      </c>
      <c r="BS336" s="14">
        <v>-11.621019642732101</v>
      </c>
      <c r="CA336" s="14">
        <v>-23.000151418583499</v>
      </c>
      <c r="CB336" s="14">
        <v>-13.090429753940301</v>
      </c>
      <c r="CC336" s="14">
        <v>-23.120842357673201</v>
      </c>
      <c r="CJ336" s="14">
        <v>-23.2174788744097</v>
      </c>
    </row>
    <row r="337" spans="11:88">
      <c r="K337" s="14">
        <v>-38.591767267825198</v>
      </c>
      <c r="W337" s="14">
        <v>-10.376387449961999</v>
      </c>
      <c r="AA337" s="14">
        <v>-19.971910873137901</v>
      </c>
      <c r="AB337" s="14">
        <v>-10.914265293984201</v>
      </c>
      <c r="AF337" s="14">
        <v>-10.593527442155301</v>
      </c>
      <c r="AG337" s="14">
        <v>-20.8609504797239</v>
      </c>
      <c r="AI337" s="14">
        <v>-12.129089560073201</v>
      </c>
      <c r="AJ337" s="14">
        <v>-37.454530685691097</v>
      </c>
      <c r="AL337" s="14">
        <v>-14.6601883276343</v>
      </c>
      <c r="AY337" s="14">
        <v>-15.488426284034601</v>
      </c>
      <c r="BB337" s="14">
        <v>-16.382706549193799</v>
      </c>
      <c r="BC337" s="14">
        <v>-11.527214987639701</v>
      </c>
      <c r="BD337" s="14">
        <v>-10.4852698263755</v>
      </c>
      <c r="BE337" s="14">
        <v>-17.784860069733199</v>
      </c>
      <c r="BG337" s="14">
        <v>-12.159107180344799</v>
      </c>
      <c r="BH337" s="14">
        <v>-42.078269520923499</v>
      </c>
      <c r="BI337" s="14">
        <v>-27.435604888613799</v>
      </c>
      <c r="BM337" s="14">
        <v>-13.373515472746</v>
      </c>
      <c r="BP337" s="14">
        <v>-30.142912632000598</v>
      </c>
      <c r="BQ337" s="14">
        <v>-17.4703029103161</v>
      </c>
      <c r="BS337" s="14">
        <v>-14.2014411181126</v>
      </c>
      <c r="CA337" s="14">
        <v>-12.086375842231799</v>
      </c>
      <c r="CB337" s="14">
        <v>-10.739424747204801</v>
      </c>
      <c r="CC337" s="14">
        <v>-35.400390625</v>
      </c>
      <c r="CJ337" s="14">
        <v>-18.558261600645402</v>
      </c>
    </row>
    <row r="338" spans="11:88">
      <c r="K338" s="14">
        <v>-30.342695255045498</v>
      </c>
      <c r="W338" s="14">
        <v>-14.872562068500599</v>
      </c>
      <c r="AA338" s="14">
        <v>-15.4336758348541</v>
      </c>
      <c r="AB338" s="14">
        <v>-11.228682505538</v>
      </c>
      <c r="AF338" s="14">
        <v>-10.1584253405555</v>
      </c>
      <c r="AG338" s="14">
        <v>-14.213506697462099</v>
      </c>
      <c r="AI338" s="14">
        <v>-15.3740457631926</v>
      </c>
      <c r="AJ338" s="14">
        <v>-26.4018803233254</v>
      </c>
      <c r="AL338" s="14">
        <v>-30.8616891691305</v>
      </c>
      <c r="AY338" s="14">
        <v>-15.9537438118811</v>
      </c>
      <c r="BB338" s="14">
        <v>-30.940517716412501</v>
      </c>
      <c r="BC338" s="14">
        <v>-16.193073239355801</v>
      </c>
      <c r="BD338" s="14">
        <v>-13.5856153268493</v>
      </c>
      <c r="BE338" s="14">
        <v>-15.500574724829301</v>
      </c>
      <c r="BG338" s="14">
        <v>-14.117173944898401</v>
      </c>
      <c r="BH338" s="14">
        <v>-32.246163764187102</v>
      </c>
      <c r="BI338" s="14">
        <v>-88.942121751237593</v>
      </c>
      <c r="BM338" s="14">
        <v>-15.7907650188909</v>
      </c>
      <c r="BP338" s="14">
        <v>-16.122955638983399</v>
      </c>
      <c r="BQ338" s="14">
        <v>-11.8744618806574</v>
      </c>
      <c r="BS338" s="14">
        <v>-11.083135217406801</v>
      </c>
      <c r="CA338" s="14">
        <v>-12.781263719157</v>
      </c>
      <c r="CB338" s="14">
        <v>-12.564535928263499</v>
      </c>
      <c r="CC338" s="14">
        <v>-39.497602103960297</v>
      </c>
      <c r="CJ338" s="14">
        <v>-30.801554627743801</v>
      </c>
    </row>
    <row r="339" spans="11:88">
      <c r="K339" s="14">
        <v>-27.623311005171601</v>
      </c>
      <c r="W339" s="14">
        <v>-28.862537826388401</v>
      </c>
      <c r="AA339" s="14">
        <v>-10.0312689065935</v>
      </c>
      <c r="AB339" s="14">
        <v>-11.724066176372499</v>
      </c>
      <c r="AF339" s="14">
        <v>-16.684956890519</v>
      </c>
      <c r="AG339" s="14">
        <v>-10.4849254821707</v>
      </c>
      <c r="AI339" s="14">
        <v>-17.894244394806599</v>
      </c>
      <c r="AJ339" s="14">
        <v>-11.989105103120099</v>
      </c>
      <c r="AL339" s="14">
        <v>-23.319839074014499</v>
      </c>
      <c r="AY339" s="14">
        <v>-15.9477007271039</v>
      </c>
      <c r="BB339" s="14">
        <v>-22.939448939909699</v>
      </c>
      <c r="BC339" s="14">
        <v>-18.162683109033701</v>
      </c>
      <c r="BD339" s="14">
        <v>-16.1900688126922</v>
      </c>
      <c r="BE339" s="14">
        <v>-31.7081421806528</v>
      </c>
      <c r="BG339" s="14">
        <v>-12.0745594374009</v>
      </c>
      <c r="BH339" s="14">
        <v>-18.752390341044499</v>
      </c>
      <c r="BI339" s="14">
        <v>-12.8475982363861</v>
      </c>
      <c r="BM339" s="14">
        <v>-10.031683336837601</v>
      </c>
      <c r="BP339" s="14">
        <v>-23.235665368294299</v>
      </c>
      <c r="BQ339" s="14">
        <v>-21.271430972219399</v>
      </c>
      <c r="BS339" s="14">
        <v>-10.0861122817469</v>
      </c>
      <c r="CA339" s="14">
        <v>-12.068192826223701</v>
      </c>
      <c r="CB339" s="14">
        <v>-14.0509581707776</v>
      </c>
      <c r="CC339" s="14">
        <v>-20.177860071163298</v>
      </c>
      <c r="CJ339" s="14">
        <v>-20.534345964885599</v>
      </c>
    </row>
    <row r="340" spans="11:88">
      <c r="K340" s="14">
        <v>-21.2116565547114</v>
      </c>
      <c r="W340" s="14">
        <v>-21.749995234942698</v>
      </c>
      <c r="AA340" s="14">
        <v>-11.898472573088601</v>
      </c>
      <c r="AB340" s="14">
        <v>-14.1776414079575</v>
      </c>
      <c r="AF340" s="14">
        <v>-11.578550218352399</v>
      </c>
      <c r="AG340" s="14">
        <v>-12.2857811358039</v>
      </c>
      <c r="AI340" s="14">
        <v>-14.3469312647781</v>
      </c>
      <c r="AJ340" s="14">
        <v>-34.167144330672897</v>
      </c>
      <c r="AL340" s="14">
        <v>-12.8229913697187</v>
      </c>
      <c r="AY340" s="14">
        <v>-17.682066058168299</v>
      </c>
      <c r="BB340" s="14">
        <v>-11.7537428161768</v>
      </c>
      <c r="BC340" s="14">
        <v>-14.524710994105</v>
      </c>
      <c r="BD340" s="14">
        <v>-12.0445931732389</v>
      </c>
      <c r="BE340" s="14">
        <v>-16.225751805659701</v>
      </c>
      <c r="BG340" s="14">
        <v>-18.117797792319799</v>
      </c>
      <c r="BH340" s="14">
        <v>-30.989195039855101</v>
      </c>
      <c r="BI340" s="14">
        <v>-12.1949450804455</v>
      </c>
      <c r="BM340" s="14">
        <v>-11.9956811988604</v>
      </c>
      <c r="BP340" s="14">
        <v>-14.757218169481099</v>
      </c>
      <c r="BQ340" s="14">
        <v>-38.874961891608102</v>
      </c>
      <c r="BS340" s="14">
        <v>-21.211420593832401</v>
      </c>
      <c r="CA340" s="14">
        <v>-14.7090379367846</v>
      </c>
      <c r="CB340" s="14">
        <v>-10.0867444866175</v>
      </c>
      <c r="CC340" s="14">
        <v>-25.767713490098998</v>
      </c>
      <c r="CJ340" s="14">
        <v>-28.825457734502798</v>
      </c>
    </row>
    <row r="341" spans="11:88">
      <c r="K341" s="14">
        <v>-36.210694368633298</v>
      </c>
      <c r="W341" s="14">
        <v>-27.823013038571101</v>
      </c>
      <c r="AA341" s="14">
        <v>-12.085967965665899</v>
      </c>
      <c r="AB341" s="14">
        <v>-16.969650289638199</v>
      </c>
      <c r="AF341" s="14">
        <v>-14.575920284381599</v>
      </c>
      <c r="AG341" s="14">
        <v>-10.1766997018295</v>
      </c>
      <c r="AI341" s="14">
        <v>-25.031141648460601</v>
      </c>
      <c r="AJ341" s="14">
        <v>-23.065966636349799</v>
      </c>
      <c r="AL341" s="14">
        <v>-21.682040298119201</v>
      </c>
      <c r="AY341" s="14">
        <v>-12.436668471534601</v>
      </c>
      <c r="BB341" s="14">
        <v>-11.5120044243224</v>
      </c>
      <c r="BC341" s="14">
        <v>-15.135331539032601</v>
      </c>
      <c r="BD341" s="14">
        <v>-28.270321804911401</v>
      </c>
      <c r="BE341" s="14">
        <v>-24.9156949792267</v>
      </c>
      <c r="BG341" s="14">
        <v>-19.362607610678001</v>
      </c>
      <c r="BH341" s="14">
        <v>-30.1552891697057</v>
      </c>
      <c r="BI341" s="14">
        <v>-12.7206934560643</v>
      </c>
      <c r="BM341" s="14">
        <v>-12.606010872005101</v>
      </c>
      <c r="BP341" s="14">
        <v>-13.312920040146899</v>
      </c>
      <c r="BQ341" s="14">
        <v>-15.433799982606599</v>
      </c>
      <c r="BS341" s="14">
        <v>-10.7205748110933</v>
      </c>
      <c r="CA341" s="14">
        <v>-11.0952843669243</v>
      </c>
      <c r="CB341" s="14">
        <v>-11.820913594812099</v>
      </c>
      <c r="CC341" s="14">
        <v>-24.474493347772199</v>
      </c>
      <c r="CJ341" s="14">
        <v>-15.597152238760501</v>
      </c>
    </row>
    <row r="342" spans="11:88">
      <c r="K342" s="14">
        <v>-17.730796824363999</v>
      </c>
      <c r="W342" s="14">
        <v>-17.072157287876099</v>
      </c>
      <c r="AA342" s="14">
        <v>-12.496737606539799</v>
      </c>
      <c r="AB342" s="14">
        <v>-11.307140048897001</v>
      </c>
      <c r="AF342" s="14">
        <v>-14.3825415880346</v>
      </c>
      <c r="AG342" s="14">
        <v>-12.303880635497</v>
      </c>
      <c r="AI342" s="14">
        <v>-11.9117261981064</v>
      </c>
      <c r="AJ342" s="14">
        <v>-10.8590971682274</v>
      </c>
      <c r="AL342" s="14">
        <v>-14.865634317557401</v>
      </c>
      <c r="AY342" s="14">
        <v>-17.6881091429455</v>
      </c>
      <c r="BB342" s="14">
        <v>-11.675190287783</v>
      </c>
      <c r="BC342" s="14">
        <v>-13.0983262070863</v>
      </c>
      <c r="BD342" s="14">
        <v>-16.504244305762899</v>
      </c>
      <c r="BE342" s="14">
        <v>-24.250968301019299</v>
      </c>
      <c r="BG342" s="14">
        <v>-14.262197280239899</v>
      </c>
      <c r="BH342" s="14">
        <v>-75.968026241609607</v>
      </c>
      <c r="BI342" s="14">
        <v>-13.2585280012376</v>
      </c>
      <c r="BM342" s="14">
        <v>-10.3036440411681</v>
      </c>
      <c r="BP342" s="14">
        <v>-15.343396773174501</v>
      </c>
      <c r="BQ342" s="14">
        <v>-10.0797128547668</v>
      </c>
      <c r="BS342" s="14">
        <v>-10.9262622872942</v>
      </c>
      <c r="CA342" s="14">
        <v>-15.790760104363001</v>
      </c>
      <c r="CB342" s="14">
        <v>-17.060727249445499</v>
      </c>
      <c r="CC342" s="14">
        <v>-22.196250386757399</v>
      </c>
      <c r="CJ342" s="14">
        <v>-34.0043868359787</v>
      </c>
    </row>
    <row r="343" spans="11:88">
      <c r="K343" s="14">
        <v>-16.516140684019799</v>
      </c>
      <c r="W343" s="14">
        <v>-11.2707739466441</v>
      </c>
      <c r="AA343" s="14">
        <v>-10.774582293736399</v>
      </c>
      <c r="AB343" s="14">
        <v>-10.835774854644001</v>
      </c>
      <c r="AF343" s="14">
        <v>-10.1463391828041</v>
      </c>
      <c r="AG343" s="14">
        <v>-13.1015981022446</v>
      </c>
      <c r="AI343" s="14">
        <v>-17.223379846500301</v>
      </c>
      <c r="AJ343" s="14">
        <v>-11.7170848906835</v>
      </c>
      <c r="AL343" s="14">
        <v>-18.569809129716301</v>
      </c>
      <c r="AY343" s="14">
        <v>-13.3310450185643</v>
      </c>
      <c r="BB343" s="14">
        <v>-15.0895302161949</v>
      </c>
      <c r="BC343" s="14">
        <v>-18.380252465171001</v>
      </c>
      <c r="BD343" s="14">
        <v>-23.804311346920802</v>
      </c>
      <c r="BE343" s="14">
        <v>-19.470868779278899</v>
      </c>
      <c r="BG343" s="14">
        <v>-10.6422821309911</v>
      </c>
      <c r="BH343" s="14">
        <v>-36.917535295629101</v>
      </c>
      <c r="BI343" s="14">
        <v>-36.862817141089003</v>
      </c>
      <c r="BM343" s="14">
        <v>-26.082180609695001</v>
      </c>
      <c r="BP343" s="14">
        <v>-16.956901462180401</v>
      </c>
      <c r="BQ343" s="14">
        <v>-16.829819135011199</v>
      </c>
      <c r="BS343" s="14">
        <v>-17.603629906362901</v>
      </c>
      <c r="CA343" s="14">
        <v>-14.7633500301709</v>
      </c>
      <c r="CB343" s="14">
        <v>-17.067249030581099</v>
      </c>
      <c r="CC343" s="14">
        <v>-37.376479347153399</v>
      </c>
      <c r="CJ343" s="14">
        <v>-23.858052942404999</v>
      </c>
    </row>
    <row r="344" spans="11:88">
      <c r="K344" s="14">
        <v>-25.115325525900801</v>
      </c>
      <c r="W344" s="14">
        <v>-12.8298812847321</v>
      </c>
      <c r="AA344" s="14">
        <v>-12.9802146135579</v>
      </c>
      <c r="AB344" s="14">
        <v>-16.957620651705898</v>
      </c>
      <c r="AF344" s="14">
        <v>-12.8294687011413</v>
      </c>
      <c r="AG344" s="14">
        <v>-13.8811610238021</v>
      </c>
      <c r="AI344" s="14">
        <v>-15.2535990783143</v>
      </c>
      <c r="AJ344" s="14">
        <v>-10.9133698553581</v>
      </c>
      <c r="AL344" s="14">
        <v>-17.7899725290413</v>
      </c>
      <c r="AY344" s="14">
        <v>-18.340762298886101</v>
      </c>
      <c r="BB344" s="14">
        <v>-16.026213498785399</v>
      </c>
      <c r="BC344" s="14">
        <v>-13.0863556419514</v>
      </c>
      <c r="BD344" s="14">
        <v>-17.380685582838101</v>
      </c>
      <c r="BE344" s="14">
        <v>-16.092812967808001</v>
      </c>
      <c r="BG344" s="14">
        <v>-16.570738601938199</v>
      </c>
      <c r="BH344" s="14">
        <v>-25.030770962752701</v>
      </c>
      <c r="BI344" s="14">
        <v>-17.6941522277227</v>
      </c>
      <c r="BM344" s="14">
        <v>-15.6880216330004</v>
      </c>
      <c r="BP344" s="14">
        <v>-23.930621481010501</v>
      </c>
      <c r="BQ344" s="14">
        <v>-20.002419227136802</v>
      </c>
      <c r="BS344" s="14">
        <v>-12.2374047776074</v>
      </c>
      <c r="CA344" s="14">
        <v>-11.385285901718801</v>
      </c>
      <c r="CB344" s="14">
        <v>-17.647030820235599</v>
      </c>
      <c r="CC344" s="14">
        <v>-18.509968672648501</v>
      </c>
      <c r="CJ344" s="14">
        <v>-21.144699706342202</v>
      </c>
    </row>
    <row r="345" spans="11:88">
      <c r="K345" s="14">
        <v>-20.371574173591199</v>
      </c>
      <c r="W345" s="14">
        <v>-28.6027141266554</v>
      </c>
      <c r="AA345" s="14">
        <v>-10.6536939844276</v>
      </c>
      <c r="AB345" s="14">
        <v>-22.8859539101834</v>
      </c>
      <c r="AF345" s="14">
        <v>-16.6547414217812</v>
      </c>
      <c r="AG345" s="14">
        <v>-16.564334076674601</v>
      </c>
      <c r="AI345" s="14">
        <v>-14.576348189685399</v>
      </c>
      <c r="AJ345" s="14">
        <v>-13.143222403722</v>
      </c>
      <c r="AL345" s="14">
        <v>-25.283822734110899</v>
      </c>
      <c r="AY345" s="14">
        <v>-18.364934637994999</v>
      </c>
      <c r="BB345" s="14">
        <v>-12.781142094059501</v>
      </c>
      <c r="BC345" s="14">
        <v>-10.928803610283</v>
      </c>
      <c r="BD345" s="14">
        <v>-13.4826950901855</v>
      </c>
      <c r="BE345" s="14">
        <v>-16.358713114671598</v>
      </c>
      <c r="BG345" s="14">
        <v>-10.328096763551001</v>
      </c>
      <c r="BH345" s="14">
        <v>-28.306099007852399</v>
      </c>
      <c r="BI345" s="14">
        <v>-13.4700359684405</v>
      </c>
      <c r="BM345" s="14">
        <v>-11.8687732914879</v>
      </c>
      <c r="BP345" s="14">
        <v>-19.960314100704402</v>
      </c>
      <c r="BQ345" s="14">
        <v>-23.326088117585002</v>
      </c>
      <c r="BS345" s="14">
        <v>-11.923259192258399</v>
      </c>
      <c r="CA345" s="14">
        <v>-12.811391332349899</v>
      </c>
      <c r="CB345" s="14">
        <v>-12.7819399760587</v>
      </c>
      <c r="CC345" s="14">
        <v>-25.2721805383663</v>
      </c>
      <c r="CJ345" s="14">
        <v>-32.505707258617797</v>
      </c>
    </row>
    <row r="346" spans="11:88">
      <c r="K346" s="14">
        <v>-23.5744325047933</v>
      </c>
      <c r="W346" s="14">
        <v>-27.218506495201702</v>
      </c>
      <c r="AA346" s="14">
        <v>-16.998889436935698</v>
      </c>
      <c r="AB346" s="14">
        <v>-11.941747796335701</v>
      </c>
      <c r="AF346" s="14">
        <v>-15.482383003326399</v>
      </c>
      <c r="AG346" s="14">
        <v>-15.083713881854999</v>
      </c>
      <c r="AI346" s="14">
        <v>-12.8843899042591</v>
      </c>
      <c r="AJ346" s="14">
        <v>-16.485152435172299</v>
      </c>
      <c r="AL346" s="14">
        <v>-14.901845594964399</v>
      </c>
      <c r="AY346" s="14">
        <v>-12.5031424040841</v>
      </c>
      <c r="BB346" s="14">
        <v>-14.8116538169565</v>
      </c>
      <c r="BC346" s="14">
        <v>-12.7600699286251</v>
      </c>
      <c r="BD346" s="14">
        <v>-13.506870922646501</v>
      </c>
      <c r="BE346" s="14">
        <v>-24.806925963112299</v>
      </c>
      <c r="BG346" s="14">
        <v>-13.277024417493999</v>
      </c>
      <c r="BH346" s="14">
        <v>-17.561885277679099</v>
      </c>
      <c r="BI346" s="14">
        <v>-52.804474783415799</v>
      </c>
      <c r="BM346" s="14">
        <v>-11.959402364367101</v>
      </c>
      <c r="BP346" s="14">
        <v>-43.389354339744202</v>
      </c>
      <c r="BQ346" s="14">
        <v>-12.5936000639583</v>
      </c>
      <c r="BS346" s="14">
        <v>-10.231101877054099</v>
      </c>
      <c r="CA346" s="14">
        <v>-13.838726516198999</v>
      </c>
      <c r="CB346" s="14">
        <v>-12.3530324602908</v>
      </c>
      <c r="CC346" s="14">
        <v>-34.451626314975201</v>
      </c>
      <c r="CJ346" s="14">
        <v>-28.287626457764599</v>
      </c>
    </row>
    <row r="347" spans="11:88">
      <c r="K347" s="14">
        <v>-27.206490250806901</v>
      </c>
      <c r="W347" s="14">
        <v>-32.687685309106399</v>
      </c>
      <c r="AA347" s="14">
        <v>-14.8717123760061</v>
      </c>
      <c r="AB347" s="14">
        <v>-13.537039686940499</v>
      </c>
      <c r="AF347" s="14">
        <v>-13.1376661357288</v>
      </c>
      <c r="AG347" s="14">
        <v>-14.2497672376885</v>
      </c>
      <c r="AI347" s="14">
        <v>-14.8002673098333</v>
      </c>
      <c r="AJ347" s="14">
        <v>-10.248708896891699</v>
      </c>
      <c r="AL347" s="14">
        <v>-18.3342469015452</v>
      </c>
      <c r="AY347" s="14">
        <v>-19.9603090191831</v>
      </c>
      <c r="BB347" s="14">
        <v>-18.1474254938434</v>
      </c>
      <c r="BC347" s="14">
        <v>-15.8246050469729</v>
      </c>
      <c r="BD347" s="14">
        <v>-14.274339672518099</v>
      </c>
      <c r="BE347" s="14">
        <v>-15.029232576620901</v>
      </c>
      <c r="BG347" s="14">
        <v>-11.0713165548667</v>
      </c>
      <c r="BH347" s="14">
        <v>-28.040240563857498</v>
      </c>
      <c r="BI347" s="14">
        <v>-10.8412940903465</v>
      </c>
      <c r="BM347" s="14">
        <v>-10.901848456623799</v>
      </c>
      <c r="BP347" s="14">
        <v>-24.462412321708801</v>
      </c>
      <c r="BQ347" s="14">
        <v>-10.8108845072707</v>
      </c>
      <c r="BS347" s="14">
        <v>-10.5333663630418</v>
      </c>
      <c r="CA347" s="14">
        <v>-20.3229561851985</v>
      </c>
      <c r="CB347" s="14">
        <v>-27.419082699583502</v>
      </c>
      <c r="CC347" s="14">
        <v>-37.0622389387376</v>
      </c>
      <c r="CJ347" s="14">
        <v>-27.580592075698899</v>
      </c>
    </row>
    <row r="348" spans="11:88">
      <c r="K348" s="14">
        <v>-21.640664875473199</v>
      </c>
      <c r="W348" s="14">
        <v>-29.345841977987799</v>
      </c>
      <c r="AA348" s="14">
        <v>-32.227425105246198</v>
      </c>
      <c r="AB348" s="14">
        <v>-12.2620203398571</v>
      </c>
      <c r="AF348" s="14">
        <v>-13.2706139772217</v>
      </c>
      <c r="AG348" s="14">
        <v>-11.046982856039101</v>
      </c>
      <c r="AI348" s="14">
        <v>-10.1347649912158</v>
      </c>
      <c r="AJ348" s="14">
        <v>-10.605338417168101</v>
      </c>
      <c r="AL348" s="14">
        <v>-16.757067898447701</v>
      </c>
      <c r="AY348" s="14">
        <v>-27.127407564975201</v>
      </c>
      <c r="BB348" s="14">
        <v>-27.937262918510498</v>
      </c>
      <c r="BC348" s="14">
        <v>-25.775833240658098</v>
      </c>
      <c r="BD348" s="14">
        <v>-13.700282880486</v>
      </c>
      <c r="BE348" s="14">
        <v>-28.033932704312299</v>
      </c>
      <c r="BG348" s="14">
        <v>-10.4669238197044</v>
      </c>
      <c r="BH348" s="14">
        <v>-24.021695685352199</v>
      </c>
      <c r="BI348" s="14">
        <v>-10.122167001856401</v>
      </c>
      <c r="BM348" s="14">
        <v>-12.315986581408801</v>
      </c>
      <c r="BP348" s="14">
        <v>-17.3255287040447</v>
      </c>
      <c r="BQ348" s="14">
        <v>-12.9259281211652</v>
      </c>
      <c r="BS348" s="14">
        <v>-19.223239956147999</v>
      </c>
      <c r="CA348" s="14">
        <v>-13.0289236369553</v>
      </c>
      <c r="CB348" s="14">
        <v>-16.323730412908201</v>
      </c>
      <c r="CC348" s="14">
        <v>-22.4017152691831</v>
      </c>
      <c r="CJ348" s="14">
        <v>-31.357520606205401</v>
      </c>
    </row>
    <row r="349" spans="11:88">
      <c r="K349" s="14">
        <v>-16.7155585817898</v>
      </c>
      <c r="W349" s="14">
        <v>-12.950828647156399</v>
      </c>
      <c r="AA349" s="14">
        <v>-13.058747782142101</v>
      </c>
      <c r="AB349" s="14">
        <v>-11.4521697190739</v>
      </c>
      <c r="AF349" s="14">
        <v>-19.881748704623899</v>
      </c>
      <c r="AG349" s="14">
        <v>-10.0135251565193</v>
      </c>
      <c r="AI349" s="14">
        <v>-12.793797396996499</v>
      </c>
      <c r="AJ349" s="14">
        <v>-10.8107486570277</v>
      </c>
      <c r="AL349" s="14">
        <v>-14.6963618200362</v>
      </c>
      <c r="AY349" s="14">
        <v>-15.8026666924504</v>
      </c>
      <c r="BB349" s="14">
        <v>-11.639039282320599</v>
      </c>
      <c r="BC349" s="14">
        <v>-17.057587748984801</v>
      </c>
      <c r="BD349" s="14">
        <v>-12.642591228510099</v>
      </c>
      <c r="BE349" s="14">
        <v>-15.4220248746644</v>
      </c>
      <c r="BG349" s="14">
        <v>-10.5274837793353</v>
      </c>
      <c r="BH349" s="14">
        <v>-30.173426342472698</v>
      </c>
      <c r="BI349" s="14">
        <v>-63.875406095297002</v>
      </c>
      <c r="BM349" s="14">
        <v>-21.912367683037299</v>
      </c>
      <c r="BP349" s="14">
        <v>-18.787956335589701</v>
      </c>
      <c r="BQ349" s="14">
        <v>-12.6842019563734</v>
      </c>
      <c r="BS349" s="14">
        <v>-13.687740925054101</v>
      </c>
      <c r="CA349" s="14">
        <v>-11.6511066367976</v>
      </c>
      <c r="CB349" s="14">
        <v>-11.331635469714101</v>
      </c>
      <c r="CC349" s="14">
        <v>-33.291354037747503</v>
      </c>
      <c r="CJ349" s="14">
        <v>-13.463944946616699</v>
      </c>
    </row>
    <row r="350" spans="11:88">
      <c r="K350" s="14">
        <v>-17.3862629944907</v>
      </c>
      <c r="W350" s="14">
        <v>-10.5335238659088</v>
      </c>
      <c r="AA350" s="14">
        <v>-10.0916733501775</v>
      </c>
      <c r="AB350" s="14">
        <v>-12.993173073033599</v>
      </c>
      <c r="AF350" s="14">
        <v>-10.9984141411145</v>
      </c>
      <c r="AG350" s="14">
        <v>-39.280298641397799</v>
      </c>
      <c r="AI350" s="14">
        <v>-11.174714371271</v>
      </c>
      <c r="AJ350" s="14">
        <v>-11.6023030978715</v>
      </c>
      <c r="AL350" s="14">
        <v>-15.083109799527501</v>
      </c>
      <c r="AY350" s="14">
        <v>-13.657371596534601</v>
      </c>
      <c r="BB350" s="14">
        <v>-13.603052949375201</v>
      </c>
      <c r="BC350" s="14">
        <v>-11.6300832439033</v>
      </c>
      <c r="BD350" s="14">
        <v>-13.965985938810499</v>
      </c>
      <c r="BE350" s="14">
        <v>-20.069148066287202</v>
      </c>
      <c r="BG350" s="14">
        <v>-11.162011964219101</v>
      </c>
      <c r="BH350" s="14">
        <v>-16.0146810675597</v>
      </c>
      <c r="BI350" s="14">
        <v>-13.0228476949257</v>
      </c>
      <c r="BM350" s="14">
        <v>-12.890040547110999</v>
      </c>
      <c r="BP350" s="14">
        <v>-16.237772576566901</v>
      </c>
      <c r="BQ350" s="14">
        <v>-15.572788158780099</v>
      </c>
      <c r="BS350" s="14">
        <v>-12.309962860200599</v>
      </c>
      <c r="CA350" s="14">
        <v>-15.276963923528401</v>
      </c>
      <c r="CB350" s="14">
        <v>-10.7034489014931</v>
      </c>
      <c r="CC350" s="14">
        <v>-17.893574025371201</v>
      </c>
      <c r="CJ350" s="14">
        <v>-21.706710403798599</v>
      </c>
    </row>
    <row r="351" spans="11:88">
      <c r="K351" s="14">
        <v>-20.7100259199016</v>
      </c>
      <c r="W351" s="14">
        <v>-13.023368544575399</v>
      </c>
      <c r="AA351" s="14">
        <v>-13.844389268076499</v>
      </c>
      <c r="AB351" s="14">
        <v>-12.9327310088642</v>
      </c>
      <c r="AF351" s="14">
        <v>-14.1226889166471</v>
      </c>
      <c r="AG351" s="14">
        <v>-13.2829733203091</v>
      </c>
      <c r="AI351" s="14">
        <v>-14.927001192590099</v>
      </c>
      <c r="AJ351" s="14">
        <v>-40.566815689146999</v>
      </c>
      <c r="AL351" s="14">
        <v>-13.681208593723399</v>
      </c>
      <c r="AY351" s="14">
        <v>-17.663936803836599</v>
      </c>
      <c r="BB351" s="14">
        <v>-21.011931639952</v>
      </c>
      <c r="BC351" s="14">
        <v>-20.295190237499401</v>
      </c>
      <c r="BD351" s="14">
        <v>-16.649092208158901</v>
      </c>
      <c r="BE351" s="14">
        <v>-13.9897833637961</v>
      </c>
      <c r="BG351" s="14">
        <v>-12.7633636420682</v>
      </c>
      <c r="BH351" s="14">
        <v>-18.872981943790801</v>
      </c>
      <c r="BI351" s="14">
        <v>-19.6037670173267</v>
      </c>
      <c r="BM351" s="14">
        <v>-10.436615359147901</v>
      </c>
      <c r="BP351" s="14">
        <v>-32.3969845552717</v>
      </c>
      <c r="BQ351" s="14">
        <v>-15.4458611888367</v>
      </c>
      <c r="BS351" s="14">
        <v>-15.1018044971885</v>
      </c>
      <c r="CA351" s="14">
        <v>-13.180011963059201</v>
      </c>
      <c r="CB351" s="14">
        <v>-16.516696297576999</v>
      </c>
      <c r="CC351" s="14">
        <v>-38.059347926980102</v>
      </c>
      <c r="CJ351" s="14">
        <v>-26.6680873638159</v>
      </c>
    </row>
    <row r="352" spans="11:88">
      <c r="K352" s="14">
        <v>-27.677683168652401</v>
      </c>
      <c r="W352" s="14">
        <v>-11.053189584089299</v>
      </c>
      <c r="AA352" s="14">
        <v>-20.171498249233402</v>
      </c>
      <c r="AB352" s="14">
        <v>-12.5097162605788</v>
      </c>
      <c r="AF352" s="14">
        <v>-20.3954108870821</v>
      </c>
      <c r="AG352" s="14">
        <v>-11.2403165415346</v>
      </c>
      <c r="AI352" s="14">
        <v>-18.4802184959449</v>
      </c>
      <c r="AJ352" s="14">
        <v>-29.659036804871899</v>
      </c>
      <c r="AL352" s="14">
        <v>-12.9681245900105</v>
      </c>
      <c r="AY352" s="14">
        <v>-39.509688273514797</v>
      </c>
      <c r="BB352" s="14">
        <v>-18.7638965815486</v>
      </c>
      <c r="BC352" s="14">
        <v>-15.4370377934479</v>
      </c>
      <c r="BD352" s="14">
        <v>-13.168399413570601</v>
      </c>
      <c r="BE352" s="14">
        <v>-31.333451733998</v>
      </c>
      <c r="BG352" s="14">
        <v>-10.1226182365708</v>
      </c>
      <c r="BH352" s="14">
        <v>-35.570116607829199</v>
      </c>
      <c r="BI352" s="14">
        <v>-16.068562422648501</v>
      </c>
      <c r="BM352" s="14">
        <v>-28.070300778014602</v>
      </c>
      <c r="BP352" s="14">
        <v>-10.847341822856601</v>
      </c>
      <c r="BQ352" s="14">
        <v>-12.6600795439132</v>
      </c>
      <c r="BS352" s="14">
        <v>-13.029051258434899</v>
      </c>
      <c r="CA352" s="14">
        <v>-30.402826005526801</v>
      </c>
      <c r="CB352" s="14">
        <v>-13.8635511230865</v>
      </c>
      <c r="CC352" s="14">
        <v>-24.824992264851399</v>
      </c>
      <c r="CJ352" s="14">
        <v>-14.3039304622163</v>
      </c>
    </row>
    <row r="353" spans="11:88">
      <c r="K353" s="14">
        <v>-26.4086860638559</v>
      </c>
      <c r="W353" s="14">
        <v>-18.377568714403999</v>
      </c>
      <c r="AA353" s="14">
        <v>-15.3189679862161</v>
      </c>
      <c r="AB353" s="14">
        <v>-10.3765548202723</v>
      </c>
      <c r="AF353" s="14">
        <v>-11.9230060860635</v>
      </c>
      <c r="AG353" s="14">
        <v>-25.973380899382999</v>
      </c>
      <c r="AI353" s="14">
        <v>-11.6517363921319</v>
      </c>
      <c r="AJ353" s="14">
        <v>-22.830325220840301</v>
      </c>
      <c r="AL353" s="14">
        <v>-11.239684265582399</v>
      </c>
      <c r="AY353" s="14">
        <v>-22.214379641089</v>
      </c>
      <c r="BB353" s="14">
        <v>-22.377668886070602</v>
      </c>
      <c r="BC353" s="14">
        <v>-15.4736766473793</v>
      </c>
      <c r="BD353" s="14">
        <v>-21.979128495935001</v>
      </c>
      <c r="BE353" s="14">
        <v>-30.451168889330699</v>
      </c>
      <c r="BG353" s="14">
        <v>-13.2650035828763</v>
      </c>
      <c r="BH353" s="14">
        <v>-19.036307931329599</v>
      </c>
      <c r="BI353" s="14">
        <v>-30.034131342821698</v>
      </c>
      <c r="BM353" s="14">
        <v>-28.759221823770801</v>
      </c>
      <c r="BP353" s="14">
        <v>-21.459000116973201</v>
      </c>
      <c r="BQ353" s="14">
        <v>-13.095145589738401</v>
      </c>
      <c r="BS353" s="14">
        <v>-10.6602159668901</v>
      </c>
      <c r="CA353" s="14">
        <v>-11.7780111127837</v>
      </c>
      <c r="CB353" s="14">
        <v>-13.6644829341651</v>
      </c>
      <c r="CC353" s="14">
        <v>-39.787670173267301</v>
      </c>
      <c r="CJ353" s="14">
        <v>-24.861206649642298</v>
      </c>
    </row>
    <row r="354" spans="11:88">
      <c r="K354" s="14">
        <v>-24.6985164711718</v>
      </c>
      <c r="W354" s="14">
        <v>-12.382628192367701</v>
      </c>
      <c r="AA354" s="14">
        <v>-15.2766823029721</v>
      </c>
      <c r="AB354" s="14">
        <v>-15.507307590001099</v>
      </c>
      <c r="AF354" s="14">
        <v>-13.5667250345206</v>
      </c>
      <c r="AG354" s="14">
        <v>-24.190693738551701</v>
      </c>
      <c r="AI354" s="14">
        <v>-10.316433703355001</v>
      </c>
      <c r="AJ354" s="14">
        <v>-13.717411448602</v>
      </c>
      <c r="AL354" s="14">
        <v>-14.7446498207464</v>
      </c>
      <c r="AY354" s="14">
        <v>-20.534402073019798</v>
      </c>
      <c r="BB354" s="14">
        <v>-10.140387655975299</v>
      </c>
      <c r="BC354" s="14">
        <v>-10.427903911850899</v>
      </c>
      <c r="BD354" s="14">
        <v>-14.715366957875601</v>
      </c>
      <c r="BE354" s="14">
        <v>-31.8531754994242</v>
      </c>
      <c r="BG354" s="14">
        <v>-10.237348260260701</v>
      </c>
      <c r="BH354" s="14">
        <v>-40.187037130285503</v>
      </c>
      <c r="BI354" s="14">
        <v>-18.516011757425701</v>
      </c>
      <c r="BM354" s="14">
        <v>-12.3583053736286</v>
      </c>
      <c r="BP354" s="14">
        <v>-25.465564828517</v>
      </c>
      <c r="BQ354" s="14">
        <v>-13.9714039772473</v>
      </c>
      <c r="BS354" s="14">
        <v>-11.7600080039965</v>
      </c>
      <c r="CA354" s="14">
        <v>-11.336863767005401</v>
      </c>
      <c r="CB354" s="14">
        <v>-12.679443101392501</v>
      </c>
      <c r="CC354" s="14">
        <v>-20.975547261757399</v>
      </c>
      <c r="CJ354" s="14">
        <v>-17.724315356648901</v>
      </c>
    </row>
    <row r="355" spans="11:88">
      <c r="K355" s="14">
        <v>-30.167426297113099</v>
      </c>
      <c r="W355" s="14">
        <v>-13.1018089416159</v>
      </c>
      <c r="AA355" s="14">
        <v>-10.9195538274142</v>
      </c>
      <c r="AB355" s="14">
        <v>-11.6456287901207</v>
      </c>
      <c r="AF355" s="14">
        <v>-15.591158538758901</v>
      </c>
      <c r="AG355" s="14">
        <v>-16.787833365142799</v>
      </c>
      <c r="AI355" s="14">
        <v>-14.1536985323482</v>
      </c>
      <c r="AJ355" s="14">
        <v>-14.865522573697</v>
      </c>
      <c r="AL355" s="14">
        <v>-15.5242786038933</v>
      </c>
      <c r="AY355" s="14">
        <v>-15.488426284034601</v>
      </c>
      <c r="BB355" s="14">
        <v>-25.151425705576798</v>
      </c>
      <c r="BC355" s="14">
        <v>-25.728984087961599</v>
      </c>
      <c r="BD355" s="14">
        <v>-17.029903707395899</v>
      </c>
      <c r="BE355" s="14">
        <v>-31.2428183549391</v>
      </c>
      <c r="BG355" s="14">
        <v>-21.961157337806601</v>
      </c>
      <c r="BH355" s="14">
        <v>-24.867941053249499</v>
      </c>
      <c r="BI355" s="14">
        <v>-15.9537438118811</v>
      </c>
      <c r="BM355" s="14">
        <v>-31.291280599530801</v>
      </c>
      <c r="BP355" s="14">
        <v>-28.360202003020699</v>
      </c>
      <c r="BQ355" s="14">
        <v>-27.955052225103501</v>
      </c>
      <c r="BS355" s="14">
        <v>-12.660490383409901</v>
      </c>
      <c r="CA355" s="14">
        <v>-16.811887757954398</v>
      </c>
      <c r="CB355" s="14">
        <v>-10.280190807859899</v>
      </c>
      <c r="CC355" s="14">
        <v>-20.800297803217799</v>
      </c>
      <c r="CJ355" s="14">
        <v>-23.604240113326401</v>
      </c>
    </row>
    <row r="356" spans="11:88">
      <c r="K356" s="14">
        <v>-19.870033235988402</v>
      </c>
      <c r="W356" s="14">
        <v>-18.522745816383399</v>
      </c>
      <c r="AA356" s="14">
        <v>-10.460389093037</v>
      </c>
      <c r="AB356" s="14">
        <v>-10.6364140802172</v>
      </c>
      <c r="AF356" s="14">
        <v>-10.937983196556999</v>
      </c>
      <c r="AG356" s="14">
        <v>-10.714607922365801</v>
      </c>
      <c r="AI356" s="14">
        <v>-15.3801019000878</v>
      </c>
      <c r="AJ356" s="14">
        <v>-12.925808072661701</v>
      </c>
      <c r="AL356" s="14">
        <v>-13.306565676289001</v>
      </c>
      <c r="AY356" s="14">
        <v>-19.416431389232599</v>
      </c>
      <c r="BB356" s="14">
        <v>-51.596151593952399</v>
      </c>
      <c r="BC356" s="14">
        <v>-12.942451722171</v>
      </c>
      <c r="BD356" s="14">
        <v>-15.083972120241301</v>
      </c>
      <c r="BE356" s="14">
        <v>-16.969043893898199</v>
      </c>
      <c r="BG356" s="14">
        <v>-10.0499936925581</v>
      </c>
      <c r="BH356" s="14">
        <v>-18.637406028261999</v>
      </c>
      <c r="BI356" s="14">
        <v>-24.710173654084102</v>
      </c>
      <c r="BM356" s="14">
        <v>-26.3782855096776</v>
      </c>
      <c r="BP356" s="14">
        <v>-27.695463235253602</v>
      </c>
      <c r="BQ356" s="14">
        <v>-13.077038525028399</v>
      </c>
      <c r="BS356" s="14">
        <v>-11.7660769549351</v>
      </c>
      <c r="CA356" s="14">
        <v>-10.1584450843252</v>
      </c>
      <c r="CB356" s="14">
        <v>-16.643479833867399</v>
      </c>
      <c r="CC356" s="14">
        <v>-31.611376469678198</v>
      </c>
      <c r="CJ356" s="14">
        <v>-22.909294624511102</v>
      </c>
    </row>
    <row r="357" spans="11:88">
      <c r="K357" s="14">
        <v>-29.267006665306099</v>
      </c>
      <c r="W357" s="14">
        <v>-20.643703823190901</v>
      </c>
      <c r="AA357" s="14">
        <v>-35.762570635690402</v>
      </c>
      <c r="AB357" s="14">
        <v>-12.292189923423599</v>
      </c>
      <c r="AF357" s="14">
        <v>-21.193098044627501</v>
      </c>
      <c r="AG357" s="14">
        <v>-22.607365341706402</v>
      </c>
      <c r="AI357" s="14">
        <v>-14.9694650273021</v>
      </c>
      <c r="AJ357" s="14">
        <v>-13.6448555730862</v>
      </c>
      <c r="AL357" s="14">
        <v>-12.6296551649781</v>
      </c>
      <c r="AY357" s="14">
        <v>-14.8236869585396</v>
      </c>
      <c r="BB357" s="14">
        <v>-20.806601873256401</v>
      </c>
      <c r="BC357" s="14">
        <v>-11.999103657021401</v>
      </c>
      <c r="BD357" s="14">
        <v>-14.6488627287941</v>
      </c>
      <c r="BE357" s="14">
        <v>-22.323215279067799</v>
      </c>
      <c r="BG357" s="14">
        <v>-14.280202956720499</v>
      </c>
      <c r="BH357" s="14">
        <v>-17.519369469163099</v>
      </c>
      <c r="BI357" s="14">
        <v>-12.9684599319306</v>
      </c>
      <c r="BM357" s="14">
        <v>-15.277090304623499</v>
      </c>
      <c r="BP357" s="14">
        <v>-16.884383887125701</v>
      </c>
      <c r="BQ357" s="14">
        <v>-10.750470301714699</v>
      </c>
      <c r="BS357" s="14">
        <v>-13.035133871027201</v>
      </c>
      <c r="CA357" s="14">
        <v>-11.0346791330229</v>
      </c>
      <c r="CB357" s="14">
        <v>-13.8031896685681</v>
      </c>
      <c r="CC357" s="14">
        <v>-37.122669786509903</v>
      </c>
      <c r="CJ357" s="14">
        <v>-12.877764089008</v>
      </c>
    </row>
    <row r="358" spans="11:88">
      <c r="K358" s="14">
        <v>-14.5521069323923</v>
      </c>
      <c r="W358" s="14">
        <v>-14.2137591492212</v>
      </c>
      <c r="AA358" s="14">
        <v>-11.838099524115799</v>
      </c>
      <c r="AB358" s="14">
        <v>-13.748634563609899</v>
      </c>
      <c r="AF358" s="14">
        <v>-11.034672505780399</v>
      </c>
      <c r="AG358" s="14">
        <v>-21.132900453469599</v>
      </c>
      <c r="AI358" s="14">
        <v>-14.1292666343166</v>
      </c>
      <c r="AJ358" s="14">
        <v>-20.334511093081499</v>
      </c>
      <c r="AL358" s="14">
        <v>-13.439315170111399</v>
      </c>
      <c r="AY358" s="14">
        <v>-15.929571472772199</v>
      </c>
      <c r="BB358" s="14">
        <v>-16.298416069557799</v>
      </c>
      <c r="BC358" s="14">
        <v>-12.0523887770497</v>
      </c>
      <c r="BD358" s="14">
        <v>-28.729389095524201</v>
      </c>
      <c r="BE358" s="14">
        <v>-17.083864761438399</v>
      </c>
      <c r="BG358" s="14">
        <v>-11.64536301929</v>
      </c>
      <c r="BH358" s="14">
        <v>-11.415695163348101</v>
      </c>
      <c r="BI358" s="14">
        <v>-14.9505917388613</v>
      </c>
      <c r="BM358" s="14">
        <v>-19.6039734026769</v>
      </c>
      <c r="BP358" s="14">
        <v>-11.4758236312046</v>
      </c>
      <c r="BQ358" s="14">
        <v>-14.340032148658199</v>
      </c>
      <c r="BS358" s="14">
        <v>-12.763266454836799</v>
      </c>
      <c r="CA358" s="14">
        <v>-10.587488937373999</v>
      </c>
      <c r="CB358" s="14">
        <v>-20.674635817229099</v>
      </c>
      <c r="CC358" s="14">
        <v>-37.382522431930603</v>
      </c>
      <c r="CJ358" s="14">
        <v>-15.343351393943699</v>
      </c>
    </row>
    <row r="359" spans="11:88">
      <c r="K359" s="14">
        <v>-64.975820806901496</v>
      </c>
      <c r="W359" s="14">
        <v>-18.842846961129698</v>
      </c>
      <c r="AA359" s="14">
        <v>-11.3184486465408</v>
      </c>
      <c r="AB359" s="14">
        <v>-11.5189109008746</v>
      </c>
      <c r="AF359" s="14">
        <v>-14.146861295886399</v>
      </c>
      <c r="AG359" s="14">
        <v>-10.6782739469612</v>
      </c>
      <c r="AI359" s="14">
        <v>-26.982901407556799</v>
      </c>
      <c r="AJ359" s="14">
        <v>-10.411899000093401</v>
      </c>
      <c r="AL359" s="14">
        <v>-10.786523754174899</v>
      </c>
      <c r="AY359" s="14">
        <v>-33.448474241955402</v>
      </c>
      <c r="BB359" s="14">
        <v>-18.806278787691198</v>
      </c>
      <c r="BC359" s="14">
        <v>-15.793786024014301</v>
      </c>
      <c r="BD359" s="14">
        <v>-15.3680885028364</v>
      </c>
      <c r="BE359" s="14">
        <v>-15.240717667353</v>
      </c>
      <c r="BG359" s="14">
        <v>-10.7692574439453</v>
      </c>
      <c r="BH359" s="14">
        <v>-40.096374065004603</v>
      </c>
      <c r="BI359" s="14">
        <v>-13.6452854269801</v>
      </c>
      <c r="BM359" s="14">
        <v>-11.355064179662101</v>
      </c>
      <c r="BP359" s="14">
        <v>-20.232252977649399</v>
      </c>
      <c r="BQ359" s="14">
        <v>-23.912275662084198</v>
      </c>
      <c r="BS359" s="14">
        <v>-19.5676895558288</v>
      </c>
      <c r="CA359" s="14">
        <v>-12.315803377960099</v>
      </c>
      <c r="CB359" s="14">
        <v>-16.517412573418301</v>
      </c>
      <c r="CC359" s="14">
        <v>-34.717522045173197</v>
      </c>
      <c r="CJ359" s="14">
        <v>-14.044083808926301</v>
      </c>
    </row>
    <row r="360" spans="11:88">
      <c r="K360" s="14">
        <v>-27.997951062331101</v>
      </c>
      <c r="W360" s="14">
        <v>-37.824497800280902</v>
      </c>
      <c r="AA360" s="14">
        <v>-10.4966011250287</v>
      </c>
      <c r="AB360" s="14">
        <v>-13.7426615381194</v>
      </c>
      <c r="AF360" s="14">
        <v>-14.352326112215</v>
      </c>
      <c r="AG360" s="14">
        <v>-16.7395140236484</v>
      </c>
      <c r="AI360" s="14">
        <v>-10.007994501590201</v>
      </c>
      <c r="AJ360" s="14">
        <v>-26.607317654709298</v>
      </c>
      <c r="AL360" s="14">
        <v>-21.609655528310299</v>
      </c>
      <c r="AY360" s="14">
        <v>-20.788211633663298</v>
      </c>
      <c r="BB360" s="14">
        <v>-13.826869148805599</v>
      </c>
      <c r="BC360" s="14">
        <v>-21.522912809801198</v>
      </c>
      <c r="BD360" s="14">
        <v>-13.790842672271699</v>
      </c>
      <c r="BE360" s="14">
        <v>-19.881812483222099</v>
      </c>
      <c r="BG360" s="14">
        <v>-10.533773430883199</v>
      </c>
      <c r="BH360" s="14">
        <v>-54.720542067886797</v>
      </c>
      <c r="BI360" s="14">
        <v>-12.4668838954207</v>
      </c>
      <c r="BM360" s="14">
        <v>-13.941574822957699</v>
      </c>
      <c r="BP360" s="14">
        <v>-18.002353827275599</v>
      </c>
      <c r="BQ360" s="14">
        <v>-17.899348060985702</v>
      </c>
      <c r="BS360" s="14">
        <v>-10.998639066683699</v>
      </c>
      <c r="CA360" s="14">
        <v>-14.2979347521402</v>
      </c>
      <c r="CB360" s="14">
        <v>-14.7096855328916</v>
      </c>
      <c r="CC360" s="14">
        <v>-22.280853573638598</v>
      </c>
      <c r="CJ360" s="14">
        <v>-23.888268911030298</v>
      </c>
    </row>
    <row r="361" spans="11:88">
      <c r="K361" s="14">
        <v>-22.698173512459601</v>
      </c>
      <c r="W361" s="14">
        <v>-16.661244900316401</v>
      </c>
      <c r="AA361" s="14">
        <v>-10.8833800583597</v>
      </c>
      <c r="AB361" s="14">
        <v>-11.222596400896901</v>
      </c>
      <c r="AF361" s="14">
        <v>-14.6484373229539</v>
      </c>
      <c r="AG361" s="14">
        <v>-14.2618390758026</v>
      </c>
      <c r="AI361" s="14">
        <v>-11.766682167963999</v>
      </c>
      <c r="AJ361" s="14">
        <v>-10.569001777194201</v>
      </c>
      <c r="AL361" s="14">
        <v>-42.004972188941103</v>
      </c>
      <c r="AY361" s="14">
        <v>-18.4011931466584</v>
      </c>
      <c r="BB361" s="14">
        <v>-13.971846162820301</v>
      </c>
      <c r="BC361" s="14">
        <v>-16.658561106436999</v>
      </c>
      <c r="BD361" s="14">
        <v>-13.2590340987659</v>
      </c>
      <c r="BE361" s="14">
        <v>-19.924113877455301</v>
      </c>
      <c r="BG361" s="14">
        <v>-16.298597125595201</v>
      </c>
      <c r="BH361" s="14">
        <v>-14.769671426013501</v>
      </c>
      <c r="BI361" s="14">
        <v>-21.2716584158415</v>
      </c>
      <c r="BM361" s="14">
        <v>-14.0684999291095</v>
      </c>
      <c r="BP361" s="14">
        <v>-23.489475362726299</v>
      </c>
      <c r="BQ361" s="14">
        <v>-33.846996087738198</v>
      </c>
      <c r="BS361" s="14">
        <v>-12.9928013854858</v>
      </c>
      <c r="CA361" s="14">
        <v>-14.569870785943699</v>
      </c>
      <c r="CB361" s="14">
        <v>-22.553936669969801</v>
      </c>
      <c r="CC361" s="14">
        <v>-43.927183245668303</v>
      </c>
      <c r="CJ361" s="14">
        <v>-14.5879538125285</v>
      </c>
    </row>
    <row r="362" spans="11:88">
      <c r="K362" s="14">
        <v>-16.383107021592402</v>
      </c>
      <c r="W362" s="14">
        <v>-15.7548136107531</v>
      </c>
      <c r="AA362" s="14">
        <v>-13.6571696339598</v>
      </c>
      <c r="AB362" s="14">
        <v>-13.4706990157097</v>
      </c>
      <c r="AF362" s="14">
        <v>-12.5937884514841</v>
      </c>
      <c r="AG362" s="14">
        <v>-10.901893426030201</v>
      </c>
      <c r="AI362" s="14">
        <v>-16.6494592660741</v>
      </c>
      <c r="AJ362" s="14">
        <v>-16.6058367628365</v>
      </c>
      <c r="AL362" s="14">
        <v>-19.113767052802601</v>
      </c>
      <c r="AY362" s="14">
        <v>-15.391736927598901</v>
      </c>
      <c r="BB362" s="14">
        <v>-10.4608735901516</v>
      </c>
      <c r="BC362" s="14">
        <v>-14.9246803319426</v>
      </c>
      <c r="BD362" s="14">
        <v>-17.676443905222701</v>
      </c>
      <c r="BE362" s="14">
        <v>-13.4277830572728</v>
      </c>
      <c r="BG362" s="14">
        <v>-11.059301912804701</v>
      </c>
      <c r="BH362" s="14">
        <v>-29.424401657196601</v>
      </c>
      <c r="BI362" s="14">
        <v>-13.312915764232599</v>
      </c>
      <c r="BM362" s="14">
        <v>-11.367194127927201</v>
      </c>
      <c r="BP362" s="14">
        <v>-13.9534877082005</v>
      </c>
      <c r="BQ362" s="14">
        <v>-14.5334469196647</v>
      </c>
      <c r="BS362" s="14">
        <v>-11.977629830826899</v>
      </c>
      <c r="CA362" s="14">
        <v>-14.515480111610801</v>
      </c>
      <c r="CB362" s="14">
        <v>-20.366454030003201</v>
      </c>
      <c r="CC362" s="14">
        <v>-24.4201055847772</v>
      </c>
      <c r="CJ362" s="14">
        <v>-22.141818499889801</v>
      </c>
    </row>
    <row r="363" spans="11:88">
      <c r="K363" s="14">
        <v>-32.796148675814301</v>
      </c>
      <c r="W363" s="14">
        <v>-15.966428985830699</v>
      </c>
      <c r="AA363" s="14">
        <v>-13.276369779514299</v>
      </c>
      <c r="AB363" s="14">
        <v>-14.939203144024599</v>
      </c>
      <c r="AF363" s="14">
        <v>-16.932723328615499</v>
      </c>
      <c r="AG363" s="14">
        <v>-10.629952793706099</v>
      </c>
      <c r="AI363" s="14">
        <v>-17.580151727307101</v>
      </c>
      <c r="AJ363" s="14">
        <v>-11.0704688653516</v>
      </c>
      <c r="AL363" s="14">
        <v>-11.6930714870205</v>
      </c>
      <c r="AY363" s="14">
        <v>-18.7516920637376</v>
      </c>
      <c r="BB363" s="14">
        <v>-11.3492920313985</v>
      </c>
      <c r="BC363" s="14">
        <v>-15.842303077392</v>
      </c>
      <c r="BD363" s="14">
        <v>-11.953609612541101</v>
      </c>
      <c r="BE363" s="14">
        <v>-26.444615545690102</v>
      </c>
      <c r="BG363" s="14">
        <v>-14.6972296114849</v>
      </c>
      <c r="BH363" s="14">
        <v>-27.218754018110602</v>
      </c>
      <c r="BI363" s="14">
        <v>-13.095364712252399</v>
      </c>
      <c r="BM363" s="14">
        <v>-29.218499393890902</v>
      </c>
      <c r="BP363" s="14">
        <v>-18.413284583643399</v>
      </c>
      <c r="BQ363" s="14">
        <v>-10.6175279840211</v>
      </c>
      <c r="BS363" s="14">
        <v>-22.214620307482001</v>
      </c>
      <c r="CA363" s="14">
        <v>-12.237235111393799</v>
      </c>
      <c r="CB363" s="14">
        <v>-17.465405244965702</v>
      </c>
      <c r="CC363" s="14">
        <v>-34.2703337716584</v>
      </c>
      <c r="CJ363" s="14">
        <v>-25.157318893204799</v>
      </c>
    </row>
    <row r="364" spans="11:88">
      <c r="K364" s="14">
        <v>-22.957994958851899</v>
      </c>
      <c r="W364" s="14">
        <v>-25.5749340229337</v>
      </c>
      <c r="AA364" s="14">
        <v>-10.158224780270899</v>
      </c>
      <c r="AB364" s="14">
        <v>-12.7515529026082</v>
      </c>
      <c r="AF364" s="14">
        <v>-24.976069188351101</v>
      </c>
      <c r="AG364" s="14">
        <v>-10.231167026524901</v>
      </c>
      <c r="AI364" s="14">
        <v>-12.546116937499701</v>
      </c>
      <c r="AJ364" s="14">
        <v>-10.1460268694911</v>
      </c>
      <c r="AL364" s="14">
        <v>-15.415526693531399</v>
      </c>
      <c r="AY364" s="14">
        <v>-17.3496963954207</v>
      </c>
      <c r="BB364" s="14">
        <v>-40.700762202609397</v>
      </c>
      <c r="BC364" s="14">
        <v>-17.869734002034001</v>
      </c>
      <c r="BD364" s="14">
        <v>-21.405045355867902</v>
      </c>
      <c r="BE364" s="14">
        <v>-16.552067710662101</v>
      </c>
      <c r="BG364" s="14">
        <v>-11.790505780177099</v>
      </c>
      <c r="BH364" s="14">
        <v>-40.434655914705303</v>
      </c>
      <c r="BI364" s="14">
        <v>-23.864141785272199</v>
      </c>
      <c r="BM364" s="14">
        <v>-14.6848539247268</v>
      </c>
      <c r="BP364" s="14">
        <v>-10.0436114235458</v>
      </c>
      <c r="BQ364" s="14">
        <v>-15.312921644845799</v>
      </c>
      <c r="BS364" s="14">
        <v>-12.7209186426694</v>
      </c>
      <c r="CA364" s="14">
        <v>-11.626879390979701</v>
      </c>
      <c r="CB364" s="14">
        <v>-12.9998449547988</v>
      </c>
      <c r="CC364" s="14">
        <v>-28.843643641707899</v>
      </c>
      <c r="CJ364" s="14">
        <v>-16.443195002355701</v>
      </c>
    </row>
    <row r="365" spans="11:88">
      <c r="K365" s="14">
        <v>-19.392652937858799</v>
      </c>
      <c r="W365" s="14">
        <v>-14.2438773496233</v>
      </c>
      <c r="AA365" s="14">
        <v>-10.0373931522369</v>
      </c>
      <c r="AB365" s="14">
        <v>-19.604439709462799</v>
      </c>
      <c r="AF365" s="14">
        <v>-10.061735965234901</v>
      </c>
      <c r="AG365" s="14">
        <v>-46.308436860603699</v>
      </c>
      <c r="AI365" s="14">
        <v>-18.474578784708601</v>
      </c>
      <c r="AJ365" s="14">
        <v>-14.7628918873051</v>
      </c>
      <c r="AL365" s="14">
        <v>-13.9712105392714</v>
      </c>
      <c r="AY365" s="14">
        <v>-20.461885055692999</v>
      </c>
      <c r="BB365" s="14">
        <v>-14.9208133752338</v>
      </c>
      <c r="BC365" s="14">
        <v>-19.0684412632231</v>
      </c>
      <c r="BD365" s="14">
        <v>-19.695054096685599</v>
      </c>
      <c r="BE365" s="14">
        <v>-16.558114492498401</v>
      </c>
      <c r="BG365" s="14">
        <v>-10.3522332552548</v>
      </c>
      <c r="BH365" s="14">
        <v>-45.396438180180603</v>
      </c>
      <c r="BI365" s="14">
        <v>-18.328676129331601</v>
      </c>
      <c r="BM365" s="14">
        <v>-13.3553658925844</v>
      </c>
      <c r="BP365" s="14">
        <v>-21.652379139693402</v>
      </c>
      <c r="BQ365" s="14">
        <v>-22.582799784796801</v>
      </c>
      <c r="BS365" s="14">
        <v>-13.603182126409299</v>
      </c>
      <c r="CA365" s="14">
        <v>-12.3882962488691</v>
      </c>
      <c r="CB365" s="14">
        <v>-13.8394131845102</v>
      </c>
      <c r="CC365" s="14">
        <v>-29.073280863242498</v>
      </c>
      <c r="CJ365" s="14">
        <v>-20.842542743785</v>
      </c>
    </row>
    <row r="366" spans="11:88">
      <c r="K366" s="14">
        <v>-23.562377534267299</v>
      </c>
      <c r="W366" s="14">
        <v>-11.7785001608471</v>
      </c>
      <c r="AA366" s="14">
        <v>-11.155361530819899</v>
      </c>
      <c r="AB366" s="14">
        <v>-11.1985633526887</v>
      </c>
      <c r="AF366" s="14">
        <v>-28.601920087736399</v>
      </c>
      <c r="AG366" s="14">
        <v>-14.074514263132</v>
      </c>
      <c r="AI366" s="14">
        <v>-12.3648013896586</v>
      </c>
      <c r="AJ366" s="14">
        <v>-13.9168781940597</v>
      </c>
      <c r="AL366" s="14">
        <v>-21.3678849059649</v>
      </c>
      <c r="AY366" s="14">
        <v>-16.606396967821698</v>
      </c>
      <c r="BB366" s="14">
        <v>-12.146973007146601</v>
      </c>
      <c r="BC366" s="14">
        <v>-14.5241123742173</v>
      </c>
      <c r="BD366" s="14">
        <v>-14.8606485202308</v>
      </c>
      <c r="BE366" s="14">
        <v>-11.0830965887109</v>
      </c>
      <c r="BG366" s="14">
        <v>-10.533525741749701</v>
      </c>
      <c r="BH366" s="14">
        <v>-30.294515922243601</v>
      </c>
      <c r="BI366" s="14">
        <v>-13.3793896967821</v>
      </c>
      <c r="BM366" s="14">
        <v>-12.0078017659733</v>
      </c>
      <c r="BP366" s="14">
        <v>-21.543601444761201</v>
      </c>
      <c r="BQ366" s="14">
        <v>-12.7930218616068</v>
      </c>
      <c r="BS366" s="14">
        <v>-12.823574761100801</v>
      </c>
      <c r="CA366" s="14">
        <v>-14.279770282569199</v>
      </c>
      <c r="CB366" s="14">
        <v>-12.4316310748377</v>
      </c>
      <c r="CC366" s="14">
        <v>-20.751953125</v>
      </c>
      <c r="CJ366" s="14">
        <v>-24.903502250951998</v>
      </c>
    </row>
    <row r="367" spans="11:88">
      <c r="K367" s="14">
        <v>-49.088461230362803</v>
      </c>
      <c r="W367" s="14">
        <v>-21.2178882555149</v>
      </c>
      <c r="AA367" s="14">
        <v>-13.0770358631249</v>
      </c>
      <c r="AB367" s="14">
        <v>-10.9747786194374</v>
      </c>
      <c r="AF367" s="14">
        <v>-15.6757617657706</v>
      </c>
      <c r="AG367" s="14">
        <v>-21.725066364485599</v>
      </c>
      <c r="AI367" s="14">
        <v>-21.399563656315799</v>
      </c>
      <c r="AJ367" s="14">
        <v>-11.058482104955599</v>
      </c>
      <c r="AL367" s="14">
        <v>-13.4938257343729</v>
      </c>
      <c r="AY367" s="14">
        <v>-18.407236231435601</v>
      </c>
      <c r="BB367" s="14">
        <v>-15.9421497414149</v>
      </c>
      <c r="BC367" s="14">
        <v>-17.485067153071199</v>
      </c>
      <c r="BD367" s="14">
        <v>-24.2512926575032</v>
      </c>
      <c r="BE367" s="14">
        <v>-30.6204033338846</v>
      </c>
      <c r="BG367" s="14">
        <v>-10.8900265533187</v>
      </c>
      <c r="BH367" s="14">
        <v>-20.4444925996075</v>
      </c>
      <c r="BI367" s="14">
        <v>-14.007870513613801</v>
      </c>
      <c r="BM367" s="14">
        <v>-13.1560613593394</v>
      </c>
      <c r="BP367" s="14">
        <v>-26.269294546160399</v>
      </c>
      <c r="BQ367" s="14">
        <v>-11.820038059527199</v>
      </c>
      <c r="BS367" s="14">
        <v>-11.9896715789575</v>
      </c>
      <c r="CA367" s="14">
        <v>-14.7390296092944</v>
      </c>
      <c r="CB367" s="14">
        <v>-14.244807745074</v>
      </c>
      <c r="CC367" s="14">
        <v>-25.701239557549499</v>
      </c>
      <c r="CJ367" s="14">
        <v>-18.709344167467801</v>
      </c>
    </row>
    <row r="368" spans="11:88">
      <c r="K368" s="14">
        <v>-36.367709276120003</v>
      </c>
      <c r="W368" s="14">
        <v>-17.730903099076301</v>
      </c>
      <c r="AA368" s="14">
        <v>-11.7596440577218</v>
      </c>
      <c r="AB368" s="14">
        <v>-16.734134655710601</v>
      </c>
      <c r="AF368" s="14">
        <v>-14.056214981737</v>
      </c>
      <c r="AG368" s="14">
        <v>-15.5006819091371</v>
      </c>
      <c r="AI368" s="14">
        <v>-19.9913447393638</v>
      </c>
      <c r="AJ368" s="14">
        <v>-15.9775666499552</v>
      </c>
      <c r="AL368" s="14">
        <v>-15.4940442875046</v>
      </c>
      <c r="AY368" s="14">
        <v>-11.433516398514801</v>
      </c>
      <c r="BB368" s="14">
        <v>-11.808535442571999</v>
      </c>
      <c r="BC368" s="14">
        <v>-13.104756469835801</v>
      </c>
      <c r="BD368" s="14">
        <v>-26.807682167193398</v>
      </c>
      <c r="BE368" s="14">
        <v>-15.681862201027799</v>
      </c>
      <c r="BG368" s="14">
        <v>-13.579212469751299</v>
      </c>
      <c r="BH368" s="14">
        <v>-18.782346266779602</v>
      </c>
      <c r="BI368" s="14">
        <v>-18.932984607054401</v>
      </c>
      <c r="BM368" s="14">
        <v>-14.6606690774148</v>
      </c>
      <c r="BP368" s="14">
        <v>-24.776651614668801</v>
      </c>
      <c r="BQ368" s="14">
        <v>-14.442678605087099</v>
      </c>
      <c r="BS368" s="14">
        <v>-12.630202042200199</v>
      </c>
      <c r="CA368" s="14">
        <v>-15.9476468515787</v>
      </c>
      <c r="CB368" s="14">
        <v>-11.779910215079299</v>
      </c>
      <c r="CC368" s="14">
        <v>-32.662873220915799</v>
      </c>
      <c r="CJ368" s="14">
        <v>-22.9576327658589</v>
      </c>
    </row>
    <row r="369" spans="11:88">
      <c r="K369" s="14">
        <v>-18.5888134658877</v>
      </c>
      <c r="W369" s="14">
        <v>-10.1889811552092</v>
      </c>
      <c r="AA369" s="14">
        <v>-17.941703384489202</v>
      </c>
      <c r="AB369" s="14">
        <v>-10.3402694017706</v>
      </c>
      <c r="AF369" s="14">
        <v>-15.3675644326895</v>
      </c>
      <c r="AG369" s="14">
        <v>-20.081371490308101</v>
      </c>
      <c r="AI369" s="14">
        <v>-17.1692163802051</v>
      </c>
      <c r="AJ369" s="14">
        <v>-11.1249955854716</v>
      </c>
      <c r="AL369" s="14">
        <v>-14.092006111057</v>
      </c>
      <c r="AY369" s="14">
        <v>-17.827100092821698</v>
      </c>
      <c r="BB369" s="14">
        <v>-14.2320937096195</v>
      </c>
      <c r="BC369" s="14">
        <v>-19.1420802100793</v>
      </c>
      <c r="BD369" s="14">
        <v>-10.3461825220819</v>
      </c>
      <c r="BE369" s="14">
        <v>-13.258596340312801</v>
      </c>
      <c r="BG369" s="14">
        <v>-19.048295183382599</v>
      </c>
      <c r="BH369" s="14">
        <v>-13.6580060472075</v>
      </c>
      <c r="BI369" s="14">
        <v>-11.0346728032178</v>
      </c>
      <c r="BM369" s="14">
        <v>-13.881131466982399</v>
      </c>
      <c r="BP369" s="14">
        <v>-27.604816963595201</v>
      </c>
      <c r="BQ369" s="14">
        <v>-21.772984819107599</v>
      </c>
      <c r="BS369" s="14">
        <v>-16.0143745818289</v>
      </c>
      <c r="CA369" s="14">
        <v>-14.678573360895999</v>
      </c>
      <c r="CB369" s="14">
        <v>-18.209453916196399</v>
      </c>
      <c r="CC369" s="14">
        <v>-22.2989828279702</v>
      </c>
      <c r="CJ369" s="14">
        <v>-14.6483955550841</v>
      </c>
    </row>
    <row r="370" spans="11:88">
      <c r="K370" s="14">
        <v>-21.604484364381101</v>
      </c>
      <c r="W370" s="14">
        <v>-16.316880009180299</v>
      </c>
      <c r="AA370" s="14">
        <v>-14.164775869566</v>
      </c>
      <c r="AB370" s="14">
        <v>-15.4166167922752</v>
      </c>
      <c r="AF370" s="14">
        <v>-11.6329379813474</v>
      </c>
      <c r="AG370" s="14">
        <v>-15.482555616262999</v>
      </c>
      <c r="AI370" s="14">
        <v>-12.5343407874735</v>
      </c>
      <c r="AJ370" s="14">
        <v>-12.8050208239236</v>
      </c>
      <c r="AL370" s="14">
        <v>-11.989177917978999</v>
      </c>
      <c r="AY370" s="14">
        <v>-18.896726098391099</v>
      </c>
      <c r="BB370" s="14">
        <v>-12.388887048583999</v>
      </c>
      <c r="BC370" s="14">
        <v>-10.2707449423678</v>
      </c>
      <c r="BD370" s="14">
        <v>-14.419171836174399</v>
      </c>
      <c r="BE370" s="14">
        <v>-31.786692934879099</v>
      </c>
      <c r="BG370" s="14">
        <v>-12.926458872006799</v>
      </c>
      <c r="BH370" s="14">
        <v>-15.3440060887665</v>
      </c>
      <c r="BI370" s="14">
        <v>-13.5908976639851</v>
      </c>
      <c r="BM370" s="14">
        <v>-20.026942431321501</v>
      </c>
      <c r="BP370" s="14">
        <v>-34.838388760269297</v>
      </c>
      <c r="BQ370" s="14">
        <v>-11.5118989836454</v>
      </c>
      <c r="BS370" s="14">
        <v>-16.1775788089891</v>
      </c>
      <c r="CA370" s="14">
        <v>-13.2463758427578</v>
      </c>
      <c r="CB370" s="14">
        <v>-13.398630240020999</v>
      </c>
      <c r="CC370" s="14">
        <v>-15.712020420791999</v>
      </c>
      <c r="CJ370" s="14">
        <v>-32.838075287147902</v>
      </c>
    </row>
    <row r="371" spans="11:88">
      <c r="K371" s="14">
        <v>-28.7896029679051</v>
      </c>
      <c r="W371" s="14">
        <v>-31.5335601641141</v>
      </c>
      <c r="AA371" s="14">
        <v>-20.9451633620085</v>
      </c>
      <c r="AB371" s="14">
        <v>-12.8663983459988</v>
      </c>
      <c r="AF371" s="14">
        <v>-14.3100245589048</v>
      </c>
      <c r="AG371" s="14">
        <v>-11.3551128071565</v>
      </c>
      <c r="AI371" s="14">
        <v>-15.1751898542001</v>
      </c>
      <c r="AJ371" s="14">
        <v>-16.962504700871399</v>
      </c>
      <c r="AL371" s="14">
        <v>-15.2221196419062</v>
      </c>
      <c r="AY371" s="14">
        <v>-26.045695389851399</v>
      </c>
      <c r="BB371" s="14">
        <v>-13.5191205789816</v>
      </c>
      <c r="BC371" s="14">
        <v>-24.243432752125798</v>
      </c>
      <c r="BD371" s="14">
        <v>-13.9478805408186</v>
      </c>
      <c r="BE371" s="14">
        <v>-19.748866488145499</v>
      </c>
      <c r="BG371" s="14">
        <v>-22.045723544817498</v>
      </c>
      <c r="BH371" s="14">
        <v>-46.544350027772801</v>
      </c>
      <c r="BI371" s="14">
        <v>-18.328676129331601</v>
      </c>
      <c r="BM371" s="14">
        <v>-11.1617855324152</v>
      </c>
      <c r="BP371" s="14">
        <v>-11.161581983393299</v>
      </c>
      <c r="BQ371" s="14">
        <v>-17.7966350356918</v>
      </c>
      <c r="BS371" s="14">
        <v>-18.135570737993699</v>
      </c>
      <c r="CA371" s="14">
        <v>-11.1554463634725</v>
      </c>
      <c r="CB371" s="14">
        <v>-12.8422914902964</v>
      </c>
      <c r="CC371" s="14">
        <v>-25.646851794554401</v>
      </c>
      <c r="CJ371" s="14">
        <v>-19.3378217158645</v>
      </c>
    </row>
    <row r="372" spans="11:88">
      <c r="K372" s="14">
        <v>-31.901935923684299</v>
      </c>
      <c r="W372" s="14">
        <v>-22.0457878746282</v>
      </c>
      <c r="AA372" s="14">
        <v>-15.494295487154901</v>
      </c>
      <c r="AB372" s="14">
        <v>-13.809150480297999</v>
      </c>
      <c r="AF372" s="14">
        <v>-14.4731878832992</v>
      </c>
      <c r="AG372" s="14">
        <v>-11.355109054652001</v>
      </c>
      <c r="AI372" s="14">
        <v>-15.0965796368193</v>
      </c>
      <c r="AJ372" s="14">
        <v>-22.7878537358791</v>
      </c>
      <c r="AL372" s="14">
        <v>-12.255050032548899</v>
      </c>
      <c r="AY372" s="14">
        <v>-22.099561030321698</v>
      </c>
      <c r="BB372" s="14">
        <v>-18.6377280303549</v>
      </c>
      <c r="BC372" s="14">
        <v>-16.071013683331199</v>
      </c>
      <c r="BD372" s="14">
        <v>-14.757600998529901</v>
      </c>
      <c r="BE372" s="14">
        <v>-35.237312309611902</v>
      </c>
      <c r="BG372" s="14">
        <v>-17.144790697964702</v>
      </c>
      <c r="BH372" s="14">
        <v>-36.585749451344</v>
      </c>
      <c r="BI372" s="14">
        <v>-11.693369043935601</v>
      </c>
      <c r="BM372" s="14">
        <v>-10.0437601252398</v>
      </c>
      <c r="BP372" s="14">
        <v>-12.986596126876799</v>
      </c>
      <c r="BQ372" s="14">
        <v>-12.1040824599758</v>
      </c>
      <c r="BS372" s="14">
        <v>-10.497098464778301</v>
      </c>
      <c r="CA372" s="14">
        <v>-14.376416364967699</v>
      </c>
      <c r="CB372" s="14">
        <v>-19.852450919112599</v>
      </c>
      <c r="CC372" s="14">
        <v>-27.4718633972772</v>
      </c>
      <c r="CJ372" s="14">
        <v>-20.939250076613199</v>
      </c>
    </row>
    <row r="373" spans="11:88">
      <c r="K373" s="14">
        <v>-20.794652506054199</v>
      </c>
      <c r="W373" s="14">
        <v>-24.6684331159931</v>
      </c>
      <c r="AA373" s="14">
        <v>-11.4817510860391</v>
      </c>
      <c r="AB373" s="14">
        <v>-11.174288744435399</v>
      </c>
      <c r="AF373" s="14">
        <v>-24.6436994878338</v>
      </c>
      <c r="AG373" s="14">
        <v>-16.812042268341902</v>
      </c>
      <c r="AI373" s="14">
        <v>-14.2021024450029</v>
      </c>
      <c r="AJ373" s="14">
        <v>-10.538731946039601</v>
      </c>
      <c r="AL373" s="14">
        <v>-13.8623783357737</v>
      </c>
      <c r="AY373" s="14">
        <v>-16.8299911045792</v>
      </c>
      <c r="BB373" s="14">
        <v>-14.9514166353761</v>
      </c>
      <c r="BC373" s="14">
        <v>-13.1457628570392</v>
      </c>
      <c r="BD373" s="14">
        <v>-11.844866265375501</v>
      </c>
      <c r="BE373" s="14">
        <v>-18.751743017593899</v>
      </c>
      <c r="BG373" s="14">
        <v>-12.376691984344999</v>
      </c>
      <c r="BH373" s="14">
        <v>-22.432444297685201</v>
      </c>
      <c r="BI373" s="14">
        <v>-12.2372466738861</v>
      </c>
      <c r="BM373" s="14">
        <v>-34.566651311092798</v>
      </c>
      <c r="BP373" s="14">
        <v>-16.588271803495001</v>
      </c>
      <c r="BQ373" s="14">
        <v>-12.8775751218393</v>
      </c>
      <c r="BS373" s="14">
        <v>-11.3914661481608</v>
      </c>
      <c r="CA373" s="14">
        <v>-12.678294495730499</v>
      </c>
      <c r="CB373" s="14">
        <v>-18.238912015036799</v>
      </c>
      <c r="CC373" s="14">
        <v>-34.886728418935597</v>
      </c>
      <c r="CJ373" s="14">
        <v>-17.7908007287208</v>
      </c>
    </row>
    <row r="374" spans="11:88">
      <c r="K374" s="14">
        <v>-23.024585887758299</v>
      </c>
      <c r="W374" s="14">
        <v>-22.722775782335699</v>
      </c>
      <c r="AA374" s="14">
        <v>-12.460701300946001</v>
      </c>
      <c r="AB374" s="14">
        <v>-19.066659552543499</v>
      </c>
      <c r="AG374" s="14">
        <v>-16.407136281203201</v>
      </c>
      <c r="AI374" s="14">
        <v>-14.2803636697403</v>
      </c>
      <c r="AJ374" s="14">
        <v>-10.9074503537719</v>
      </c>
      <c r="AL374" s="14">
        <v>-15.772026187257101</v>
      </c>
      <c r="AY374" s="14">
        <v>-32.6084854579207</v>
      </c>
      <c r="BB374" s="14">
        <v>-12.7699144856232</v>
      </c>
      <c r="BC374" s="14">
        <v>-13.1459721580385</v>
      </c>
      <c r="BD374" s="14">
        <v>-15.1625717081762</v>
      </c>
      <c r="BE374" s="14">
        <v>-25.284327318466399</v>
      </c>
      <c r="BG374" s="14">
        <v>-12.430993394478</v>
      </c>
      <c r="BH374" s="14">
        <v>-34.706017992262701</v>
      </c>
      <c r="BI374" s="14">
        <v>-29.333133508663298</v>
      </c>
      <c r="BM374" s="14">
        <v>-26.239305504479098</v>
      </c>
      <c r="BP374" s="14">
        <v>-24.704136394465401</v>
      </c>
      <c r="BQ374" s="14">
        <v>-11.282258988408101</v>
      </c>
      <c r="BS374" s="14">
        <v>-11.965479146067601</v>
      </c>
      <c r="CA374" s="14">
        <v>-12.0679526418047</v>
      </c>
      <c r="CB374" s="14">
        <v>-12.6619047428933</v>
      </c>
      <c r="CC374" s="14">
        <v>-35.400390625</v>
      </c>
      <c r="CJ374" s="14">
        <v>-15.162050134800101</v>
      </c>
    </row>
    <row r="375" spans="11:88">
      <c r="K375" s="14">
        <v>-25.5262474909952</v>
      </c>
      <c r="W375" s="14">
        <v>-13.035338340095899</v>
      </c>
      <c r="AA375" s="14">
        <v>-12.376102348887899</v>
      </c>
      <c r="AB375" s="14">
        <v>-12.340530183200199</v>
      </c>
      <c r="AG375" s="14">
        <v>-12.430781155880799</v>
      </c>
      <c r="AI375" s="14">
        <v>-13.597787389536901</v>
      </c>
      <c r="AJ375" s="14">
        <v>-12.176414910094801</v>
      </c>
      <c r="AL375" s="14">
        <v>-19.144105277955202</v>
      </c>
      <c r="AY375" s="14">
        <v>-18.7456489789603</v>
      </c>
      <c r="BB375" s="14">
        <v>-19.2722963106681</v>
      </c>
      <c r="BC375" s="14">
        <v>-19.83410083027</v>
      </c>
      <c r="BD375" s="14">
        <v>-14.135235147340801</v>
      </c>
      <c r="BE375" s="14">
        <v>-20.208130880188701</v>
      </c>
      <c r="BG375" s="14">
        <v>-11.542732414058399</v>
      </c>
      <c r="BH375" s="14">
        <v>-26.735170125329301</v>
      </c>
      <c r="BI375" s="14">
        <v>-12.049911045791999</v>
      </c>
      <c r="BM375" s="14">
        <v>-23.640686802273699</v>
      </c>
      <c r="BP375" s="14">
        <v>-30.807655179923799</v>
      </c>
      <c r="BQ375" s="14">
        <v>-18.2741053019578</v>
      </c>
      <c r="BS375" s="14">
        <v>-12.062190357969699</v>
      </c>
      <c r="CA375" s="14">
        <v>-11.0164139702208</v>
      </c>
      <c r="CB375" s="14">
        <v>-12.782592000769601</v>
      </c>
      <c r="CC375" s="14">
        <v>-20.334980275371201</v>
      </c>
      <c r="CJ375" s="14">
        <v>-15.488388152292901</v>
      </c>
    </row>
    <row r="376" spans="11:88">
      <c r="K376" s="14">
        <v>-29.605563708337701</v>
      </c>
      <c r="W376" s="14">
        <v>-11.476357467716401</v>
      </c>
      <c r="AA376" s="14">
        <v>-11.566268770241299</v>
      </c>
      <c r="AB376" s="14">
        <v>-10.1531002480971</v>
      </c>
      <c r="AG376" s="14">
        <v>-10.0377492748654</v>
      </c>
      <c r="AI376" s="14">
        <v>-13.525087573815201</v>
      </c>
      <c r="AJ376" s="14">
        <v>-18.0383194303346</v>
      </c>
      <c r="AL376" s="14">
        <v>-19.887395259302998</v>
      </c>
      <c r="AY376" s="14">
        <v>-17.234877784653399</v>
      </c>
      <c r="BB376" s="14">
        <v>-11.899649577608599</v>
      </c>
      <c r="BC376" s="14">
        <v>-21.823883268808299</v>
      </c>
      <c r="BD376" s="14">
        <v>-17.6038620678152</v>
      </c>
      <c r="BE376" s="14">
        <v>-16.588326318080401</v>
      </c>
      <c r="BG376" s="14">
        <v>-13.3556568553772</v>
      </c>
      <c r="BH376" s="14">
        <v>-26.221618811204699</v>
      </c>
      <c r="BI376" s="14">
        <v>-29.3029180847772</v>
      </c>
      <c r="BM376" s="14">
        <v>-13.796567368235699</v>
      </c>
      <c r="BP376" s="14">
        <v>-38.452154200688703</v>
      </c>
      <c r="BQ376" s="14">
        <v>-15.9957874509698</v>
      </c>
      <c r="BS376" s="14">
        <v>-14.745370652082901</v>
      </c>
      <c r="CA376" s="14">
        <v>-12.865585013768801</v>
      </c>
      <c r="CB376" s="14">
        <v>-13.567505486074101</v>
      </c>
      <c r="CC376" s="14">
        <v>-51.976572168935597</v>
      </c>
      <c r="CJ376" s="14">
        <v>-22.873025221064399</v>
      </c>
    </row>
    <row r="377" spans="11:88">
      <c r="K377" s="14">
        <v>-17.912081567923799</v>
      </c>
      <c r="W377" s="14">
        <v>-10.171087216257099</v>
      </c>
      <c r="AA377" s="14">
        <v>-52.115298210010501</v>
      </c>
      <c r="AB377" s="14">
        <v>-13.1141518803363</v>
      </c>
      <c r="AG377" s="14">
        <v>-26.746901302278498</v>
      </c>
      <c r="AI377" s="14">
        <v>-20.426264715022</v>
      </c>
      <c r="AJ377" s="14">
        <v>-12.6841160242362</v>
      </c>
      <c r="AL377" s="14">
        <v>-11.0342618912874</v>
      </c>
      <c r="AY377" s="14">
        <v>-46.090607595915799</v>
      </c>
      <c r="BB377" s="14">
        <v>-16.377778338292501</v>
      </c>
      <c r="BD377" s="14">
        <v>-11.0228924241665</v>
      </c>
      <c r="BE377" s="14">
        <v>-29.369459051432798</v>
      </c>
      <c r="BG377" s="14">
        <v>-30.5725592642907</v>
      </c>
      <c r="BH377" s="14">
        <v>-20.686528980208699</v>
      </c>
      <c r="BI377" s="14">
        <v>-16.431147509282098</v>
      </c>
      <c r="BM377" s="14">
        <v>-14.4069001684312</v>
      </c>
      <c r="BP377" s="14">
        <v>-14.485279416475599</v>
      </c>
      <c r="BQ377" s="14">
        <v>-16.449057641099898</v>
      </c>
      <c r="BS377" s="14">
        <v>-11.6151028475392</v>
      </c>
      <c r="CA377" s="14">
        <v>-14.4368196520584</v>
      </c>
      <c r="CB377" s="14">
        <v>-14.7519481945604</v>
      </c>
      <c r="CC377" s="14">
        <v>-26.208858678836599</v>
      </c>
      <c r="CJ377" s="14">
        <v>-31.049317290436001</v>
      </c>
    </row>
    <row r="378" spans="11:88">
      <c r="K378" s="14">
        <v>-32.113369793194501</v>
      </c>
      <c r="W378" s="14">
        <v>-15.670114780714901</v>
      </c>
      <c r="AA378" s="14">
        <v>-11.2279407413368</v>
      </c>
      <c r="AB378" s="14">
        <v>-12.8724641924246</v>
      </c>
      <c r="AG378" s="14">
        <v>-16.6670285978674</v>
      </c>
      <c r="AI378" s="14">
        <v>-28.886940204724201</v>
      </c>
      <c r="AJ378" s="14">
        <v>-12.538988848961001</v>
      </c>
      <c r="AL378" s="14">
        <v>-10.9679249293814</v>
      </c>
      <c r="AY378" s="14">
        <v>-15.319219910272199</v>
      </c>
      <c r="BB378" s="14">
        <v>-12.0990071947451</v>
      </c>
      <c r="BD378" s="14">
        <v>-20.740156351142598</v>
      </c>
      <c r="BE378" s="14">
        <v>-25.2239034224589</v>
      </c>
      <c r="BG378" s="14">
        <v>-13.7242300411305</v>
      </c>
      <c r="BH378" s="14">
        <v>-28.451281714672199</v>
      </c>
      <c r="BI378" s="14">
        <v>-12.0680403001237</v>
      </c>
      <c r="BM378" s="14">
        <v>-15.2106476425816</v>
      </c>
      <c r="BP378" s="14">
        <v>-21.749068744008099</v>
      </c>
      <c r="BQ378" s="14">
        <v>-16.207345344821501</v>
      </c>
      <c r="BS378" s="14">
        <v>-14.0685208710214</v>
      </c>
      <c r="CA378" s="14">
        <v>-25.1572316271521</v>
      </c>
      <c r="CB378" s="14">
        <v>-21.448256461372399</v>
      </c>
      <c r="CC378" s="14">
        <v>-24.945853960396001</v>
      </c>
      <c r="CJ378" s="14">
        <v>-13.6452500189343</v>
      </c>
    </row>
    <row r="379" spans="11:88">
      <c r="K379" s="14">
        <v>-24.414483686884999</v>
      </c>
      <c r="W379" s="14">
        <v>-27.436225865419502</v>
      </c>
      <c r="AA379" s="14">
        <v>-13.3610171913315</v>
      </c>
      <c r="AB379" s="14">
        <v>-13.670246579144999</v>
      </c>
      <c r="AG379" s="14">
        <v>-16.812062372561702</v>
      </c>
      <c r="AI379" s="14">
        <v>-15.452816685182601</v>
      </c>
      <c r="AJ379" s="14">
        <v>-11.626562918384399</v>
      </c>
      <c r="AL379" s="14">
        <v>-14.2250626080457</v>
      </c>
      <c r="AY379" s="14">
        <v>-15.403823097153399</v>
      </c>
      <c r="BB379" s="14">
        <v>-18.7825904588843</v>
      </c>
      <c r="BD379" s="14">
        <v>-15.247065409935599</v>
      </c>
      <c r="BE379" s="14">
        <v>-29.115655116455802</v>
      </c>
      <c r="BG379" s="14">
        <v>-16.328857356978698</v>
      </c>
      <c r="BH379" s="14">
        <v>-18.051471730036699</v>
      </c>
      <c r="BI379" s="14">
        <v>-12.4668838954207</v>
      </c>
      <c r="BM379" s="14">
        <v>-16.461516158655598</v>
      </c>
      <c r="BP379" s="14">
        <v>-27.955315694765101</v>
      </c>
      <c r="BQ379" s="14">
        <v>-15.167945857949199</v>
      </c>
      <c r="BS379" s="14">
        <v>-12.424985441474499</v>
      </c>
      <c r="CA379" s="14">
        <v>-10.816959233068101</v>
      </c>
      <c r="CB379" s="14">
        <v>-18.257329937515301</v>
      </c>
      <c r="CC379" s="14">
        <v>-24.359674737004902</v>
      </c>
      <c r="CJ379" s="14">
        <v>-21.676497703608302</v>
      </c>
    </row>
    <row r="380" spans="11:88">
      <c r="K380" s="14">
        <v>-43.063513507223902</v>
      </c>
      <c r="W380" s="14">
        <v>-23.024756843351899</v>
      </c>
      <c r="AA380" s="14">
        <v>-11.2098094206568</v>
      </c>
      <c r="AB380" s="14">
        <v>-12.5159083406894</v>
      </c>
      <c r="AG380" s="14">
        <v>-18.262376122139599</v>
      </c>
      <c r="AI380" s="14">
        <v>-24.384453610250599</v>
      </c>
      <c r="AJ380" s="14">
        <v>-11.566165056924399</v>
      </c>
      <c r="AL380" s="14">
        <v>-14.774978599647801</v>
      </c>
      <c r="AY380" s="14">
        <v>-17.651850634282098</v>
      </c>
      <c r="BB380" s="14">
        <v>-24.3426169421836</v>
      </c>
      <c r="BD380" s="14">
        <v>-15.1866319736504</v>
      </c>
      <c r="BE380" s="14">
        <v>-15.3857580598215</v>
      </c>
      <c r="BG380" s="14">
        <v>-13.385765477911001</v>
      </c>
      <c r="BH380" s="14">
        <v>-19.223531913952499</v>
      </c>
      <c r="BI380" s="14">
        <v>-10.3397180538366</v>
      </c>
      <c r="BM380" s="14">
        <v>-10.3339110613919</v>
      </c>
      <c r="BP380" s="14">
        <v>-24.8310398114522</v>
      </c>
      <c r="BQ380" s="14">
        <v>-16.9688045374821</v>
      </c>
      <c r="BS380" s="14">
        <v>-13.6334622218428</v>
      </c>
      <c r="CA380" s="14">
        <v>-16.727050770094401</v>
      </c>
      <c r="CB380" s="14">
        <v>-18.8375783293124</v>
      </c>
      <c r="CC380" s="14">
        <v>-20.806340887994999</v>
      </c>
      <c r="CJ380" s="14">
        <v>-17.682012673729901</v>
      </c>
    </row>
    <row r="381" spans="11:88">
      <c r="K381" s="14">
        <v>-23.000405748892302</v>
      </c>
      <c r="W381" s="14">
        <v>-10.2192124355616</v>
      </c>
      <c r="AA381" s="14">
        <v>-10.992262495294201</v>
      </c>
      <c r="AB381" s="14">
        <v>-12.896775056173</v>
      </c>
      <c r="AG381" s="14">
        <v>-18.818346746835701</v>
      </c>
      <c r="AI381" s="14">
        <v>-17.8584308398156</v>
      </c>
      <c r="AJ381" s="14">
        <v>-11.6749612531402</v>
      </c>
      <c r="AL381" s="14">
        <v>-14.019507986232799</v>
      </c>
      <c r="AY381" s="14">
        <v>-18.111125077351399</v>
      </c>
      <c r="BB381" s="14">
        <v>-12.117434884313999</v>
      </c>
      <c r="BD381" s="14">
        <v>-14.9932777730211</v>
      </c>
      <c r="BE381" s="14">
        <v>-13.923338646788901</v>
      </c>
      <c r="BG381" s="14">
        <v>-25.1518939230345</v>
      </c>
      <c r="BH381" s="14">
        <v>-28.7961046157345</v>
      </c>
      <c r="BI381" s="14">
        <v>-12.5877455909653</v>
      </c>
      <c r="BM381" s="14">
        <v>-22.299132926406799</v>
      </c>
      <c r="BP381" s="14">
        <v>-27.949271308622599</v>
      </c>
      <c r="BQ381" s="14">
        <v>-10.7927358370201</v>
      </c>
      <c r="BS381" s="14">
        <v>-14.334385677030699</v>
      </c>
      <c r="CA381" s="14">
        <v>-30.4932172469939</v>
      </c>
      <c r="CB381" s="14">
        <v>-18.758627885124</v>
      </c>
      <c r="CC381" s="14">
        <v>-19.192837252475201</v>
      </c>
      <c r="CJ381" s="14">
        <v>-29.182008452185901</v>
      </c>
    </row>
    <row r="382" spans="11:88">
      <c r="K382" s="14">
        <v>-17.785188487237601</v>
      </c>
      <c r="W382" s="14">
        <v>-10.575781876092</v>
      </c>
      <c r="AA382" s="14">
        <v>-10.6236355323033</v>
      </c>
      <c r="AB382" s="14">
        <v>-13.561365417025099</v>
      </c>
      <c r="AG382" s="14">
        <v>-32.385142902186701</v>
      </c>
      <c r="AI382" s="14">
        <v>-14.5770805289471</v>
      </c>
      <c r="AJ382" s="14">
        <v>-20.1533725050658</v>
      </c>
      <c r="AL382" s="14">
        <v>-15.6752281989318</v>
      </c>
      <c r="AY382" s="14">
        <v>-14.8720316367574</v>
      </c>
      <c r="BB382" s="14">
        <v>-10.5644147960073</v>
      </c>
      <c r="BD382" s="14">
        <v>-17.247350652935001</v>
      </c>
      <c r="BE382" s="14">
        <v>-26.970352763620699</v>
      </c>
      <c r="BG382" s="14">
        <v>-12.968751812619701</v>
      </c>
      <c r="BH382" s="14">
        <v>-16.6130366084986</v>
      </c>
      <c r="BI382" s="14">
        <v>-14.6121789913366</v>
      </c>
      <c r="BM382" s="14">
        <v>-26.003656468674802</v>
      </c>
      <c r="BP382" s="14">
        <v>-24.933772996302402</v>
      </c>
      <c r="BQ382" s="14">
        <v>-19.168406959014401</v>
      </c>
      <c r="BS382" s="14">
        <v>-14.721255233881299</v>
      </c>
      <c r="CA382" s="14">
        <v>-23.688711797123801</v>
      </c>
      <c r="CB382" s="14">
        <v>-19.4115498997079</v>
      </c>
      <c r="CC382" s="14">
        <v>-34.771909808168303</v>
      </c>
      <c r="CJ382" s="14">
        <v>-26.964191981030101</v>
      </c>
    </row>
    <row r="383" spans="11:88">
      <c r="K383" s="14">
        <v>-14.6246434491119</v>
      </c>
      <c r="W383" s="14">
        <v>-17.730965866076499</v>
      </c>
      <c r="AA383" s="14">
        <v>-14.9866908523632</v>
      </c>
      <c r="AB383" s="14">
        <v>-14.1113089301546</v>
      </c>
      <c r="AG383" s="14">
        <v>-11.8083487876833</v>
      </c>
      <c r="AI383" s="14">
        <v>-17.048088497137599</v>
      </c>
      <c r="AJ383" s="14">
        <v>-20.394917548270701</v>
      </c>
      <c r="AL383" s="14">
        <v>-24.057048185579902</v>
      </c>
      <c r="AY383" s="14">
        <v>-25.761670405321698</v>
      </c>
      <c r="BB383" s="14">
        <v>-15.4711558354103</v>
      </c>
      <c r="BD383" s="14">
        <v>-10.025982590297099</v>
      </c>
      <c r="BE383" s="14">
        <v>-19.476917898850299</v>
      </c>
      <c r="BG383" s="14">
        <v>-10.521458891698799</v>
      </c>
      <c r="BH383" s="14">
        <v>-23.828406698674101</v>
      </c>
      <c r="BI383" s="14">
        <v>-11.536248839727699</v>
      </c>
      <c r="BM383" s="14">
        <v>-14.9205905179524</v>
      </c>
      <c r="BP383" s="14">
        <v>-24.003137011062702</v>
      </c>
      <c r="BQ383" s="14">
        <v>-15.149824924725699</v>
      </c>
      <c r="BS383" s="14">
        <v>-12.2434819941704</v>
      </c>
      <c r="CA383" s="14">
        <v>-19.6458804793863</v>
      </c>
      <c r="CB383" s="14">
        <v>-18.281460440644501</v>
      </c>
      <c r="CC383" s="14">
        <v>-44.489190129950501</v>
      </c>
      <c r="CJ383" s="14">
        <v>-30.100544809323701</v>
      </c>
    </row>
    <row r="384" spans="11:88">
      <c r="K384" s="14">
        <v>-15.6216549403903</v>
      </c>
      <c r="W384" s="14">
        <v>-19.102837259759401</v>
      </c>
      <c r="AA384" s="14">
        <v>-11.2762763638745</v>
      </c>
      <c r="AB384" s="14">
        <v>-11.5611458836441</v>
      </c>
      <c r="AG384" s="14">
        <v>-10.291539684335399</v>
      </c>
      <c r="AI384" s="14">
        <v>-12.0570410534429</v>
      </c>
      <c r="AJ384" s="14">
        <v>-14.3881729950837</v>
      </c>
      <c r="AL384" s="14">
        <v>-19.083664983931701</v>
      </c>
      <c r="AY384" s="14">
        <v>-13.6815439356435</v>
      </c>
      <c r="BB384" s="14">
        <v>-13.22366476347</v>
      </c>
      <c r="BD384" s="14">
        <v>-24.281485810719499</v>
      </c>
      <c r="BE384" s="14">
        <v>-15.7483377808072</v>
      </c>
      <c r="BG384" s="14">
        <v>-14.6186967662127</v>
      </c>
      <c r="BH384" s="14">
        <v>-14.4563316753576</v>
      </c>
      <c r="BI384" s="14">
        <v>-14.062258276608899</v>
      </c>
      <c r="BM384" s="14">
        <v>-13.0894748529625</v>
      </c>
      <c r="BP384" s="14">
        <v>-32.3002931538336</v>
      </c>
      <c r="BQ384" s="14">
        <v>-19.059692454483901</v>
      </c>
      <c r="BS384" s="14">
        <v>-13.3010224981139</v>
      </c>
      <c r="CA384" s="14">
        <v>-13.367120284032801</v>
      </c>
      <c r="CB384" s="14">
        <v>-12.660955904303099</v>
      </c>
      <c r="CC384" s="14">
        <v>-17.8814878558168</v>
      </c>
      <c r="CJ384" s="14">
        <v>-14.720924011933301</v>
      </c>
    </row>
    <row r="385" spans="11:88">
      <c r="K385" s="14">
        <v>-18.1779694983647</v>
      </c>
      <c r="W385" s="14">
        <v>-16.147665048144599</v>
      </c>
      <c r="AA385" s="14">
        <v>-10.539026074290099</v>
      </c>
      <c r="AB385" s="14">
        <v>-12.539999047866701</v>
      </c>
      <c r="AG385" s="14">
        <v>-24.9823946740567</v>
      </c>
      <c r="AI385" s="14">
        <v>-12.1717186964013</v>
      </c>
      <c r="AJ385" s="14">
        <v>-19.216509883240899</v>
      </c>
      <c r="AL385" s="14">
        <v>-14.134369105130901</v>
      </c>
      <c r="AY385" s="14">
        <v>-22.794515779702898</v>
      </c>
      <c r="BB385" s="14">
        <v>-20.257754746770601</v>
      </c>
      <c r="BD385" s="14">
        <v>-14.7998467191464</v>
      </c>
      <c r="BE385" s="14">
        <v>-24.359742630321499</v>
      </c>
      <c r="BG385" s="14">
        <v>-12.884384392690199</v>
      </c>
      <c r="BH385" s="14">
        <v>-12.4434369567281</v>
      </c>
      <c r="BI385" s="14">
        <v>-13.6815439356435</v>
      </c>
      <c r="BM385" s="14">
        <v>-12.6120961719676</v>
      </c>
      <c r="BP385" s="14">
        <v>-22.6434433699749</v>
      </c>
      <c r="BQ385" s="14">
        <v>-11.076810748198501</v>
      </c>
      <c r="BS385" s="14">
        <v>-14.086632561904199</v>
      </c>
      <c r="CA385" s="14">
        <v>-10.466459007146501</v>
      </c>
      <c r="CB385" s="14">
        <v>-27.769731192554101</v>
      </c>
      <c r="CC385" s="14">
        <v>-36.476059715346501</v>
      </c>
      <c r="CJ385" s="14">
        <v>-25.755579928237001</v>
      </c>
    </row>
    <row r="386" spans="11:88">
      <c r="K386" s="14">
        <v>-40.434752129736999</v>
      </c>
      <c r="W386" s="14">
        <v>-12.588247572299201</v>
      </c>
      <c r="AA386" s="14">
        <v>-14.4549516461629</v>
      </c>
      <c r="AB386" s="14">
        <v>-19.1331643955894</v>
      </c>
      <c r="AG386" s="14">
        <v>-13.307071623681701</v>
      </c>
      <c r="AI386" s="14">
        <v>-44.157469857737603</v>
      </c>
      <c r="AJ386" s="14">
        <v>-10.4965163093957</v>
      </c>
      <c r="AL386" s="14">
        <v>-13.934843398718399</v>
      </c>
      <c r="AY386" s="14">
        <v>-14.6484375</v>
      </c>
      <c r="BB386" s="14">
        <v>-12.3230030101723</v>
      </c>
      <c r="BD386" s="14">
        <v>-14.159330336994801</v>
      </c>
      <c r="BE386" s="14">
        <v>-20.9756164083207</v>
      </c>
      <c r="BG386" s="14">
        <v>-11.512459504143701</v>
      </c>
      <c r="BH386" s="14">
        <v>-48.8772715479449</v>
      </c>
      <c r="BI386" s="14">
        <v>-16.968982054455399</v>
      </c>
      <c r="BM386" s="14">
        <v>-16.5279791465274</v>
      </c>
      <c r="BP386" s="14">
        <v>-14.872036780248401</v>
      </c>
      <c r="BQ386" s="14">
        <v>-11.560149355971101</v>
      </c>
      <c r="BS386" s="14">
        <v>-11.9473862511425</v>
      </c>
      <c r="CA386" s="14">
        <v>-50.0788405310565</v>
      </c>
      <c r="CB386" s="14">
        <v>-17.2725239683515</v>
      </c>
      <c r="CC386" s="14">
        <v>-21.730932858910801</v>
      </c>
      <c r="CJ386" s="14">
        <v>-20.915072834851799</v>
      </c>
    </row>
    <row r="387" spans="11:88">
      <c r="K387" s="14">
        <v>-28.723320129405302</v>
      </c>
      <c r="W387" s="14">
        <v>-17.712761108998599</v>
      </c>
      <c r="AA387" s="14">
        <v>-11.016464977399</v>
      </c>
      <c r="AB387" s="14">
        <v>-10.044387613270301</v>
      </c>
      <c r="AG387" s="14">
        <v>-29.768444622175501</v>
      </c>
      <c r="AI387" s="14">
        <v>-16.861305176003</v>
      </c>
      <c r="AJ387" s="14">
        <v>-10.8167961578747</v>
      </c>
      <c r="AL387" s="14">
        <v>-12.8170852555849</v>
      </c>
      <c r="AY387" s="14">
        <v>-14.3462832611386</v>
      </c>
      <c r="BB387" s="14">
        <v>-12.618759510544701</v>
      </c>
      <c r="BD387" s="14">
        <v>-13.089610841250201</v>
      </c>
      <c r="BE387" s="14">
        <v>-18.836355311498899</v>
      </c>
      <c r="BG387" s="14">
        <v>-16.594918074146399</v>
      </c>
      <c r="BH387" s="14">
        <v>-30.862680320327499</v>
      </c>
      <c r="BI387" s="14">
        <v>-19.337871287128699</v>
      </c>
      <c r="BM387" s="14">
        <v>-12.491198515339301</v>
      </c>
      <c r="BP387" s="14">
        <v>-11.983441760975399</v>
      </c>
      <c r="BQ387" s="14">
        <v>-14.068062822953101</v>
      </c>
      <c r="BS387" s="14">
        <v>-15.6155731317854</v>
      </c>
      <c r="CA387" s="14">
        <v>-19.603535656577101</v>
      </c>
      <c r="CB387" s="14">
        <v>-10.449355548134999</v>
      </c>
      <c r="CC387" s="14">
        <v>-48.731435643564303</v>
      </c>
      <c r="CJ387" s="14">
        <v>-19.845444650325799</v>
      </c>
    </row>
    <row r="388" spans="11:88">
      <c r="K388" s="14">
        <v>-22.9581002555731</v>
      </c>
      <c r="W388" s="14">
        <v>-10.600136403484701</v>
      </c>
      <c r="AA388" s="14">
        <v>-12.6662250469398</v>
      </c>
      <c r="AB388" s="14">
        <v>-16.256623275249101</v>
      </c>
      <c r="AG388" s="14">
        <v>-15.530902272428101</v>
      </c>
      <c r="AI388" s="14">
        <v>-17.477274383303801</v>
      </c>
      <c r="AJ388" s="14">
        <v>-19.663810867432399</v>
      </c>
      <c r="AL388" s="14">
        <v>-14.466734044752799</v>
      </c>
      <c r="AY388" s="14">
        <v>-15.270875232054401</v>
      </c>
      <c r="BB388" s="14">
        <v>-11.561438654944499</v>
      </c>
      <c r="BD388" s="14">
        <v>-14.3405858852788</v>
      </c>
      <c r="BE388" s="14">
        <v>-14.3342597237208</v>
      </c>
      <c r="BG388" s="14">
        <v>-12.2557257135696</v>
      </c>
      <c r="BH388" s="14">
        <v>-27.557320291933799</v>
      </c>
      <c r="BI388" s="14">
        <v>-22.721998762376199</v>
      </c>
      <c r="BM388" s="14">
        <v>-36.125806271752097</v>
      </c>
      <c r="BP388" s="14">
        <v>-18.473715803234299</v>
      </c>
      <c r="BQ388" s="14">
        <v>-25.0483062576353</v>
      </c>
      <c r="BS388" s="14">
        <v>-11.7902428950337</v>
      </c>
      <c r="CA388" s="14">
        <v>-26.383868201436599</v>
      </c>
      <c r="CB388" s="14">
        <v>-14.1175757959173</v>
      </c>
      <c r="CC388" s="14">
        <v>-23.241704053217799</v>
      </c>
      <c r="CJ388" s="14">
        <v>-22.776322790888699</v>
      </c>
    </row>
    <row r="389" spans="11:88">
      <c r="K389" s="14">
        <v>-33.811445416566997</v>
      </c>
      <c r="W389" s="14">
        <v>-20.226748287891901</v>
      </c>
      <c r="AA389" s="14">
        <v>-11.2581339316643</v>
      </c>
      <c r="AB389" s="14">
        <v>-12.153448080105401</v>
      </c>
      <c r="AG389" s="14">
        <v>-11.1375934100023</v>
      </c>
      <c r="AI389" s="14">
        <v>-14.794225318063599</v>
      </c>
      <c r="AJ389" s="14">
        <v>-12.152320511478701</v>
      </c>
      <c r="AL389" s="14">
        <v>-16.050126165150399</v>
      </c>
      <c r="AY389" s="14">
        <v>-21.023891939975201</v>
      </c>
      <c r="BB389" s="14">
        <v>-13.4832321503199</v>
      </c>
      <c r="BD389" s="14">
        <v>-15.2228623080973</v>
      </c>
      <c r="BE389" s="14">
        <v>-17.4343602588858</v>
      </c>
      <c r="BG389" s="14">
        <v>-26.1669509989521</v>
      </c>
      <c r="BH389" s="14">
        <v>-44.405714599612601</v>
      </c>
      <c r="BI389" s="14">
        <v>-16.358630491955399</v>
      </c>
      <c r="BM389" s="14">
        <v>-19.1325846465963</v>
      </c>
      <c r="BP389" s="14">
        <v>-21.404611982159501</v>
      </c>
      <c r="BQ389" s="14">
        <v>-18.165263207102701</v>
      </c>
      <c r="BS389" s="14">
        <v>-14.1712522741191</v>
      </c>
      <c r="CA389" s="14">
        <v>-20.594297561579499</v>
      </c>
      <c r="CB389" s="14">
        <v>-15.278296762928701</v>
      </c>
      <c r="CC389" s="14">
        <v>-14.672609839108899</v>
      </c>
      <c r="CJ389" s="14">
        <v>-20.981551125314599</v>
      </c>
    </row>
    <row r="390" spans="11:88">
      <c r="K390" s="14">
        <v>-24.4206437680192</v>
      </c>
      <c r="W390" s="14">
        <v>-11.4217972561878</v>
      </c>
      <c r="AA390" s="14">
        <v>-11.264158903334</v>
      </c>
      <c r="AB390" s="14">
        <v>-18.129975735478499</v>
      </c>
      <c r="AG390" s="14">
        <v>-12.6362368062915</v>
      </c>
      <c r="AI390" s="14">
        <v>-17.181107379405699</v>
      </c>
      <c r="AJ390" s="14">
        <v>-17.065203171288601</v>
      </c>
      <c r="AL390" s="14">
        <v>-13.3427863999473</v>
      </c>
      <c r="AY390" s="14">
        <v>-16.854163443688101</v>
      </c>
      <c r="BB390" s="14">
        <v>-12.3773480254874</v>
      </c>
      <c r="BD390" s="14">
        <v>-17.887809321155999</v>
      </c>
      <c r="BE390" s="14">
        <v>-13.149804030142</v>
      </c>
      <c r="BG390" s="14">
        <v>-12.962836705847399</v>
      </c>
      <c r="BH390" s="14">
        <v>-22.130576627892399</v>
      </c>
      <c r="BI390" s="14">
        <v>-13.053063118811799</v>
      </c>
      <c r="BM390" s="14">
        <v>-11.4337024580351</v>
      </c>
      <c r="BP390" s="14">
        <v>-17.440347190872501</v>
      </c>
      <c r="BQ390" s="14">
        <v>-14.3944476486803</v>
      </c>
      <c r="BS390" s="14">
        <v>-12.6061140617912</v>
      </c>
      <c r="CA390" s="14">
        <v>-10.835040399837</v>
      </c>
      <c r="CB390" s="14">
        <v>-10.4917033598967</v>
      </c>
      <c r="CC390" s="14">
        <v>-31.73828125</v>
      </c>
      <c r="CJ390" s="14">
        <v>-20.770041523894101</v>
      </c>
    </row>
    <row r="391" spans="11:88">
      <c r="K391" s="14">
        <v>-30.6388844067009</v>
      </c>
      <c r="W391" s="14">
        <v>-14.884616750235701</v>
      </c>
      <c r="AA391" s="14">
        <v>-14.424739488564899</v>
      </c>
      <c r="AB391" s="14">
        <v>-17.912402421495901</v>
      </c>
      <c r="AG391" s="14">
        <v>-16.830143833724399</v>
      </c>
      <c r="AI391" s="14">
        <v>-16.540707115699799</v>
      </c>
      <c r="AJ391" s="14">
        <v>-11.819956417496201</v>
      </c>
      <c r="AL391" s="14">
        <v>-13.6570220852375</v>
      </c>
      <c r="AY391" s="14">
        <v>-18.292417620668299</v>
      </c>
      <c r="BB391" s="14">
        <v>-10.491816948011</v>
      </c>
      <c r="BD391" s="14">
        <v>-13.1077962620716</v>
      </c>
      <c r="BE391" s="14">
        <v>-11.910965200674999</v>
      </c>
      <c r="BG391" s="14">
        <v>-15.0657717254962</v>
      </c>
      <c r="BH391" s="14">
        <v>-20.402845071836602</v>
      </c>
      <c r="BI391" s="14">
        <v>-14.624265160890999</v>
      </c>
      <c r="BM391" s="14">
        <v>-16.1714308905695</v>
      </c>
      <c r="BP391" s="14">
        <v>-11.935098074273901</v>
      </c>
      <c r="BQ391" s="14">
        <v>-56.194426220926601</v>
      </c>
      <c r="BS391" s="14">
        <v>-14.3042824014611</v>
      </c>
      <c r="CA391" s="14">
        <v>-20.1232307893459</v>
      </c>
      <c r="CB391" s="14">
        <v>-16.202714554390401</v>
      </c>
      <c r="CC391" s="14">
        <v>-16.1289932704207</v>
      </c>
      <c r="CJ391" s="14">
        <v>-20.135507272241099</v>
      </c>
    </row>
    <row r="392" spans="11:88">
      <c r="K392" s="14">
        <v>-20.6012347943973</v>
      </c>
      <c r="W392" s="14">
        <v>-12.944750467905701</v>
      </c>
      <c r="AA392" s="14">
        <v>-12.5150709799507</v>
      </c>
      <c r="AB392" s="14">
        <v>-10.201481329718099</v>
      </c>
      <c r="AG392" s="14">
        <v>-11.1557008809551</v>
      </c>
      <c r="AI392" s="14">
        <v>-19.429227873135702</v>
      </c>
      <c r="AJ392" s="14">
        <v>-11.5902633601861</v>
      </c>
      <c r="AL392" s="14">
        <v>-14.9139364876445</v>
      </c>
      <c r="AY392" s="14">
        <v>-18.757735148514801</v>
      </c>
      <c r="BB392" s="14">
        <v>-25.8779994426286</v>
      </c>
      <c r="BD392" s="14">
        <v>-15.1624342993517</v>
      </c>
      <c r="BE392" s="14">
        <v>-13.010827883992601</v>
      </c>
      <c r="BG392" s="14">
        <v>-13.972078886510699</v>
      </c>
      <c r="BH392" s="14">
        <v>-26.940972029757798</v>
      </c>
      <c r="BI392" s="14">
        <v>-18.4011931466584</v>
      </c>
      <c r="BM392" s="14">
        <v>-17.658087596206599</v>
      </c>
      <c r="BP392" s="14">
        <v>-23.302139672662499</v>
      </c>
      <c r="BQ392" s="14">
        <v>-15.016860417410401</v>
      </c>
      <c r="BS392" s="14">
        <v>-15.3618371989495</v>
      </c>
      <c r="CA392" s="14">
        <v>-10.3999063880518</v>
      </c>
      <c r="CB392" s="14">
        <v>-10.745664669156101</v>
      </c>
      <c r="CC392" s="14">
        <v>-34.276376856435597</v>
      </c>
      <c r="CJ392" s="14">
        <v>-29.985742540731401</v>
      </c>
    </row>
    <row r="393" spans="11:88">
      <c r="K393" s="14">
        <v>-18.171910814073101</v>
      </c>
      <c r="W393" s="14">
        <v>-13.2528253064186</v>
      </c>
      <c r="AA393" s="14">
        <v>-11.3307139197185</v>
      </c>
      <c r="AB393" s="14">
        <v>-10.249574903234301</v>
      </c>
      <c r="AG393" s="14">
        <v>-19.9786360055367</v>
      </c>
      <c r="AI393" s="14">
        <v>-23.1034887005809</v>
      </c>
      <c r="AJ393" s="14">
        <v>-11.143203598777999</v>
      </c>
      <c r="AL393" s="14">
        <v>-14.212853637224701</v>
      </c>
      <c r="AY393" s="14">
        <v>-46.948725634282098</v>
      </c>
      <c r="BB393" s="14">
        <v>-15.6352343339936</v>
      </c>
      <c r="BD393" s="14">
        <v>-15.464527561090801</v>
      </c>
      <c r="BE393" s="14">
        <v>-12.624061376578499</v>
      </c>
      <c r="BG393" s="14">
        <v>-16.328925886161599</v>
      </c>
      <c r="BH393" s="14">
        <v>-31.159210882050498</v>
      </c>
      <c r="BI393" s="14">
        <v>-14.4188002784653</v>
      </c>
      <c r="BM393" s="14">
        <v>-15.8572280067627</v>
      </c>
      <c r="BP393" s="14">
        <v>-11.802148226142201</v>
      </c>
      <c r="BQ393" s="14">
        <v>-28.426418385132699</v>
      </c>
      <c r="BS393" s="14">
        <v>-11.7177799608128</v>
      </c>
      <c r="CB393" s="14">
        <v>-20.069942329146802</v>
      </c>
      <c r="CC393" s="14">
        <v>-32.735390238242502</v>
      </c>
      <c r="CJ393" s="14">
        <v>-18.213814484170101</v>
      </c>
    </row>
    <row r="394" spans="11:88">
      <c r="K394" s="14">
        <v>-18.456009896295601</v>
      </c>
      <c r="W394" s="14">
        <v>-23.073188195230799</v>
      </c>
      <c r="AA394" s="14">
        <v>-11.0648107683033</v>
      </c>
      <c r="AB394" s="14">
        <v>-11.9901403302428</v>
      </c>
      <c r="AG394" s="14">
        <v>-14.382701758820501</v>
      </c>
      <c r="AI394" s="14">
        <v>-20.535750232701499</v>
      </c>
      <c r="AJ394" s="14">
        <v>-14.9621301675128</v>
      </c>
      <c r="AL394" s="14">
        <v>-15.5786710900139</v>
      </c>
      <c r="AY394" s="14">
        <v>-17.639764464727701</v>
      </c>
      <c r="BB394" s="14">
        <v>-11.767385753742399</v>
      </c>
      <c r="BD394" s="14">
        <v>-27.490217529545799</v>
      </c>
      <c r="BE394" s="14">
        <v>-15.7785786192137</v>
      </c>
      <c r="BG394" s="14">
        <v>-11.8810962911021</v>
      </c>
      <c r="BH394" s="14">
        <v>-33.666850608411899</v>
      </c>
      <c r="BI394" s="14">
        <v>-16.9206373762376</v>
      </c>
      <c r="BM394" s="14">
        <v>-17.386075295538401</v>
      </c>
      <c r="BP394" s="14">
        <v>-16.836040944061502</v>
      </c>
      <c r="BQ394" s="14">
        <v>-21.827358713589199</v>
      </c>
      <c r="BS394" s="14">
        <v>-11.4881232742629</v>
      </c>
      <c r="CB394" s="14">
        <v>-10.2742950506605</v>
      </c>
      <c r="CC394" s="14">
        <v>-21.313960009282098</v>
      </c>
      <c r="CJ394" s="14">
        <v>-22.969710219586698</v>
      </c>
    </row>
    <row r="395" spans="11:88">
      <c r="K395" s="14">
        <v>-32.790265486058203</v>
      </c>
      <c r="W395" s="14">
        <v>-20.0213534715019</v>
      </c>
      <c r="AA395" s="14">
        <v>-12.007526890606</v>
      </c>
      <c r="AB395" s="14">
        <v>-12.5944068569385</v>
      </c>
      <c r="AG395" s="14">
        <v>-14.503561511247799</v>
      </c>
      <c r="AI395" s="14">
        <v>-13.791448753556001</v>
      </c>
      <c r="AJ395" s="14">
        <v>-11.306353940643501</v>
      </c>
      <c r="AL395" s="14">
        <v>-16.5031591521658</v>
      </c>
      <c r="AY395" s="14">
        <v>-22.625309405940499</v>
      </c>
      <c r="BB395" s="14">
        <v>-23.526936461989902</v>
      </c>
      <c r="BD395" s="14">
        <v>-12.1952513680324</v>
      </c>
      <c r="BE395" s="14">
        <v>-20.413599549382599</v>
      </c>
      <c r="BG395" s="14">
        <v>-18.510518205413899</v>
      </c>
      <c r="BH395" s="14">
        <v>-24.088843931677999</v>
      </c>
      <c r="BI395" s="14">
        <v>-14.2495939047029</v>
      </c>
      <c r="BM395" s="14">
        <v>-14.854055607913001</v>
      </c>
      <c r="BP395" s="14">
        <v>-12.8053029638622</v>
      </c>
      <c r="BQ395" s="14">
        <v>-18.001891890414399</v>
      </c>
      <c r="BS395" s="14">
        <v>-12.225348215153501</v>
      </c>
      <c r="CB395" s="14">
        <v>-19.0909749862995</v>
      </c>
      <c r="CC395" s="14">
        <v>-19.730671797648501</v>
      </c>
      <c r="CJ395" s="14">
        <v>-35.490981878002501</v>
      </c>
    </row>
    <row r="396" spans="11:88">
      <c r="K396" s="14">
        <v>-27.170106946029399</v>
      </c>
      <c r="W396" s="14">
        <v>-12.159109437515999</v>
      </c>
      <c r="AA396" s="14">
        <v>-11.246069198681701</v>
      </c>
      <c r="AB396" s="14">
        <v>-12.600513340976001</v>
      </c>
      <c r="AG396" s="14">
        <v>-15.4946477106188</v>
      </c>
      <c r="AI396" s="14">
        <v>-14.1958914090444</v>
      </c>
      <c r="AJ396" s="14">
        <v>-12.732425436837699</v>
      </c>
      <c r="AL396" s="14">
        <v>-12.212644530344299</v>
      </c>
      <c r="AY396" s="14">
        <v>-19.754844136757399</v>
      </c>
      <c r="BB396" s="14">
        <v>-22.071003000206201</v>
      </c>
      <c r="BD396" s="14">
        <v>-17.700428339462299</v>
      </c>
      <c r="BE396" s="14">
        <v>-16.491660664815299</v>
      </c>
      <c r="BG396" s="14">
        <v>-14.999384780643799</v>
      </c>
      <c r="BH396" s="14">
        <v>-29.291852334662099</v>
      </c>
      <c r="BI396" s="14">
        <v>-17.766669245049499</v>
      </c>
      <c r="BM396" s="14">
        <v>-13.349335316010199</v>
      </c>
      <c r="BP396" s="14">
        <v>-17.6941561937881</v>
      </c>
      <c r="BQ396" s="14">
        <v>-17.621407766773899</v>
      </c>
      <c r="BS396" s="14">
        <v>-12.642373382892099</v>
      </c>
      <c r="CB396" s="14">
        <v>-13.8462448461097</v>
      </c>
      <c r="CC396" s="14">
        <v>-17.815013923267301</v>
      </c>
      <c r="CJ396" s="14">
        <v>-23.3383166014309</v>
      </c>
    </row>
    <row r="397" spans="11:88">
      <c r="K397" s="14">
        <v>-30.246017598245501</v>
      </c>
      <c r="W397" s="14">
        <v>-23.526374925303401</v>
      </c>
      <c r="AA397" s="14">
        <v>-33.297317500970003</v>
      </c>
      <c r="AB397" s="14">
        <v>-13.525100396798001</v>
      </c>
      <c r="AG397" s="14">
        <v>-37.781568656986202</v>
      </c>
      <c r="AI397" s="14">
        <v>-11.1746214376133</v>
      </c>
      <c r="AJ397" s="14">
        <v>-11.590327934136999</v>
      </c>
      <c r="AL397" s="14">
        <v>-11.964953624488199</v>
      </c>
      <c r="AY397" s="14">
        <v>-24.105865176361299</v>
      </c>
      <c r="BB397" s="14">
        <v>-13.7982480737806</v>
      </c>
      <c r="BD397" s="14">
        <v>-13.572985700897</v>
      </c>
      <c r="BE397" s="14">
        <v>-18.105149506628202</v>
      </c>
      <c r="BG397" s="14">
        <v>-16.117341415744601</v>
      </c>
      <c r="BH397" s="14">
        <v>-36.422337298015599</v>
      </c>
      <c r="BI397" s="14">
        <v>-16.316328898514801</v>
      </c>
      <c r="BM397" s="14">
        <v>-20.818594354765199</v>
      </c>
      <c r="BP397" s="14">
        <v>-15.047286548636899</v>
      </c>
      <c r="BQ397" s="14">
        <v>-18.884390295592802</v>
      </c>
      <c r="BS397" s="14">
        <v>-13.820755882321301</v>
      </c>
      <c r="CB397" s="14">
        <v>-15.5922113758152</v>
      </c>
      <c r="CC397" s="14">
        <v>-31.6536780631188</v>
      </c>
      <c r="CJ397" s="14">
        <v>-18.618696806331101</v>
      </c>
    </row>
    <row r="398" spans="11:88">
      <c r="K398" s="14">
        <v>-24.378334374821399</v>
      </c>
      <c r="W398" s="14">
        <v>-36.754673980200202</v>
      </c>
      <c r="AA398" s="14">
        <v>-10.514900534163001</v>
      </c>
      <c r="AB398" s="14">
        <v>-16.812547856333001</v>
      </c>
      <c r="AG398" s="14">
        <v>-14.292072209289399</v>
      </c>
      <c r="AI398" s="14">
        <v>-14.812326268688899</v>
      </c>
      <c r="AJ398" s="14">
        <v>-15.9111417750686</v>
      </c>
      <c r="AL398" s="14">
        <v>-14.080023850266601</v>
      </c>
      <c r="AY398" s="14">
        <v>-18.6610457920792</v>
      </c>
      <c r="BB398" s="14">
        <v>-13.513480742255201</v>
      </c>
      <c r="BD398" s="14">
        <v>-28.898258343644699</v>
      </c>
      <c r="BE398" s="14">
        <v>-25.4112287083985</v>
      </c>
      <c r="BG398" s="14">
        <v>-11.6877423731794</v>
      </c>
      <c r="BH398" s="14">
        <v>-23.0068740891986</v>
      </c>
      <c r="BI398" s="14">
        <v>-24.045434328589</v>
      </c>
      <c r="BM398" s="14">
        <v>-12.5516231090101</v>
      </c>
      <c r="BP398" s="14">
        <v>-27.423522747094498</v>
      </c>
      <c r="BQ398" s="14">
        <v>-13.9714039772473</v>
      </c>
      <c r="BS398" s="14">
        <v>-11.246450058248</v>
      </c>
      <c r="CB398" s="14">
        <v>-10.359245192345201</v>
      </c>
      <c r="CC398" s="14">
        <v>-21.845751469678198</v>
      </c>
      <c r="CJ398" s="14">
        <v>-19.3740834929628</v>
      </c>
    </row>
    <row r="399" spans="11:88">
      <c r="K399" s="14">
        <v>-26.058144248112399</v>
      </c>
      <c r="W399" s="14">
        <v>-13.893529719580201</v>
      </c>
      <c r="AA399" s="14">
        <v>-10.9681263604517</v>
      </c>
      <c r="AB399" s="14">
        <v>-10.298001585096401</v>
      </c>
      <c r="AG399" s="14">
        <v>-21.241642341721398</v>
      </c>
      <c r="AI399" s="14">
        <v>-11.7425047635315</v>
      </c>
      <c r="AJ399" s="14">
        <v>-11.693119551658601</v>
      </c>
      <c r="AL399" s="14">
        <v>-14.394231196803</v>
      </c>
      <c r="AY399" s="14">
        <v>-30.9587233137376</v>
      </c>
      <c r="BB399" s="14">
        <v>-24.850535814194</v>
      </c>
      <c r="BD399" s="14">
        <v>-16.546141641455801</v>
      </c>
      <c r="BE399" s="14">
        <v>-33.001358588432304</v>
      </c>
      <c r="BG399" s="14">
        <v>-17.174942142540299</v>
      </c>
      <c r="BH399" s="14">
        <v>-18.982273047327499</v>
      </c>
      <c r="BI399" s="14">
        <v>-14.9022470606435</v>
      </c>
      <c r="BM399" s="14">
        <v>-18.5221939959618</v>
      </c>
      <c r="BP399" s="14">
        <v>-39.479477993119701</v>
      </c>
      <c r="BQ399" s="14">
        <v>-19.5552004428922</v>
      </c>
      <c r="BS399" s="14">
        <v>-15.2711691471376</v>
      </c>
      <c r="CB399" s="14">
        <v>-14.709755635943701</v>
      </c>
      <c r="CC399" s="14">
        <v>-36.983678836633601</v>
      </c>
      <c r="CJ399" s="14">
        <v>-25.9187388593088</v>
      </c>
    </row>
    <row r="400" spans="11:88">
      <c r="K400" s="14">
        <v>-26.9041995161957</v>
      </c>
      <c r="W400" s="14">
        <v>-17.1145031055506</v>
      </c>
      <c r="AA400" s="14">
        <v>-13.4941535166384</v>
      </c>
      <c r="AB400" s="14">
        <v>-11.9057658127515</v>
      </c>
      <c r="AG400" s="14">
        <v>-10.4546716307454</v>
      </c>
      <c r="AI400" s="14">
        <v>-37.207972244732197</v>
      </c>
      <c r="AJ400" s="14">
        <v>-14.1042828259862</v>
      </c>
      <c r="AL400" s="14">
        <v>-12.6357218653835</v>
      </c>
      <c r="AY400" s="14">
        <v>-13.584854579207899</v>
      </c>
      <c r="BB400" s="14">
        <v>-10.2626888758834</v>
      </c>
      <c r="BD400" s="14">
        <v>-13.1076446435944</v>
      </c>
      <c r="BE400" s="14">
        <v>-10.5633693841375</v>
      </c>
      <c r="BG400" s="14">
        <v>-17.277608281444699</v>
      </c>
      <c r="BH400" s="14">
        <v>-12.0149699876814</v>
      </c>
      <c r="BI400" s="14">
        <v>-25.380956064356401</v>
      </c>
      <c r="BM400" s="14">
        <v>-15.416046856941399</v>
      </c>
      <c r="BP400" s="14">
        <v>-28.668400256205899</v>
      </c>
      <c r="BQ400" s="14">
        <v>-20.5764623543247</v>
      </c>
      <c r="BS400" s="14">
        <v>-10.249305751429</v>
      </c>
      <c r="CB400" s="14">
        <v>-16.3474897692162</v>
      </c>
      <c r="CC400" s="14">
        <v>-13.8930519028465</v>
      </c>
      <c r="CJ400" s="14">
        <v>-24.450269803181602</v>
      </c>
    </row>
    <row r="401" spans="11:88">
      <c r="K401" s="14">
        <v>-26.771314049153698</v>
      </c>
      <c r="W401" s="14">
        <v>-28.971040838445202</v>
      </c>
      <c r="AA401" s="14">
        <v>-10.007287963166</v>
      </c>
      <c r="AB401" s="14">
        <v>-20.2995845965584</v>
      </c>
      <c r="AG401" s="14">
        <v>-21.2657799271845</v>
      </c>
      <c r="AI401" s="14">
        <v>-15.090694638199301</v>
      </c>
      <c r="AJ401" s="14">
        <v>-12.798969508668</v>
      </c>
      <c r="AL401" s="14">
        <v>-12.659894204492399</v>
      </c>
      <c r="AY401" s="14">
        <v>-16.606396967821698</v>
      </c>
      <c r="BB401" s="14">
        <v>-14.4139358882418</v>
      </c>
      <c r="BD401" s="14">
        <v>-17.7064363722893</v>
      </c>
      <c r="BE401" s="14">
        <v>-21.362373439898601</v>
      </c>
      <c r="BG401" s="14">
        <v>-21.69518196328</v>
      </c>
      <c r="BH401" s="14">
        <v>-47.644508701626897</v>
      </c>
      <c r="BI401" s="14">
        <v>-11.8867477568069</v>
      </c>
      <c r="BM401" s="14">
        <v>-18.7095327511066</v>
      </c>
      <c r="BP401" s="14">
        <v>-15.3192245580051</v>
      </c>
      <c r="BQ401" s="14">
        <v>-23.410633056709301</v>
      </c>
      <c r="BS401" s="14">
        <v>-12.1710036903294</v>
      </c>
      <c r="CB401" s="14">
        <v>-11.204802821032599</v>
      </c>
      <c r="CC401" s="14">
        <v>-17.7001953125</v>
      </c>
      <c r="CJ401" s="14">
        <v>-27.544343372340599</v>
      </c>
    </row>
    <row r="402" spans="11:88">
      <c r="K402" s="14">
        <v>-19.428868547857899</v>
      </c>
      <c r="W402" s="14">
        <v>-14.932863942616301</v>
      </c>
      <c r="AA402" s="14">
        <v>-11.463678076321299</v>
      </c>
      <c r="AB402" s="14">
        <v>-11.7364240107608</v>
      </c>
      <c r="AG402" s="14">
        <v>-17.7487016909059</v>
      </c>
      <c r="AI402" s="14">
        <v>-23.163854270079799</v>
      </c>
      <c r="AJ402" s="14">
        <v>-19.4885830898405</v>
      </c>
      <c r="AL402" s="14">
        <v>-16.744977005767598</v>
      </c>
      <c r="AY402" s="14">
        <v>-12.20703125</v>
      </c>
      <c r="BB402" s="14">
        <v>-15.8947518665681</v>
      </c>
      <c r="BD402" s="14">
        <v>-18.860674690345299</v>
      </c>
      <c r="BE402" s="14">
        <v>-23.719166208357201</v>
      </c>
      <c r="BG402" s="14">
        <v>-53.916856700007301</v>
      </c>
      <c r="BH402" s="14">
        <v>-20.583395038798901</v>
      </c>
      <c r="BI402" s="14">
        <v>-20.818427057549499</v>
      </c>
      <c r="BM402" s="14">
        <v>-14.0563684173189</v>
      </c>
      <c r="BP402" s="14">
        <v>-17.549124328076601</v>
      </c>
      <c r="BQ402" s="14">
        <v>-19.343686928283802</v>
      </c>
      <c r="BS402" s="14">
        <v>-11.0107671017611</v>
      </c>
      <c r="CB402" s="14">
        <v>-10.262059901257601</v>
      </c>
      <c r="CC402" s="14">
        <v>-22.649481745049499</v>
      </c>
      <c r="CJ402" s="14">
        <v>-36.415573848918399</v>
      </c>
    </row>
    <row r="403" spans="11:88">
      <c r="K403" s="14">
        <v>-14.9690095842068</v>
      </c>
      <c r="W403" s="14">
        <v>-19.670715607933499</v>
      </c>
      <c r="AA403" s="14">
        <v>-11.0164966183307</v>
      </c>
      <c r="AB403" s="14">
        <v>-12.8241715023361</v>
      </c>
      <c r="AG403" s="14">
        <v>-16.419214674281299</v>
      </c>
      <c r="AI403" s="14">
        <v>-24.777313457699702</v>
      </c>
      <c r="AJ403" s="14">
        <v>-21.235070485940099</v>
      </c>
      <c r="AL403" s="14">
        <v>-24.697643510719899</v>
      </c>
      <c r="AY403" s="14">
        <v>-20.498143564356401</v>
      </c>
      <c r="BB403" s="14">
        <v>-17.1939908490404</v>
      </c>
      <c r="BD403" s="14">
        <v>-13.996129941434299</v>
      </c>
      <c r="BE403" s="14">
        <v>-12.9805923482533</v>
      </c>
      <c r="BG403" s="14">
        <v>-13.966070029171499</v>
      </c>
      <c r="BH403" s="14">
        <v>-15.7069126040032</v>
      </c>
      <c r="BI403" s="14">
        <v>-14.4611018719059</v>
      </c>
      <c r="BP403" s="14">
        <v>-40.053571604684301</v>
      </c>
      <c r="BQ403" s="14">
        <v>-18.908615335053199</v>
      </c>
      <c r="BS403" s="14">
        <v>-18.190018281168399</v>
      </c>
      <c r="CB403" s="14">
        <v>-11.2410757550619</v>
      </c>
      <c r="CC403" s="14">
        <v>-19.3439143719059</v>
      </c>
      <c r="CJ403" s="14">
        <v>-14.164931341252601</v>
      </c>
    </row>
    <row r="404" spans="11:88">
      <c r="K404" s="14">
        <v>-18.3652466282803</v>
      </c>
      <c r="W404" s="14">
        <v>-22.3660320715537</v>
      </c>
      <c r="AA404" s="14">
        <v>-10.0556522117268</v>
      </c>
      <c r="AB404" s="14">
        <v>-13.5675916550504</v>
      </c>
      <c r="AG404" s="14">
        <v>-11.536468983764401</v>
      </c>
      <c r="AI404" s="14">
        <v>-59.809489697789203</v>
      </c>
      <c r="AJ404" s="14">
        <v>-10.1642030022697</v>
      </c>
      <c r="AL404" s="14">
        <v>-14.654197197239</v>
      </c>
      <c r="AY404" s="14">
        <v>-15.748278929455401</v>
      </c>
      <c r="BB404" s="14">
        <v>-18.675155654804801</v>
      </c>
      <c r="BD404" s="14">
        <v>-13.083418442431</v>
      </c>
      <c r="BE404" s="14">
        <v>-30.759354185616601</v>
      </c>
      <c r="BG404" s="14">
        <v>-36.682090846001898</v>
      </c>
      <c r="BH404" s="14">
        <v>-20.1366735505819</v>
      </c>
      <c r="BI404" s="14">
        <v>-17.379911819306901</v>
      </c>
      <c r="BP404" s="14">
        <v>-26.444543137123201</v>
      </c>
      <c r="BQ404" s="14">
        <v>-15.772215503834101</v>
      </c>
      <c r="BS404" s="14">
        <v>-11.9293966020707</v>
      </c>
      <c r="CB404" s="14">
        <v>-10.570682636469</v>
      </c>
      <c r="CC404" s="14">
        <v>-22.214379641089099</v>
      </c>
      <c r="CJ404" s="14">
        <v>-22.879082469059899</v>
      </c>
    </row>
    <row r="405" spans="11:88">
      <c r="K405" s="14">
        <v>-10.3219553880901</v>
      </c>
      <c r="W405" s="14">
        <v>-23.405324140817299</v>
      </c>
      <c r="AA405" s="14">
        <v>-11.064843134471699</v>
      </c>
      <c r="AB405" s="14">
        <v>-13.706572584386899</v>
      </c>
      <c r="AG405" s="14">
        <v>-18.244233758843599</v>
      </c>
      <c r="AI405" s="14">
        <v>-19.9128378395149</v>
      </c>
      <c r="AJ405" s="14">
        <v>-19.760556572647399</v>
      </c>
      <c r="AL405" s="14">
        <v>-14.6238873108401</v>
      </c>
      <c r="AY405" s="14">
        <v>-13.451906714108899</v>
      </c>
      <c r="BB405" s="14">
        <v>-11.484322396225201</v>
      </c>
      <c r="BD405" s="14">
        <v>-43.353265249052001</v>
      </c>
      <c r="BE405" s="14">
        <v>-20.244393732936299</v>
      </c>
      <c r="BG405" s="14">
        <v>-16.413348332608798</v>
      </c>
      <c r="BH405" s="14">
        <v>-35.727383297871903</v>
      </c>
      <c r="BI405" s="14">
        <v>-13.6090269183168</v>
      </c>
      <c r="BP405" s="14">
        <v>-10.690221246829999</v>
      </c>
      <c r="BQ405" s="14">
        <v>-25.392831432505002</v>
      </c>
      <c r="BS405" s="14">
        <v>-14.4009644719628</v>
      </c>
      <c r="CB405" s="14">
        <v>-10.310350448930301</v>
      </c>
      <c r="CC405" s="14">
        <v>-48.719349474009903</v>
      </c>
      <c r="CJ405" s="14">
        <v>-15.802628015969599</v>
      </c>
    </row>
    <row r="406" spans="11:88">
      <c r="K406" s="14">
        <v>-20.661700741076601</v>
      </c>
      <c r="W406" s="14">
        <v>-15.428379703509201</v>
      </c>
      <c r="AA406" s="14">
        <v>-12.7871288933991</v>
      </c>
      <c r="AB406" s="14">
        <v>-10.250034372176099</v>
      </c>
      <c r="AG406" s="14">
        <v>-29.399771263971299</v>
      </c>
      <c r="AI406" s="14">
        <v>-12.963281061877099</v>
      </c>
      <c r="AJ406" s="14">
        <v>-23.827530388305</v>
      </c>
      <c r="AL406" s="14">
        <v>-13.7053384247015</v>
      </c>
      <c r="AY406" s="14">
        <v>-15.494469368811799</v>
      </c>
      <c r="BB406" s="14">
        <v>-24.144383399652199</v>
      </c>
      <c r="BD406" s="14">
        <v>-13.2888931435616</v>
      </c>
      <c r="BE406" s="14">
        <v>-24.438298424450998</v>
      </c>
      <c r="BG406" s="14">
        <v>-14.5823801469126</v>
      </c>
      <c r="BH406" s="14">
        <v>-18.758571657162801</v>
      </c>
      <c r="BI406" s="14">
        <v>-13.7238455290841</v>
      </c>
      <c r="BP406" s="14">
        <v>-29.611123340546602</v>
      </c>
      <c r="BQ406" s="14">
        <v>-26.0575374735675</v>
      </c>
      <c r="BS406" s="14">
        <v>-11.4339170621554</v>
      </c>
      <c r="CB406" s="14">
        <v>-15.357002508469099</v>
      </c>
      <c r="CC406" s="14">
        <v>-36.820515547648498</v>
      </c>
      <c r="CJ406" s="14">
        <v>-15.8570114210513</v>
      </c>
    </row>
    <row r="407" spans="11:88">
      <c r="K407" s="14">
        <v>-18.975726886772801</v>
      </c>
      <c r="W407" s="14">
        <v>-18.407849752903001</v>
      </c>
      <c r="AA407" s="14">
        <v>-15.137882887716</v>
      </c>
      <c r="AB407" s="14">
        <v>-11.875632742770099</v>
      </c>
      <c r="AG407" s="14">
        <v>-10.9321260213753</v>
      </c>
      <c r="AI407" s="14">
        <v>-18.287097997699</v>
      </c>
      <c r="AJ407" s="14">
        <v>-12.4847600438491</v>
      </c>
      <c r="AL407" s="14">
        <v>-15.3067606137925</v>
      </c>
      <c r="AY407" s="14">
        <v>-20.383324953589</v>
      </c>
      <c r="BB407" s="14">
        <v>-22.102038277917799</v>
      </c>
      <c r="BD407" s="14">
        <v>-16.080793428236401</v>
      </c>
      <c r="BE407" s="14">
        <v>-23.9488040627818</v>
      </c>
      <c r="BG407" s="14">
        <v>-12.412862590879801</v>
      </c>
      <c r="BH407" s="14">
        <v>-26.511786815221299</v>
      </c>
      <c r="BI407" s="14">
        <v>-66.969465501237593</v>
      </c>
      <c r="BP407" s="14">
        <v>-15.1681490497885</v>
      </c>
      <c r="BQ407" s="14">
        <v>-18.666853112126201</v>
      </c>
      <c r="BS407" s="14">
        <v>-13.9416444846978</v>
      </c>
      <c r="CB407" s="14">
        <v>-13.9300553033579</v>
      </c>
      <c r="CC407" s="14">
        <v>-17.071714495668299</v>
      </c>
      <c r="CJ407" s="14">
        <v>-20.546442484484199</v>
      </c>
    </row>
    <row r="408" spans="11:88">
      <c r="K408" s="14">
        <v>-19.3019793670504</v>
      </c>
      <c r="W408" s="14">
        <v>-12.485443816417501</v>
      </c>
      <c r="AA408" s="14">
        <v>-10.0919240047018</v>
      </c>
      <c r="AB408" s="14">
        <v>-14.335067952331601</v>
      </c>
      <c r="AG408" s="14">
        <v>-18.316773877301799</v>
      </c>
      <c r="AI408" s="14">
        <v>-13.7793814607077</v>
      </c>
      <c r="AJ408" s="14">
        <v>-25.3504710471876</v>
      </c>
      <c r="AL408" s="14">
        <v>-12.581164069865601</v>
      </c>
      <c r="AY408" s="14">
        <v>-19.464776067450401</v>
      </c>
      <c r="BB408" s="14">
        <v>-15.7017212736832</v>
      </c>
      <c r="BD408" s="14">
        <v>-12.551652415576401</v>
      </c>
      <c r="BE408" s="14">
        <v>-34.6269412898111</v>
      </c>
      <c r="BG408" s="14">
        <v>-17.477096716192801</v>
      </c>
      <c r="BH408" s="14">
        <v>-18.4263330303258</v>
      </c>
      <c r="BI408" s="14">
        <v>-10.1886409344059</v>
      </c>
      <c r="BP408" s="14">
        <v>-15.996052036087301</v>
      </c>
      <c r="BQ408" s="14">
        <v>-18.7031421315193</v>
      </c>
      <c r="BS408" s="14">
        <v>-13.035259658492301</v>
      </c>
      <c r="CB408" s="14">
        <v>-13.6283050984652</v>
      </c>
      <c r="CC408" s="14">
        <v>-18.2984607054455</v>
      </c>
      <c r="CJ408" s="14">
        <v>-30.722984175595698</v>
      </c>
    </row>
    <row r="409" spans="11:88">
      <c r="K409" s="14">
        <v>-19.126768907296398</v>
      </c>
      <c r="W409" s="14">
        <v>-19.779515961615601</v>
      </c>
      <c r="AA409" s="14">
        <v>-10.4605356130575</v>
      </c>
      <c r="AB409" s="14">
        <v>-16.093712948066599</v>
      </c>
      <c r="AG409" s="14">
        <v>-12.1709312500341</v>
      </c>
      <c r="AI409" s="14">
        <v>-10.4732873449836</v>
      </c>
      <c r="AJ409" s="14">
        <v>-11.946886747242401</v>
      </c>
      <c r="AL409" s="14">
        <v>-16.442879444413901</v>
      </c>
      <c r="AY409" s="14">
        <v>-22.637395575494999</v>
      </c>
      <c r="BB409" s="14">
        <v>-13.3456166711509</v>
      </c>
      <c r="BD409" s="14">
        <v>-18.123375419039601</v>
      </c>
      <c r="BE409" s="14">
        <v>-11.6511265531304</v>
      </c>
      <c r="BG409" s="14">
        <v>-10.110455268719701</v>
      </c>
      <c r="BH409" s="14">
        <v>-29.049958749044499</v>
      </c>
      <c r="BI409" s="14">
        <v>-28.752997370049499</v>
      </c>
      <c r="BP409" s="14">
        <v>-20.981594250630199</v>
      </c>
      <c r="BQ409" s="14">
        <v>-21.1505859188911</v>
      </c>
      <c r="BS409" s="14">
        <v>-17.5010317478574</v>
      </c>
      <c r="CB409" s="14">
        <v>-17.894895647788399</v>
      </c>
      <c r="CC409" s="14">
        <v>-31.158145111386101</v>
      </c>
      <c r="CJ409" s="14">
        <v>-24.232725288071499</v>
      </c>
    </row>
    <row r="410" spans="11:88">
      <c r="K410" s="14">
        <v>-24.384151266641901</v>
      </c>
      <c r="W410" s="14">
        <v>-13.2046538711358</v>
      </c>
      <c r="AA410" s="14">
        <v>-10.007324134570499</v>
      </c>
      <c r="AB410" s="14">
        <v>-10.3525757405333</v>
      </c>
      <c r="AG410" s="14">
        <v>-20.111553887132398</v>
      </c>
      <c r="AI410" s="14">
        <v>-18.565157435527201</v>
      </c>
      <c r="AJ410" s="14">
        <v>-12.7083995665409</v>
      </c>
      <c r="AL410" s="14">
        <v>-11.8077672965213</v>
      </c>
      <c r="AY410" s="14">
        <v>-18.3830638923267</v>
      </c>
      <c r="BB410" s="14">
        <v>-13.4114330207845</v>
      </c>
      <c r="BD410" s="14">
        <v>-14.461399843522001</v>
      </c>
      <c r="BE410" s="14">
        <v>-22.534740231410801</v>
      </c>
      <c r="BG410" s="14">
        <v>-11.7359717495656</v>
      </c>
      <c r="BH410" s="14">
        <v>-26.862497469809501</v>
      </c>
      <c r="BI410" s="14">
        <v>-11.796101485148499</v>
      </c>
      <c r="BP410" s="14">
        <v>-28.849691312248201</v>
      </c>
      <c r="BQ410" s="14">
        <v>-15.669488610026599</v>
      </c>
      <c r="BS410" s="14">
        <v>-11.7662442705403</v>
      </c>
      <c r="CB410" s="14">
        <v>-13.543589675061799</v>
      </c>
      <c r="CC410" s="14">
        <v>-25.900661355198</v>
      </c>
      <c r="CJ410" s="14">
        <v>-15.373564094133901</v>
      </c>
    </row>
    <row r="411" spans="11:88">
      <c r="K411" s="14">
        <v>-16.2683703082749</v>
      </c>
      <c r="W411" s="14">
        <v>-15.1446549565359</v>
      </c>
      <c r="AA411" s="14">
        <v>-10.8956574905179</v>
      </c>
      <c r="AB411" s="14">
        <v>-12.183513282280501</v>
      </c>
      <c r="AG411" s="14">
        <v>-14.0926073812886</v>
      </c>
      <c r="AI411" s="14">
        <v>-14.896939206964401</v>
      </c>
      <c r="AJ411" s="14">
        <v>-14.061930347043001</v>
      </c>
      <c r="AL411" s="14">
        <v>-18.618375794839</v>
      </c>
      <c r="AY411" s="14">
        <v>-17.984220297029701</v>
      </c>
      <c r="BB411" s="14">
        <v>-13.4292731410155</v>
      </c>
      <c r="BD411" s="14">
        <v>-14.6062923622227</v>
      </c>
      <c r="BE411" s="14">
        <v>-17.506874439652901</v>
      </c>
      <c r="BG411" s="14">
        <v>-10.787400939777999</v>
      </c>
      <c r="BH411" s="14">
        <v>-21.206281857777899</v>
      </c>
      <c r="BI411" s="14">
        <v>-16.503664526608901</v>
      </c>
      <c r="BP411" s="14">
        <v>-14.9143382497495</v>
      </c>
      <c r="BQ411" s="14">
        <v>-16.291954079108098</v>
      </c>
      <c r="BS411" s="14">
        <v>-10.146583417116499</v>
      </c>
      <c r="CB411" s="14">
        <v>-15.5740784162948</v>
      </c>
      <c r="CC411" s="14">
        <v>-19.398302134900899</v>
      </c>
      <c r="CJ411" s="14">
        <v>-13.7479677521897</v>
      </c>
    </row>
    <row r="412" spans="11:88">
      <c r="K412" s="14">
        <v>-19.827688743883598</v>
      </c>
      <c r="W412" s="14">
        <v>-10.5093196051989</v>
      </c>
      <c r="AA412" s="14">
        <v>-14.152865152140301</v>
      </c>
      <c r="AB412" s="14">
        <v>-19.737588663530399</v>
      </c>
      <c r="AG412" s="14">
        <v>-11.415525309989199</v>
      </c>
      <c r="AI412" s="14">
        <v>-10.8419637796841</v>
      </c>
      <c r="AJ412" s="14">
        <v>-14.152594184689001</v>
      </c>
      <c r="AL412" s="14">
        <v>-10.2847162845088</v>
      </c>
      <c r="AY412" s="14">
        <v>-19.688370204207899</v>
      </c>
      <c r="BB412" s="14">
        <v>-23.044092416813601</v>
      </c>
      <c r="BD412" s="14">
        <v>-17.893703217619201</v>
      </c>
      <c r="BE412" s="14">
        <v>-15.7604184465226</v>
      </c>
      <c r="BG412" s="14">
        <v>-14.5884407550624</v>
      </c>
      <c r="BH412" s="14">
        <v>-29.9624646109168</v>
      </c>
      <c r="BI412" s="14">
        <v>-14.9022470606435</v>
      </c>
      <c r="BP412" s="14">
        <v>-31.847061919481099</v>
      </c>
      <c r="BQ412" s="14">
        <v>-11.7353516615647</v>
      </c>
      <c r="BS412" s="14">
        <v>-14.4796143086795</v>
      </c>
      <c r="CB412" s="14">
        <v>-25.780863081102801</v>
      </c>
      <c r="CC412" s="14">
        <v>-16.274027305074199</v>
      </c>
      <c r="CJ412" s="14">
        <v>-22.480231792153699</v>
      </c>
    </row>
    <row r="413" spans="11:88">
      <c r="K413" s="14">
        <v>-61.627944040560202</v>
      </c>
      <c r="W413" s="14">
        <v>-19.0181676642238</v>
      </c>
      <c r="AA413" s="14">
        <v>-10.357828899916599</v>
      </c>
      <c r="AB413" s="14">
        <v>-12.691432894606701</v>
      </c>
      <c r="AG413" s="14">
        <v>-15.2831583318564</v>
      </c>
      <c r="AI413" s="14">
        <v>-12.7702740052589</v>
      </c>
      <c r="AJ413" s="14">
        <v>-13.7357023396417</v>
      </c>
      <c r="AL413" s="14">
        <v>-13.8745873065946</v>
      </c>
      <c r="AY413" s="14">
        <v>-14.225421565594001</v>
      </c>
      <c r="BB413" s="14">
        <v>-12.0699052400954</v>
      </c>
      <c r="BD413" s="14">
        <v>-13.603113914654299</v>
      </c>
      <c r="BE413" s="14">
        <v>-22.5951782221806</v>
      </c>
      <c r="BG413" s="14">
        <v>-14.999361773551501</v>
      </c>
      <c r="BH413" s="14">
        <v>-35.135206913692599</v>
      </c>
      <c r="BI413" s="14">
        <v>-35.291615099009903</v>
      </c>
      <c r="BP413" s="14">
        <v>-20.8667771271374</v>
      </c>
      <c r="BQ413" s="14">
        <v>-22.0265946731562</v>
      </c>
      <c r="BS413" s="14">
        <v>-11.9715805708272</v>
      </c>
      <c r="CB413" s="14">
        <v>-21.586744300866801</v>
      </c>
      <c r="CC413" s="14">
        <v>-101.457350324876</v>
      </c>
      <c r="CJ413" s="14">
        <v>-11.880673077158001</v>
      </c>
    </row>
    <row r="414" spans="11:88">
      <c r="K414" s="14">
        <v>-21.362702475113601</v>
      </c>
      <c r="W414" s="14">
        <v>-26.1792371492011</v>
      </c>
      <c r="AA414" s="14">
        <v>-19.742748966027499</v>
      </c>
      <c r="AB414" s="14">
        <v>-12.0688757329717</v>
      </c>
      <c r="AG414" s="14">
        <v>-11.874762065756</v>
      </c>
      <c r="AI414" s="14">
        <v>-18.855198148022001</v>
      </c>
      <c r="AJ414" s="14">
        <v>-11.916663842392101</v>
      </c>
      <c r="AL414" s="14">
        <v>-15.409521393759199</v>
      </c>
      <c r="AY414" s="14">
        <v>-11.6027227722772</v>
      </c>
      <c r="BD414" s="14">
        <v>-17.4706930221761</v>
      </c>
      <c r="BE414" s="14">
        <v>-15.5247439574163</v>
      </c>
      <c r="BG414" s="14">
        <v>-11.9052735976317</v>
      </c>
      <c r="BH414" s="14">
        <v>-23.242836694698401</v>
      </c>
      <c r="BI414" s="14">
        <v>-15.1923151299504</v>
      </c>
      <c r="BP414" s="14">
        <v>-19.615858826130399</v>
      </c>
      <c r="BQ414" s="14">
        <v>-19.851308823273602</v>
      </c>
      <c r="BS414" s="14">
        <v>-20.516770948454901</v>
      </c>
      <c r="CB414" s="14">
        <v>-18.330235380090301</v>
      </c>
      <c r="CC414" s="14">
        <v>-30.8620339573019</v>
      </c>
      <c r="CJ414" s="14">
        <v>-19.9360925562017</v>
      </c>
    </row>
    <row r="415" spans="11:88">
      <c r="K415" s="14">
        <v>-26.958727674819102</v>
      </c>
      <c r="W415" s="14">
        <v>-15.1383878459517</v>
      </c>
      <c r="AA415" s="14">
        <v>-15.4703043357705</v>
      </c>
      <c r="AB415" s="14">
        <v>-14.6434759914144</v>
      </c>
      <c r="AG415" s="14">
        <v>-14.6425466858436</v>
      </c>
      <c r="AI415" s="14">
        <v>-12.709258288005699</v>
      </c>
      <c r="AJ415" s="14">
        <v>-11.245999583140399</v>
      </c>
      <c r="AL415" s="14">
        <v>-16.1225581662157</v>
      </c>
      <c r="AY415" s="14">
        <v>-18.292417620668299</v>
      </c>
      <c r="BD415" s="14">
        <v>-15.331461509311501</v>
      </c>
      <c r="BE415" s="14">
        <v>-16.848206610946999</v>
      </c>
      <c r="BG415" s="14">
        <v>-15.869613588483301</v>
      </c>
      <c r="BH415" s="14">
        <v>-27.007362537199299</v>
      </c>
      <c r="BI415" s="14">
        <v>-57.391176129331598</v>
      </c>
      <c r="BP415" s="14">
        <v>-13.318965665684701</v>
      </c>
      <c r="BS415" s="14">
        <v>-22.625761333904698</v>
      </c>
      <c r="CB415" s="14">
        <v>-16.915445137464999</v>
      </c>
      <c r="CC415" s="14">
        <v>-14.8962039758663</v>
      </c>
      <c r="CJ415" s="14">
        <v>-20.4920438267058</v>
      </c>
    </row>
    <row r="416" spans="11:88">
      <c r="K416" s="14">
        <v>-21.912623189841302</v>
      </c>
      <c r="W416" s="14">
        <v>-12.9024607138047</v>
      </c>
      <c r="AA416" s="14">
        <v>-10.4485061658426</v>
      </c>
      <c r="AB416" s="14">
        <v>-12.582635062761399</v>
      </c>
      <c r="AG416" s="14">
        <v>-14.352424178596801</v>
      </c>
      <c r="AI416" s="14">
        <v>-15.4356614990404</v>
      </c>
      <c r="AJ416" s="14">
        <v>-15.222298579676799</v>
      </c>
      <c r="AL416" s="14">
        <v>-12.8048668385126</v>
      </c>
      <c r="AY416" s="14">
        <v>-20.727780785891099</v>
      </c>
      <c r="BD416" s="14">
        <v>-18.9874946187545</v>
      </c>
      <c r="BE416" s="14">
        <v>-12.2977265098618</v>
      </c>
      <c r="BG416" s="14">
        <v>-17.610053659057598</v>
      </c>
      <c r="BH416" s="14">
        <v>-24.8016917472616</v>
      </c>
      <c r="BI416" s="14">
        <v>-43.848623143564303</v>
      </c>
      <c r="BP416" s="14">
        <v>-16.431155317473401</v>
      </c>
      <c r="BS416" s="14">
        <v>-10.7569956128619</v>
      </c>
      <c r="CB416" s="14">
        <v>-21.290826565923201</v>
      </c>
      <c r="CC416" s="14">
        <v>-23.302134900990001</v>
      </c>
      <c r="CJ416" s="14">
        <v>-26.081905416729001</v>
      </c>
    </row>
    <row r="417" spans="11:88">
      <c r="K417" s="14">
        <v>-29.466662455668502</v>
      </c>
      <c r="W417" s="14">
        <v>-13.3798601918086</v>
      </c>
      <c r="AA417" s="14">
        <v>-28.178926178703801</v>
      </c>
      <c r="AB417" s="14">
        <v>-15.3081541740919</v>
      </c>
      <c r="AG417" s="14">
        <v>-16.274150375480801</v>
      </c>
      <c r="AI417" s="14">
        <v>-12.0747817367993</v>
      </c>
      <c r="AJ417" s="14">
        <v>-12.3638682173366</v>
      </c>
      <c r="AL417" s="14">
        <v>-26.728233350883698</v>
      </c>
      <c r="AY417" s="14">
        <v>-16.8239480198019</v>
      </c>
      <c r="BD417" s="14">
        <v>-11.0710724101338</v>
      </c>
      <c r="BE417" s="14">
        <v>-17.9903214257229</v>
      </c>
      <c r="BG417" s="14">
        <v>-13.645764377957001</v>
      </c>
      <c r="BH417" s="14">
        <v>-24.2759941375474</v>
      </c>
      <c r="BI417" s="14">
        <v>-14.3644125154702</v>
      </c>
      <c r="BP417" s="14">
        <v>-14.986854337529699</v>
      </c>
      <c r="BS417" s="14">
        <v>-12.2194043725959</v>
      </c>
      <c r="CB417" s="14">
        <v>-25.496744009381601</v>
      </c>
      <c r="CC417" s="14">
        <v>-38.228554300742502</v>
      </c>
      <c r="CJ417" s="14">
        <v>-31.8167928703181</v>
      </c>
    </row>
    <row r="418" spans="11:88">
      <c r="K418" s="14">
        <v>-33.896040803691101</v>
      </c>
      <c r="W418" s="14">
        <v>-20.897582925278499</v>
      </c>
      <c r="AA418" s="14">
        <v>-11.246201963123401</v>
      </c>
      <c r="AB418" s="14">
        <v>-12.878529945392</v>
      </c>
      <c r="AG418" s="14">
        <v>-13.5547952333773</v>
      </c>
      <c r="AI418" s="14">
        <v>-12.0450759201093</v>
      </c>
      <c r="AJ418" s="14">
        <v>-12.653999327532601</v>
      </c>
      <c r="AL418" s="14">
        <v>-18.304130663297499</v>
      </c>
      <c r="AY418" s="14">
        <v>-33.061716816212801</v>
      </c>
      <c r="BD418" s="14">
        <v>-25.211856602721099</v>
      </c>
      <c r="BE418" s="14">
        <v>-23.960891155779098</v>
      </c>
      <c r="BG418" s="14">
        <v>-20.716065840751799</v>
      </c>
      <c r="BH418" s="14">
        <v>-18.0398432815572</v>
      </c>
      <c r="BI418" s="14">
        <v>-13.1557955600247</v>
      </c>
      <c r="BP418" s="14">
        <v>-12.4608459541346</v>
      </c>
      <c r="BS418" s="14">
        <v>-11.409592443981101</v>
      </c>
      <c r="CB418" s="14">
        <v>-19.139582943698901</v>
      </c>
      <c r="CC418" s="14">
        <v>-14.2858524133663</v>
      </c>
      <c r="CJ418" s="14">
        <v>-21.446860482073699</v>
      </c>
    </row>
    <row r="419" spans="11:88">
      <c r="K419" s="14">
        <v>-31.025684731107699</v>
      </c>
      <c r="W419" s="14">
        <v>-13.337601521750701</v>
      </c>
      <c r="AA419" s="14">
        <v>-17.2711588237905</v>
      </c>
      <c r="AB419" s="14">
        <v>-13.621981044221799</v>
      </c>
      <c r="AG419" s="14">
        <v>-12.0016602406166</v>
      </c>
      <c r="AI419" s="14">
        <v>-15.7250408600667</v>
      </c>
      <c r="AJ419" s="14">
        <v>-13.1070306888438</v>
      </c>
      <c r="AL419" s="14">
        <v>-12.1039162356105</v>
      </c>
      <c r="AY419" s="14">
        <v>-15.1318842821782</v>
      </c>
      <c r="BD419" s="14">
        <v>-14.9265837214786</v>
      </c>
      <c r="BE419" s="14">
        <v>-11.0649535226522</v>
      </c>
      <c r="BG419" s="14">
        <v>-12.974890444544901</v>
      </c>
      <c r="BH419" s="14">
        <v>-23.151927975679001</v>
      </c>
      <c r="BI419" s="14">
        <v>-14.5819635674504</v>
      </c>
      <c r="BP419" s="14">
        <v>-13.5667320795813</v>
      </c>
      <c r="BS419" s="14">
        <v>-15.180561478104901</v>
      </c>
      <c r="CB419" s="14">
        <v>-12.159799546940301</v>
      </c>
      <c r="CC419" s="14">
        <v>-19.821318069306901</v>
      </c>
      <c r="CJ419" s="14">
        <v>-20.788169688747502</v>
      </c>
    </row>
    <row r="420" spans="11:88">
      <c r="K420" s="14">
        <v>-20.806711376458701</v>
      </c>
      <c r="W420" s="14">
        <v>-14.425407801000199</v>
      </c>
      <c r="AA420" s="14">
        <v>-15.8268680752935</v>
      </c>
      <c r="AB420" s="14">
        <v>-17.096880109586799</v>
      </c>
      <c r="AG420" s="14">
        <v>-13.7239929504822</v>
      </c>
      <c r="AJ420" s="14">
        <v>-13.3730730394193</v>
      </c>
      <c r="AL420" s="14">
        <v>-21.978307315349401</v>
      </c>
      <c r="AY420" s="14">
        <v>-19.730671797648501</v>
      </c>
      <c r="BD420" s="14">
        <v>-26.891901986181001</v>
      </c>
      <c r="BE420" s="14">
        <v>-10.6358867993749</v>
      </c>
      <c r="BG420" s="14">
        <v>-13.4402147555792</v>
      </c>
      <c r="BH420" s="14">
        <v>-19.429302503905799</v>
      </c>
      <c r="BI420" s="14">
        <v>-10.986328125</v>
      </c>
      <c r="BP420" s="14">
        <v>-16.1531711868091</v>
      </c>
      <c r="BS420" s="14">
        <v>-11.216352951772899</v>
      </c>
      <c r="CB420" s="14">
        <v>-19.441542241691401</v>
      </c>
      <c r="CC420" s="14">
        <v>-43.957398669554401</v>
      </c>
      <c r="CJ420" s="14">
        <v>-30.233504113945202</v>
      </c>
    </row>
    <row r="421" spans="11:88">
      <c r="K421" s="14">
        <v>-41.359289502352901</v>
      </c>
      <c r="W421" s="14">
        <v>-45.801293895677603</v>
      </c>
      <c r="AA421" s="14">
        <v>-12.4608719979946</v>
      </c>
      <c r="AB421" s="14">
        <v>-11.464434925235601</v>
      </c>
      <c r="AG421" s="14">
        <v>-12.968582373346701</v>
      </c>
      <c r="AJ421" s="14">
        <v>-19.9057081487096</v>
      </c>
      <c r="AL421" s="14">
        <v>-13.215919404630601</v>
      </c>
      <c r="AY421" s="14">
        <v>-15.838925201113801</v>
      </c>
      <c r="BD421" s="14">
        <v>-14.0623616607153</v>
      </c>
      <c r="BE421" s="14">
        <v>-16.328477874135899</v>
      </c>
      <c r="BG421" s="14">
        <v>-11.832710377806601</v>
      </c>
      <c r="BH421" s="14">
        <v>-18.269077113465901</v>
      </c>
      <c r="BI421" s="14">
        <v>-10.8412940903465</v>
      </c>
      <c r="BP421" s="14">
        <v>-25.695200500807399</v>
      </c>
      <c r="BS421" s="14">
        <v>-14.316467751567</v>
      </c>
      <c r="CB421" s="14">
        <v>-13.7549061842643</v>
      </c>
      <c r="CC421" s="14">
        <v>-38.8026473545792</v>
      </c>
      <c r="CJ421" s="14">
        <v>-23.453169530765798</v>
      </c>
    </row>
    <row r="422" spans="11:88">
      <c r="K422" s="14">
        <v>-21.054505151474999</v>
      </c>
      <c r="W422" s="14">
        <v>-20.8673135371203</v>
      </c>
      <c r="AA422" s="14">
        <v>-25.900694210812102</v>
      </c>
      <c r="AB422" s="14">
        <v>-12.6915126214429</v>
      </c>
      <c r="AG422" s="14">
        <v>-17.6278256223463</v>
      </c>
      <c r="AJ422" s="14">
        <v>-13.101107894605599</v>
      </c>
      <c r="AL422" s="14">
        <v>-14.6360632197817</v>
      </c>
      <c r="AY422" s="14">
        <v>-10.962155785890999</v>
      </c>
      <c r="BD422" s="14">
        <v>-14.6546044654536</v>
      </c>
      <c r="BE422" s="14">
        <v>-15.8631545321989</v>
      </c>
      <c r="BG422" s="14">
        <v>-29.2550443025536</v>
      </c>
      <c r="BH422" s="14">
        <v>-20.336013800184599</v>
      </c>
      <c r="BI422" s="14">
        <v>-11.2038791769801</v>
      </c>
      <c r="BP422" s="14">
        <v>-23.284010604240098</v>
      </c>
      <c r="BS422" s="14">
        <v>-13.482394078249101</v>
      </c>
      <c r="CB422" s="14">
        <v>-12.1903000650733</v>
      </c>
      <c r="CC422" s="14">
        <v>-20.896987159653399</v>
      </c>
      <c r="CJ422" s="14">
        <v>-14.878026239748699</v>
      </c>
    </row>
    <row r="423" spans="11:88">
      <c r="K423" s="14">
        <v>-27.3936620840012</v>
      </c>
      <c r="W423" s="14">
        <v>-20.214642147174899</v>
      </c>
      <c r="AA423" s="14">
        <v>-10.406222914393799</v>
      </c>
      <c r="AB423" s="14">
        <v>-12.208090867003399</v>
      </c>
      <c r="AG423" s="14">
        <v>-10.218992191334999</v>
      </c>
      <c r="AJ423" s="14">
        <v>-12.466596513971901</v>
      </c>
      <c r="AL423" s="14">
        <v>-13.463600864235501</v>
      </c>
      <c r="AY423" s="14">
        <v>-13.264571086014801</v>
      </c>
      <c r="BD423" s="14">
        <v>-19.4226511891416</v>
      </c>
      <c r="BE423" s="14">
        <v>-28.3844418521441</v>
      </c>
      <c r="BG423" s="14">
        <v>-11.2163442015248</v>
      </c>
      <c r="BH423" s="14">
        <v>-18.287179458984301</v>
      </c>
      <c r="BI423" s="14">
        <v>-13.306872679455401</v>
      </c>
      <c r="BP423" s="14">
        <v>-19.325791004702499</v>
      </c>
      <c r="BS423" s="14">
        <v>-19.773282333376201</v>
      </c>
      <c r="CB423" s="14">
        <v>-22.590300134059301</v>
      </c>
      <c r="CC423" s="14">
        <v>-32.735390238242502</v>
      </c>
      <c r="CJ423" s="14">
        <v>-33.140222444400102</v>
      </c>
    </row>
    <row r="424" spans="11:88">
      <c r="K424" s="14">
        <v>-19.501385565184702</v>
      </c>
      <c r="W424" s="14">
        <v>-13.6699588640965</v>
      </c>
      <c r="AA424" s="14">
        <v>-28.299820438730698</v>
      </c>
      <c r="AB424" s="14">
        <v>-16.335488484409701</v>
      </c>
      <c r="AG424" s="14">
        <v>-21.054257727016601</v>
      </c>
      <c r="AJ424" s="14">
        <v>-12.2914605446708</v>
      </c>
      <c r="AL424" s="14">
        <v>-10.001012472522399</v>
      </c>
      <c r="AY424" s="14">
        <v>-20.153687732054401</v>
      </c>
      <c r="BD424" s="14">
        <v>-11.880807484619099</v>
      </c>
      <c r="BE424" s="14">
        <v>-15.216551182464199</v>
      </c>
      <c r="BG424" s="14">
        <v>-13.0111346000637</v>
      </c>
      <c r="BH424" s="14">
        <v>-18.106206875352999</v>
      </c>
      <c r="BI424" s="14">
        <v>-12.974503016707899</v>
      </c>
      <c r="BP424" s="14">
        <v>-19.839453520615699</v>
      </c>
      <c r="BS424" s="14">
        <v>-13.941753998464099</v>
      </c>
      <c r="CB424" s="14">
        <v>-12.002686869426901</v>
      </c>
      <c r="CC424" s="14">
        <v>-23.416953511757399</v>
      </c>
      <c r="CJ424" s="14">
        <v>-14.7269556571881</v>
      </c>
    </row>
    <row r="425" spans="11:88">
      <c r="K425" s="14">
        <v>-15.972286453340701</v>
      </c>
      <c r="W425" s="14">
        <v>-19.429060623340799</v>
      </c>
      <c r="AA425" s="14">
        <v>-13.5365554849507</v>
      </c>
      <c r="AB425" s="14">
        <v>-19.375221717197402</v>
      </c>
      <c r="AG425" s="14">
        <v>-11.1798681386526</v>
      </c>
      <c r="AJ425" s="14">
        <v>-12.6056790424102</v>
      </c>
      <c r="AL425" s="14">
        <v>-12.5268093687499</v>
      </c>
      <c r="AY425" s="14">
        <v>-18.975286200494999</v>
      </c>
      <c r="BD425" s="14">
        <v>-14.1771856508305</v>
      </c>
      <c r="BE425" s="14">
        <v>-29.1639916148591</v>
      </c>
      <c r="BG425" s="14">
        <v>-10.9926892658917</v>
      </c>
      <c r="BH425" s="14">
        <v>-18.529090729173099</v>
      </c>
      <c r="BI425" s="14">
        <v>-12.267462097772199</v>
      </c>
      <c r="BP425" s="14">
        <v>-14.110607974378199</v>
      </c>
      <c r="BS425" s="14">
        <v>-10.932438564295399</v>
      </c>
      <c r="CB425" s="14">
        <v>-17.991254496826102</v>
      </c>
      <c r="CC425" s="14">
        <v>-17.567247447400899</v>
      </c>
      <c r="CJ425" s="14">
        <v>-18.7818688111429</v>
      </c>
    </row>
    <row r="426" spans="11:88">
      <c r="K426" s="14">
        <v>-39.153672755264701</v>
      </c>
      <c r="W426" s="14">
        <v>-12.352581475519999</v>
      </c>
      <c r="AA426" s="14">
        <v>-10.629840754380499</v>
      </c>
      <c r="AB426" s="14">
        <v>-12.2020972367264</v>
      </c>
      <c r="AG426" s="14">
        <v>-18.776017265132399</v>
      </c>
      <c r="AJ426" s="14">
        <v>-15.306934227111</v>
      </c>
      <c r="AL426" s="14">
        <v>-13.1673574626336</v>
      </c>
      <c r="AY426" s="14">
        <v>-19.627939356435601</v>
      </c>
      <c r="BD426" s="14">
        <v>-30.795669797120301</v>
      </c>
      <c r="BE426" s="14">
        <v>-38.518686310039598</v>
      </c>
      <c r="BG426" s="14">
        <v>-12.884273449690999</v>
      </c>
      <c r="BH426" s="14">
        <v>-23.091544852066502</v>
      </c>
      <c r="BI426" s="14">
        <v>-19.555422339108901</v>
      </c>
      <c r="BP426" s="14">
        <v>-16.316333422308102</v>
      </c>
      <c r="BS426" s="14">
        <v>-11.282694938764299</v>
      </c>
      <c r="CB426" s="14">
        <v>-19.471909732338101</v>
      </c>
      <c r="CC426" s="14">
        <v>-16.0443900835396</v>
      </c>
      <c r="CJ426" s="14">
        <v>-20.431619515803501</v>
      </c>
    </row>
    <row r="427" spans="11:88">
      <c r="K427" s="14">
        <v>-26.354302200739401</v>
      </c>
      <c r="W427" s="14">
        <v>-10.805365826217001</v>
      </c>
      <c r="AA427" s="14">
        <v>-12.666372993577401</v>
      </c>
      <c r="AB427" s="14">
        <v>-13.549628566147</v>
      </c>
      <c r="AG427" s="14">
        <v>-16.388974366082699</v>
      </c>
      <c r="AJ427" s="14">
        <v>-26.806859894266701</v>
      </c>
      <c r="AL427" s="14">
        <v>-12.248992778394699</v>
      </c>
      <c r="AY427" s="14">
        <v>-26.196772509282098</v>
      </c>
      <c r="BD427" s="14">
        <v>-24.565214429130702</v>
      </c>
      <c r="BE427" s="14">
        <v>-15.6818604676738</v>
      </c>
      <c r="BG427" s="14">
        <v>-10.031916320783299</v>
      </c>
      <c r="BH427" s="14">
        <v>-19.604475291900201</v>
      </c>
      <c r="BI427" s="14">
        <v>-18.280331451113799</v>
      </c>
      <c r="BP427" s="14">
        <v>-22.468195336739999</v>
      </c>
      <c r="BS427" s="14">
        <v>-11.2346647959005</v>
      </c>
      <c r="CB427" s="14">
        <v>-14.298817174345199</v>
      </c>
      <c r="CC427" s="14">
        <v>-22.595093982054401</v>
      </c>
      <c r="CJ427" s="14">
        <v>-20.6673118063771</v>
      </c>
    </row>
    <row r="428" spans="11:88">
      <c r="K428" s="14">
        <v>-20.788738117269599</v>
      </c>
      <c r="W428" s="14">
        <v>-17.307972207283001</v>
      </c>
      <c r="AA428" s="14">
        <v>-11.1435516718887</v>
      </c>
      <c r="AB428" s="14">
        <v>-17.9914841597124</v>
      </c>
      <c r="AG428" s="14">
        <v>-42.658299529441301</v>
      </c>
      <c r="AJ428" s="14">
        <v>-24.667440523435499</v>
      </c>
      <c r="AL428" s="14">
        <v>-15.6452583775788</v>
      </c>
      <c r="AY428" s="14">
        <v>-13.306872679455401</v>
      </c>
      <c r="BD428" s="14">
        <v>-11.5302735159517</v>
      </c>
      <c r="BE428" s="14">
        <v>-18.721545186090601</v>
      </c>
      <c r="BG428" s="14">
        <v>-15.283500897726499</v>
      </c>
      <c r="BH428" s="14">
        <v>-19.187901500695201</v>
      </c>
      <c r="BI428" s="14">
        <v>-23.960831141707899</v>
      </c>
      <c r="BP428" s="14">
        <v>-16.552016455290001</v>
      </c>
      <c r="BS428" s="14">
        <v>-11.784454324652501</v>
      </c>
      <c r="CB428" s="14">
        <v>-12.630819880634499</v>
      </c>
      <c r="CC428" s="14">
        <v>-22.419844523514801</v>
      </c>
      <c r="CJ428" s="14">
        <v>-27.931094261213101</v>
      </c>
    </row>
    <row r="429" spans="11:88">
      <c r="K429" s="14">
        <v>-22.130162542185801</v>
      </c>
      <c r="W429" s="14">
        <v>-18.2567832448823</v>
      </c>
      <c r="AA429" s="14">
        <v>-10.2914303386104</v>
      </c>
      <c r="AB429" s="14">
        <v>-12.570595709014601</v>
      </c>
      <c r="AG429" s="14">
        <v>-17.3800267154521</v>
      </c>
      <c r="AJ429" s="14">
        <v>-12.551277547078</v>
      </c>
      <c r="AL429" s="14">
        <v>-19.6939173607933</v>
      </c>
      <c r="AY429" s="14">
        <v>-16.745387917698</v>
      </c>
      <c r="BD429" s="14">
        <v>-13.802492945325399</v>
      </c>
      <c r="BE429" s="14">
        <v>-17.948024737076</v>
      </c>
      <c r="BG429" s="14">
        <v>-21.284339913254598</v>
      </c>
      <c r="BH429" s="14">
        <v>-16.474457539113601</v>
      </c>
      <c r="BI429" s="14">
        <v>-15.6092879795792</v>
      </c>
      <c r="BP429" s="14">
        <v>-23.096676029632199</v>
      </c>
      <c r="BS429" s="14">
        <v>-13.669820836859801</v>
      </c>
      <c r="CB429" s="14">
        <v>-16.166560276490301</v>
      </c>
      <c r="CC429" s="14">
        <v>-18.878596844059398</v>
      </c>
      <c r="CJ429" s="14">
        <v>-10.1402379690972</v>
      </c>
    </row>
    <row r="430" spans="11:88">
      <c r="K430" s="14">
        <v>-24.263375368425798</v>
      </c>
      <c r="W430" s="14">
        <v>-33.739297856340798</v>
      </c>
      <c r="AA430" s="14">
        <v>-11.9593941146079</v>
      </c>
      <c r="AB430" s="14">
        <v>-10.437466601559599</v>
      </c>
      <c r="AG430" s="14">
        <v>-10.6238692642897</v>
      </c>
      <c r="AJ430" s="14">
        <v>-10.5147784181113</v>
      </c>
      <c r="AL430" s="14">
        <v>-21.476721832588201</v>
      </c>
      <c r="AY430" s="14">
        <v>-14.134775293935601</v>
      </c>
      <c r="BD430" s="14">
        <v>-14.3041070005563</v>
      </c>
      <c r="BE430" s="14">
        <v>-18.032617468921998</v>
      </c>
      <c r="BG430" s="14">
        <v>-16.824352314303599</v>
      </c>
      <c r="BH430" s="14">
        <v>-19.6351936793432</v>
      </c>
      <c r="BI430" s="14">
        <v>-23.477384359529701</v>
      </c>
      <c r="BP430" s="14">
        <v>-29.339182170720001</v>
      </c>
      <c r="BS430" s="14">
        <v>-18.794266445262998</v>
      </c>
      <c r="CB430" s="14">
        <v>-16.069552290043799</v>
      </c>
      <c r="CC430" s="14">
        <v>-17.289265547648501</v>
      </c>
      <c r="CJ430" s="14">
        <v>-15.168098666969</v>
      </c>
    </row>
    <row r="431" spans="11:88">
      <c r="K431" s="14">
        <v>-25.677429907147101</v>
      </c>
      <c r="W431" s="14">
        <v>-19.477384887622001</v>
      </c>
      <c r="AA431" s="14">
        <v>-12.9262931405767</v>
      </c>
      <c r="AB431" s="14">
        <v>-13.712628612946499</v>
      </c>
      <c r="AG431" s="14">
        <v>-12.775194004259999</v>
      </c>
      <c r="AJ431" s="14">
        <v>-11.729431086494801</v>
      </c>
      <c r="AL431" s="14">
        <v>-12.690086012750401</v>
      </c>
      <c r="AY431" s="14">
        <v>-17.893574025371201</v>
      </c>
      <c r="BD431" s="14">
        <v>-11.7296948149712</v>
      </c>
      <c r="BE431" s="14">
        <v>-23.4411873096332</v>
      </c>
      <c r="BG431" s="14">
        <v>-12.926541061789701</v>
      </c>
      <c r="BH431" s="14">
        <v>-11.193022266794699</v>
      </c>
      <c r="BI431" s="14">
        <v>-18.709390470296999</v>
      </c>
      <c r="BP431" s="14">
        <v>-18.9994646126415</v>
      </c>
      <c r="BS431" s="14">
        <v>-13.3977644019454</v>
      </c>
      <c r="CB431" s="14">
        <v>-10.057936316009901</v>
      </c>
      <c r="CC431" s="14">
        <v>-17.1623607673267</v>
      </c>
      <c r="CJ431" s="14">
        <v>-16.008084182568702</v>
      </c>
    </row>
    <row r="432" spans="11:88">
      <c r="K432" s="14">
        <v>-21.398968783534102</v>
      </c>
      <c r="W432" s="14">
        <v>-16.2563712778365</v>
      </c>
      <c r="AA432" s="14">
        <v>-13.7300748523826</v>
      </c>
      <c r="AB432" s="14">
        <v>-18.807195025448799</v>
      </c>
      <c r="AG432" s="14">
        <v>-25.695319388824402</v>
      </c>
      <c r="AJ432" s="14">
        <v>-22.794246047402101</v>
      </c>
      <c r="AL432" s="14">
        <v>-15.046955199628099</v>
      </c>
      <c r="AY432" s="14">
        <v>-17.821057008044502</v>
      </c>
      <c r="BD432" s="14">
        <v>-19.845542885398601</v>
      </c>
      <c r="BE432" s="14">
        <v>-21.942514331004499</v>
      </c>
      <c r="BG432" s="14">
        <v>-13.579238966405599</v>
      </c>
      <c r="BH432" s="14">
        <v>-12.5289706502697</v>
      </c>
      <c r="BI432" s="14">
        <v>-44.869904470915799</v>
      </c>
      <c r="BP432" s="14">
        <v>-32.088787665421499</v>
      </c>
      <c r="BS432" s="14">
        <v>-12.4008921529676</v>
      </c>
      <c r="CB432" s="14">
        <v>-15.3623224053773</v>
      </c>
      <c r="CC432" s="14">
        <v>-35.654200185643496</v>
      </c>
      <c r="CJ432" s="14">
        <v>-16.358588002300401</v>
      </c>
    </row>
    <row r="433" spans="11:88">
      <c r="K433" s="14">
        <v>-18.504510569655999</v>
      </c>
      <c r="W433" s="14">
        <v>-13.8149279996712</v>
      </c>
      <c r="AA433" s="14">
        <v>-11.0227062307279</v>
      </c>
      <c r="AB433" s="14">
        <v>-14.993931813384799</v>
      </c>
      <c r="AG433" s="14">
        <v>-14.8660848483467</v>
      </c>
      <c r="AJ433" s="14">
        <v>-10.049441531813899</v>
      </c>
      <c r="AL433" s="14">
        <v>-11.8923940990307</v>
      </c>
      <c r="AY433" s="14">
        <v>-18.352848468440499</v>
      </c>
      <c r="BD433" s="14">
        <v>-14.618270221899801</v>
      </c>
      <c r="BE433" s="14">
        <v>-20.044980664337501</v>
      </c>
      <c r="BG433" s="14">
        <v>-10.152801129357099</v>
      </c>
      <c r="BH433" s="14">
        <v>-13.1208949114493</v>
      </c>
      <c r="BI433" s="14">
        <v>-33.164449257425701</v>
      </c>
      <c r="BP433" s="14">
        <v>-18.745653502753701</v>
      </c>
      <c r="BS433" s="14">
        <v>-13.9055272208783</v>
      </c>
      <c r="CB433" s="14">
        <v>-15.182189549120199</v>
      </c>
      <c r="CC433" s="14">
        <v>-35.382261370668303</v>
      </c>
      <c r="CJ433" s="14">
        <v>-21.277639400353699</v>
      </c>
    </row>
    <row r="434" spans="11:88">
      <c r="K434" s="14">
        <v>-35.515646022166599</v>
      </c>
      <c r="W434" s="14">
        <v>-14.576502599227499</v>
      </c>
      <c r="AA434" s="14">
        <v>-11.554585034424999</v>
      </c>
      <c r="AB434" s="14">
        <v>-12.189755663826</v>
      </c>
      <c r="AG434" s="14">
        <v>-12.2434041829347</v>
      </c>
      <c r="AJ434" s="14">
        <v>-16.920440104598601</v>
      </c>
      <c r="AL434" s="14">
        <v>-11.789713612199799</v>
      </c>
      <c r="AY434" s="14">
        <v>-25.429300742574199</v>
      </c>
      <c r="BD434" s="14">
        <v>-14.3523689380295</v>
      </c>
      <c r="BE434" s="14">
        <v>-25.175563088618699</v>
      </c>
      <c r="BG434" s="14">
        <v>-13.597399991421399</v>
      </c>
      <c r="BH434" s="14">
        <v>-13.706445932978101</v>
      </c>
      <c r="BI434" s="14">
        <v>-27.314743193069301</v>
      </c>
      <c r="BP434" s="14">
        <v>-12.0922169771166</v>
      </c>
      <c r="BS434" s="14">
        <v>-12.7936934693222</v>
      </c>
      <c r="CB434" s="14">
        <v>-11.1261950264508</v>
      </c>
      <c r="CC434" s="14">
        <v>-24.4080194152227</v>
      </c>
      <c r="CJ434" s="14">
        <v>-19.875659529472799</v>
      </c>
    </row>
    <row r="435" spans="11:88">
      <c r="K435" s="14">
        <v>-17.6582096092231</v>
      </c>
      <c r="W435" s="14">
        <v>-14.0326115085356</v>
      </c>
      <c r="AA435" s="14">
        <v>-16.117039604910001</v>
      </c>
      <c r="AB435" s="14">
        <v>-14.637373228142399</v>
      </c>
      <c r="AG435" s="14">
        <v>-18.6127868413224</v>
      </c>
      <c r="AJ435" s="14">
        <v>-12.587553189474701</v>
      </c>
      <c r="AL435" s="14">
        <v>-11.771551295988701</v>
      </c>
      <c r="AY435" s="14">
        <v>-15.4642539449257</v>
      </c>
      <c r="BD435" s="14">
        <v>-14.388634068836399</v>
      </c>
      <c r="BE435" s="14">
        <v>-23.731259995617901</v>
      </c>
      <c r="BG435" s="14">
        <v>-29.738528018199599</v>
      </c>
      <c r="BH435" s="14">
        <v>-19.320809484354999</v>
      </c>
      <c r="BI435" s="14">
        <v>-11.6329381961633</v>
      </c>
      <c r="BP435" s="14">
        <v>-22.722006694507002</v>
      </c>
      <c r="BS435" s="14">
        <v>-11.5183894355505</v>
      </c>
      <c r="CB435" s="14">
        <v>-28.0233802973572</v>
      </c>
      <c r="CC435" s="14">
        <v>-31.695979656559398</v>
      </c>
      <c r="CJ435" s="14">
        <v>-30.686737651194001</v>
      </c>
    </row>
    <row r="436" spans="11:88">
      <c r="K436" s="14">
        <v>-16.1535165986005</v>
      </c>
      <c r="W436" s="14">
        <v>-28.3668771958673</v>
      </c>
      <c r="AA436" s="14">
        <v>-11.53638283499</v>
      </c>
      <c r="AB436" s="14">
        <v>-20.8981772811958</v>
      </c>
      <c r="AG436" s="14">
        <v>-12.9262841351849</v>
      </c>
      <c r="AJ436" s="14">
        <v>-13.1495884196618</v>
      </c>
      <c r="AL436" s="14">
        <v>-18.322236302000899</v>
      </c>
      <c r="AY436" s="14">
        <v>-14.968720993192999</v>
      </c>
      <c r="BD436" s="14">
        <v>-17.168437665494402</v>
      </c>
      <c r="BE436" s="14">
        <v>-19.482964811464299</v>
      </c>
      <c r="BG436" s="14">
        <v>-13.524777147574801</v>
      </c>
      <c r="BH436" s="14">
        <v>-24.954055809427501</v>
      </c>
      <c r="BI436" s="14">
        <v>-17.899617110148501</v>
      </c>
      <c r="BP436" s="14">
        <v>-11.252228317021499</v>
      </c>
      <c r="BS436" s="14">
        <v>-14.026462889075299</v>
      </c>
      <c r="CB436" s="14">
        <v>-13.048113957209701</v>
      </c>
      <c r="CC436" s="14">
        <v>-13.1678817295792</v>
      </c>
      <c r="CJ436" s="14">
        <v>-12.2976235924808</v>
      </c>
    </row>
    <row r="437" spans="11:88">
      <c r="K437" s="14">
        <v>-28.487499427465099</v>
      </c>
      <c r="W437" s="14">
        <v>-18.897184537534599</v>
      </c>
      <c r="AA437" s="14">
        <v>-29.297086967874101</v>
      </c>
      <c r="AB437" s="14">
        <v>-24.0830700126095</v>
      </c>
      <c r="AG437" s="14">
        <v>-10.4365060698888</v>
      </c>
      <c r="AJ437" s="14">
        <v>-11.113067237528499</v>
      </c>
      <c r="AL437" s="14">
        <v>-18.7029223042125</v>
      </c>
      <c r="AY437" s="14">
        <v>-21.211227568069301</v>
      </c>
      <c r="BD437" s="14">
        <v>-38.186297153903901</v>
      </c>
      <c r="BE437" s="14">
        <v>-14.9627432008607</v>
      </c>
      <c r="BG437" s="14">
        <v>-10.0560778736277</v>
      </c>
      <c r="BH437" s="14">
        <v>-29.732922937613399</v>
      </c>
      <c r="BI437" s="14">
        <v>-11.7598429764851</v>
      </c>
      <c r="BP437" s="14">
        <v>-13.536516965543999</v>
      </c>
      <c r="BS437" s="14">
        <v>-14.304241665094301</v>
      </c>
      <c r="CB437" s="14">
        <v>-10.8543184020201</v>
      </c>
      <c r="CC437" s="14">
        <v>-36.633179919554401</v>
      </c>
      <c r="CJ437" s="14">
        <v>-11.856476769525701</v>
      </c>
    </row>
    <row r="438" spans="11:88">
      <c r="K438" s="14">
        <v>-22.939912503062899</v>
      </c>
      <c r="W438" s="14">
        <v>-10.5881719104952</v>
      </c>
      <c r="AA438" s="14">
        <v>-14.6606629893953</v>
      </c>
      <c r="AB438" s="14">
        <v>-10.292849121658399</v>
      </c>
      <c r="AG438" s="14">
        <v>-12.364249409173601</v>
      </c>
      <c r="AJ438" s="14">
        <v>-11.850299054522001</v>
      </c>
      <c r="AL438" s="14">
        <v>-17.5969811124722</v>
      </c>
      <c r="AY438" s="14">
        <v>-14.0441290222772</v>
      </c>
      <c r="BD438" s="14">
        <v>-17.4161993566311</v>
      </c>
      <c r="BE438" s="14">
        <v>-17.972200871340199</v>
      </c>
      <c r="BG438" s="14">
        <v>-14.3587441950824</v>
      </c>
      <c r="BH438" s="14">
        <v>-18.221511836597099</v>
      </c>
      <c r="BI438" s="14">
        <v>-16.086691676980099</v>
      </c>
      <c r="BP438" s="14">
        <v>-15.047286176818201</v>
      </c>
      <c r="BS438" s="14">
        <v>-14.932830886991599</v>
      </c>
      <c r="CB438" s="14">
        <v>-12.9936787605291</v>
      </c>
      <c r="CC438" s="14">
        <v>-30.632396735767301</v>
      </c>
      <c r="CJ438" s="14">
        <v>-20.606869519082299</v>
      </c>
    </row>
    <row r="439" spans="11:88">
      <c r="K439" s="14">
        <v>-26.904320412431201</v>
      </c>
      <c r="W439" s="14">
        <v>-11.282853048593999</v>
      </c>
      <c r="AA439" s="14">
        <v>-24.523067228880699</v>
      </c>
      <c r="AB439" s="14">
        <v>-11.839567923517199</v>
      </c>
      <c r="AG439" s="14">
        <v>-22.6858604385475</v>
      </c>
      <c r="AJ439" s="14">
        <v>-12.774903535061799</v>
      </c>
      <c r="AL439" s="14">
        <v>-14.249182992772599</v>
      </c>
      <c r="AY439" s="14">
        <v>-15.4098661819306</v>
      </c>
      <c r="BD439" s="14">
        <v>-13.2041687296869</v>
      </c>
      <c r="BE439" s="14">
        <v>-24.4866564405357</v>
      </c>
      <c r="BH439" s="14">
        <v>-16.1609116351243</v>
      </c>
      <c r="BI439" s="14">
        <v>-33.194664681311799</v>
      </c>
      <c r="BP439" s="14">
        <v>-14.297942982774501</v>
      </c>
      <c r="BS439" s="14">
        <v>-13.681882782284999</v>
      </c>
      <c r="CB439" s="14">
        <v>-16.673725788833099</v>
      </c>
      <c r="CC439" s="14">
        <v>-23.114799272896001</v>
      </c>
      <c r="CJ439" s="14">
        <v>-14.4670926617231</v>
      </c>
    </row>
    <row r="440" spans="11:88">
      <c r="K440" s="14">
        <v>-29.436279337004098</v>
      </c>
      <c r="W440" s="14">
        <v>-33.715033440412697</v>
      </c>
      <c r="AA440" s="14">
        <v>-17.742747082993802</v>
      </c>
      <c r="AB440" s="14">
        <v>-10.3286718037937</v>
      </c>
      <c r="AG440" s="14">
        <v>-17.089946432842599</v>
      </c>
      <c r="AJ440" s="14">
        <v>-10.720250629676199</v>
      </c>
      <c r="AL440" s="14">
        <v>-19.597355528749802</v>
      </c>
      <c r="AY440" s="14">
        <v>-12.702564201732599</v>
      </c>
      <c r="BD440" s="14">
        <v>-12.8717964725</v>
      </c>
      <c r="BE440" s="14">
        <v>-19.6642587189477</v>
      </c>
      <c r="BH440" s="14">
        <v>-11.0353272782452</v>
      </c>
      <c r="BI440" s="14">
        <v>-13.9957843440594</v>
      </c>
      <c r="BP440" s="14">
        <v>-15.705983780871099</v>
      </c>
      <c r="BS440" s="14">
        <v>-20.293105053088102</v>
      </c>
      <c r="CB440" s="14">
        <v>-12.0388249518384</v>
      </c>
      <c r="CC440" s="14">
        <v>-17.029412902227701</v>
      </c>
      <c r="CJ440" s="14">
        <v>-25.302337130422401</v>
      </c>
    </row>
    <row r="441" spans="11:88">
      <c r="K441" s="14">
        <v>-22.269157391940599</v>
      </c>
      <c r="W441" s="14">
        <v>-18.105503865379699</v>
      </c>
      <c r="AA441" s="14">
        <v>-10.007548406078</v>
      </c>
      <c r="AB441" s="14">
        <v>-10.189743650600001</v>
      </c>
      <c r="AG441" s="14">
        <v>-14.2859337084902</v>
      </c>
      <c r="AJ441" s="14">
        <v>-16.044156232436301</v>
      </c>
      <c r="AL441" s="14">
        <v>-14.279459817292</v>
      </c>
      <c r="AY441" s="14">
        <v>-18.250116027227701</v>
      </c>
      <c r="BD441" s="14">
        <v>-38.899345659881099</v>
      </c>
      <c r="BE441" s="14">
        <v>-20.721807383105499</v>
      </c>
      <c r="BH441" s="14">
        <v>-13.905826430973001</v>
      </c>
      <c r="BI441" s="14">
        <v>-21.9666131652227</v>
      </c>
      <c r="BP441" s="14">
        <v>-19.609820946814001</v>
      </c>
      <c r="BS441" s="14">
        <v>-13.1078754636737</v>
      </c>
      <c r="CB441" s="14">
        <v>-12.353125934762501</v>
      </c>
      <c r="CC441" s="14">
        <v>-95.335705445544505</v>
      </c>
      <c r="CJ441" s="14">
        <v>-23.459213160282101</v>
      </c>
    </row>
    <row r="442" spans="11:88">
      <c r="K442" s="14">
        <v>-19.428876347615098</v>
      </c>
      <c r="W442" s="14">
        <v>-23.326836179469598</v>
      </c>
      <c r="AA442" s="14">
        <v>-12.316065227297299</v>
      </c>
      <c r="AB442" s="14">
        <v>-10.7698242119756</v>
      </c>
      <c r="AG442" s="14">
        <v>-16.479605056328101</v>
      </c>
      <c r="AJ442" s="14">
        <v>-10.061584866635499</v>
      </c>
      <c r="AL442" s="14">
        <v>-16.817385391204699</v>
      </c>
      <c r="AY442" s="14">
        <v>-12.611917930074201</v>
      </c>
      <c r="BD442" s="14">
        <v>-17.887538690443002</v>
      </c>
      <c r="BE442" s="14">
        <v>-21.1931890352332</v>
      </c>
      <c r="BH442" s="14">
        <v>-10.0446343599346</v>
      </c>
      <c r="BP442" s="14">
        <v>-29.6171632648654</v>
      </c>
      <c r="BS442" s="14">
        <v>-33.8959844492964</v>
      </c>
      <c r="CB442" s="14">
        <v>-22.070587635134999</v>
      </c>
      <c r="CC442" s="14">
        <v>-19.422474474009899</v>
      </c>
      <c r="CJ442" s="14">
        <v>-18.1110820429573</v>
      </c>
    </row>
    <row r="443" spans="11:88">
      <c r="K443" s="14">
        <v>-24.7349348748564</v>
      </c>
      <c r="W443" s="14">
        <v>-10.273732525699</v>
      </c>
      <c r="AA443" s="14">
        <v>-11.4398371916307</v>
      </c>
      <c r="AB443" s="14">
        <v>-14.359199988317799</v>
      </c>
      <c r="AG443" s="14">
        <v>-12.3219051703134</v>
      </c>
      <c r="AJ443" s="14">
        <v>-16.600142574795498</v>
      </c>
      <c r="AL443" s="14">
        <v>-21.379815212373298</v>
      </c>
      <c r="AY443" s="14">
        <v>-10.4666228341584</v>
      </c>
      <c r="BD443" s="14">
        <v>-21.3320949701438</v>
      </c>
      <c r="BE443" s="14">
        <v>-23.695007227268398</v>
      </c>
      <c r="BH443" s="14">
        <v>-20.9405761460573</v>
      </c>
      <c r="BP443" s="14">
        <v>-19.984486377843499</v>
      </c>
      <c r="BS443" s="14">
        <v>-10.805399055678</v>
      </c>
      <c r="CB443" s="14">
        <v>-22.561131137023501</v>
      </c>
      <c r="CC443" s="14">
        <v>-20.238290918935601</v>
      </c>
    </row>
    <row r="444" spans="11:88">
      <c r="K444" s="14">
        <v>-25.7862405320443</v>
      </c>
      <c r="W444" s="14">
        <v>-19.0121265578879</v>
      </c>
      <c r="AA444" s="14">
        <v>-11.1316393732266</v>
      </c>
      <c r="AG444" s="14">
        <v>-13.7964293867931</v>
      </c>
      <c r="AJ444" s="14">
        <v>-15.403521805989399</v>
      </c>
      <c r="AL444" s="14">
        <v>-13.124937791052099</v>
      </c>
      <c r="AY444" s="14">
        <v>-23.175230120668299</v>
      </c>
      <c r="BD444" s="14">
        <v>-13.651334878589701</v>
      </c>
      <c r="BE444" s="14">
        <v>-12.0197608739181</v>
      </c>
      <c r="BH444" s="14">
        <v>-20.329784657238701</v>
      </c>
      <c r="BP444" s="14">
        <v>-21.017854246568099</v>
      </c>
      <c r="BS444" s="14">
        <v>-11.8207625310206</v>
      </c>
      <c r="CB444" s="14">
        <v>-22.892777569316099</v>
      </c>
      <c r="CC444" s="14">
        <v>-32.463451423267301</v>
      </c>
    </row>
    <row r="445" spans="11:88">
      <c r="K445" s="14">
        <v>-25.991682015198599</v>
      </c>
      <c r="W445" s="14">
        <v>-39.087383157385602</v>
      </c>
      <c r="AA445" s="14">
        <v>-10.031776367349501</v>
      </c>
      <c r="AG445" s="14">
        <v>-22.2627939907388</v>
      </c>
      <c r="AJ445" s="14">
        <v>-13.0287181170743</v>
      </c>
      <c r="AL445" s="14">
        <v>-15.2464006129048</v>
      </c>
      <c r="AY445" s="14">
        <v>-31.756410504331601</v>
      </c>
      <c r="BD445" s="14">
        <v>-14.8962060348673</v>
      </c>
      <c r="BE445" s="14">
        <v>-11.995591775274701</v>
      </c>
      <c r="BH445" s="14">
        <v>-13.465156966918199</v>
      </c>
      <c r="BP445" s="14">
        <v>-11.5906405687881</v>
      </c>
      <c r="BS445" s="14">
        <v>-12.171059390246899</v>
      </c>
      <c r="CB445" s="14">
        <v>-15.4113717910333</v>
      </c>
      <c r="CC445" s="14">
        <v>-41.806060488861299</v>
      </c>
    </row>
    <row r="446" spans="11:88">
      <c r="K446" s="14">
        <v>-33.7208654428442</v>
      </c>
      <c r="W446" s="14">
        <v>-19.278004327198499</v>
      </c>
      <c r="AA446" s="14">
        <v>-11.5788770735911</v>
      </c>
      <c r="AG446" s="14">
        <v>-19.9120397360828</v>
      </c>
      <c r="AJ446" s="14">
        <v>-10.1280563637848</v>
      </c>
      <c r="AL446" s="14">
        <v>-15.6209348984494</v>
      </c>
      <c r="AY446" s="14">
        <v>-12.2130743347772</v>
      </c>
      <c r="BD446" s="14">
        <v>-16.328417177899698</v>
      </c>
      <c r="BE446" s="14">
        <v>-25.7798614570974</v>
      </c>
      <c r="BH446" s="14">
        <v>-11.7187170292722</v>
      </c>
      <c r="BP446" s="14">
        <v>-11.2341006119341</v>
      </c>
      <c r="BS446" s="14">
        <v>-15.724626648659999</v>
      </c>
      <c r="CB446" s="14">
        <v>-10.636910608934899</v>
      </c>
      <c r="CC446" s="14">
        <v>-42.827341816212801</v>
      </c>
    </row>
    <row r="447" spans="11:88">
      <c r="K447" s="14">
        <v>-36.664023223889501</v>
      </c>
      <c r="W447" s="14">
        <v>-15.5856161103088</v>
      </c>
      <c r="AA447" s="14">
        <v>-10.9202744407024</v>
      </c>
      <c r="AG447" s="14">
        <v>-12.883918845320601</v>
      </c>
      <c r="AJ447" s="14">
        <v>-12.400238132456501</v>
      </c>
      <c r="AL447" s="14">
        <v>-13.6570126389863</v>
      </c>
      <c r="AY447" s="14">
        <v>-16.074605507425701</v>
      </c>
      <c r="BD447" s="14">
        <v>-17.899618157349799</v>
      </c>
      <c r="BE447" s="14">
        <v>-12.6482253365244</v>
      </c>
      <c r="BH447" s="14">
        <v>-14.009272335247701</v>
      </c>
      <c r="BP447" s="14">
        <v>-17.585381907193401</v>
      </c>
      <c r="BS447" s="14">
        <v>-14.8180574730335</v>
      </c>
      <c r="CB447" s="14">
        <v>-18.754014144501198</v>
      </c>
      <c r="CC447" s="14">
        <v>-42.760867883663302</v>
      </c>
    </row>
    <row r="448" spans="11:88">
      <c r="K448" s="14">
        <v>-20.685857480671299</v>
      </c>
      <c r="W448" s="14">
        <v>-12.654793733378201</v>
      </c>
      <c r="AA448" s="14">
        <v>-13.0232171571318</v>
      </c>
      <c r="AG448" s="14">
        <v>-10.684241039939799</v>
      </c>
      <c r="AJ448" s="14">
        <v>-14.738960406920601</v>
      </c>
      <c r="AL448" s="14">
        <v>-16.557570530789</v>
      </c>
      <c r="AY448" s="14">
        <v>-17.150274597772199</v>
      </c>
      <c r="BD448" s="14">
        <v>-15.3554613030651</v>
      </c>
      <c r="BE448" s="14">
        <v>-22.8127153685544</v>
      </c>
      <c r="BH448" s="14">
        <v>-18.118671885194299</v>
      </c>
      <c r="BP448" s="14">
        <v>-11.312658421156501</v>
      </c>
      <c r="BS448" s="14">
        <v>-15.174698275446699</v>
      </c>
      <c r="CB448" s="14">
        <v>-17.0976402961312</v>
      </c>
      <c r="CC448" s="14">
        <v>-31.623462639232599</v>
      </c>
    </row>
    <row r="449" spans="11:81">
      <c r="K449" s="14">
        <v>-21.3989297847484</v>
      </c>
      <c r="W449" s="14">
        <v>-12.600288391652001</v>
      </c>
      <c r="AA449" s="14">
        <v>-10.6180011448849</v>
      </c>
      <c r="AG449" s="14">
        <v>-17.1201245115337</v>
      </c>
      <c r="AJ449" s="14">
        <v>-10.9257543607259</v>
      </c>
      <c r="AL449" s="14">
        <v>-12.5087415150516</v>
      </c>
      <c r="AY449" s="14">
        <v>-15.7301496751237</v>
      </c>
      <c r="BD449" s="14">
        <v>-13.6754817208839</v>
      </c>
      <c r="BE449" s="14">
        <v>-26.8374252625248</v>
      </c>
      <c r="BH449" s="14">
        <v>-23.980192769299101</v>
      </c>
      <c r="BP449" s="14">
        <v>-19.555428598055801</v>
      </c>
      <c r="BS449" s="14">
        <v>-14.588307377548</v>
      </c>
      <c r="CB449" s="14">
        <v>-23.2971199195708</v>
      </c>
      <c r="CC449" s="14">
        <v>-17.5249458539603</v>
      </c>
    </row>
    <row r="450" spans="11:81">
      <c r="K450" s="14">
        <v>-18.250486515691399</v>
      </c>
      <c r="W450" s="14">
        <v>-14.153405448789901</v>
      </c>
      <c r="AA450" s="14">
        <v>-10.4610611027597</v>
      </c>
      <c r="AG450" s="14">
        <v>-22.516605710772399</v>
      </c>
      <c r="AJ450" s="14">
        <v>-14.8477294536385</v>
      </c>
      <c r="AL450" s="14">
        <v>-11.3485353615827</v>
      </c>
      <c r="AY450" s="14">
        <v>-14.0320428527227</v>
      </c>
      <c r="BD450" s="14">
        <v>-13.2101539086848</v>
      </c>
      <c r="BE450" s="14">
        <v>-23.3807677315014</v>
      </c>
      <c r="BH450" s="14">
        <v>-20.4631852158107</v>
      </c>
      <c r="BP450" s="14">
        <v>-13.3370933707721</v>
      </c>
      <c r="BS450" s="14">
        <v>-22.861337485396199</v>
      </c>
      <c r="CB450" s="14">
        <v>-17.810159691726501</v>
      </c>
      <c r="CC450" s="14">
        <v>-17.8754447710396</v>
      </c>
    </row>
    <row r="451" spans="11:81">
      <c r="K451" s="14">
        <v>-28.318257954795602</v>
      </c>
      <c r="W451" s="14">
        <v>-28.270317071168002</v>
      </c>
      <c r="AA451" s="14">
        <v>-14.6548488703604</v>
      </c>
      <c r="AG451" s="14">
        <v>-15.832939799905899</v>
      </c>
      <c r="AJ451" s="14">
        <v>-11.729521897800399</v>
      </c>
      <c r="AL451" s="14">
        <v>-20.775733444681102</v>
      </c>
      <c r="AY451" s="14">
        <v>-15.4400816058168</v>
      </c>
      <c r="BD451" s="14">
        <v>-25.241934024856899</v>
      </c>
      <c r="BE451" s="14">
        <v>-23.0423425750907</v>
      </c>
      <c r="BH451" s="14">
        <v>-15.3994193296873</v>
      </c>
      <c r="BP451" s="14">
        <v>-17.023374217304202</v>
      </c>
      <c r="BS451" s="14">
        <v>-14.2440338198543</v>
      </c>
      <c r="CB451" s="14">
        <v>-13.078154821687701</v>
      </c>
      <c r="CC451" s="14">
        <v>-21.235399907178198</v>
      </c>
    </row>
    <row r="452" spans="11:81">
      <c r="K452" s="14">
        <v>-30.185578950716099</v>
      </c>
      <c r="W452" s="14">
        <v>-12.6545831768683</v>
      </c>
      <c r="AA452" s="14">
        <v>-11.240395429147901</v>
      </c>
      <c r="AG452" s="14">
        <v>-20.897061315396201</v>
      </c>
      <c r="AJ452" s="14">
        <v>-12.1887649715671</v>
      </c>
      <c r="AL452" s="14">
        <v>-15.421513100801</v>
      </c>
      <c r="AY452" s="14">
        <v>-15.1560566212871</v>
      </c>
      <c r="BD452" s="14">
        <v>-12.932166856206701</v>
      </c>
      <c r="BE452" s="14">
        <v>-22.758320424329899</v>
      </c>
      <c r="BH452" s="14">
        <v>-23.291348802578899</v>
      </c>
      <c r="BP452" s="14">
        <v>-20.292684631028699</v>
      </c>
      <c r="BS452" s="14">
        <v>-16.522259835623998</v>
      </c>
      <c r="CB452" s="14">
        <v>-13.5071811700172</v>
      </c>
      <c r="CC452" s="14">
        <v>-40.808951500618797</v>
      </c>
    </row>
    <row r="453" spans="11:81">
      <c r="K453" s="14">
        <v>-22.5893979864694</v>
      </c>
      <c r="W453" s="14">
        <v>-13.065700108666601</v>
      </c>
      <c r="AA453" s="14">
        <v>-14.6126734775901</v>
      </c>
      <c r="AG453" s="14">
        <v>-14.3765474536646</v>
      </c>
      <c r="AJ453" s="14">
        <v>-14.605957759429</v>
      </c>
      <c r="AL453" s="14">
        <v>-13.8563635897503</v>
      </c>
      <c r="AY453" s="14">
        <v>-17.355739480198</v>
      </c>
      <c r="BD453" s="14">
        <v>-14.6786204910488</v>
      </c>
      <c r="BE453" s="14">
        <v>-24.426211513771101</v>
      </c>
      <c r="BH453" s="14">
        <v>-21.841166314180999</v>
      </c>
      <c r="BP453" s="14">
        <v>-12.9986832879476</v>
      </c>
      <c r="BS453" s="14">
        <v>-26.070185813005502</v>
      </c>
      <c r="CB453" s="14">
        <v>-11.302564295937101</v>
      </c>
      <c r="CC453" s="14">
        <v>-19.652111695544502</v>
      </c>
    </row>
    <row r="454" spans="11:81">
      <c r="K454" s="14">
        <v>-22.486665545256599</v>
      </c>
      <c r="W454" s="14">
        <v>-10.2978887506214</v>
      </c>
      <c r="AA454" s="14">
        <v>-10.853787182310199</v>
      </c>
      <c r="AG454" s="14">
        <v>-15.7966744855771</v>
      </c>
      <c r="AJ454" s="14">
        <v>-30.444890700498501</v>
      </c>
      <c r="AL454" s="14">
        <v>-12.877364963336801</v>
      </c>
      <c r="AY454" s="14">
        <v>-14.394627939356401</v>
      </c>
      <c r="BD454" s="14">
        <v>-33.134194053083498</v>
      </c>
      <c r="BE454" s="14">
        <v>-24.045506553712201</v>
      </c>
      <c r="BH454" s="14">
        <v>-12.8306101902365</v>
      </c>
      <c r="BP454" s="14">
        <v>-13.1255847838714</v>
      </c>
      <c r="BS454" s="14">
        <v>-20.794549432090299</v>
      </c>
      <c r="CB454" s="14">
        <v>-14.739948323300499</v>
      </c>
      <c r="CC454" s="14">
        <v>-16.6547416460396</v>
      </c>
    </row>
    <row r="455" spans="11:81">
      <c r="K455" s="14">
        <v>-17.398325764773801</v>
      </c>
      <c r="W455" s="14">
        <v>-14.945016322926501</v>
      </c>
      <c r="AA455" s="14">
        <v>-11.035147864235901</v>
      </c>
      <c r="AG455" s="14">
        <v>-11.1374633924775</v>
      </c>
      <c r="AJ455" s="14">
        <v>-12.0618665415502</v>
      </c>
      <c r="AL455" s="14">
        <v>-15.052965222525801</v>
      </c>
      <c r="AY455" s="14">
        <v>-20.3047648514851</v>
      </c>
      <c r="BD455" s="14">
        <v>-15.7603277730437</v>
      </c>
      <c r="BE455" s="14">
        <v>-15.295109531622</v>
      </c>
      <c r="BH455" s="14">
        <v>-17.374840336262899</v>
      </c>
      <c r="BP455" s="14">
        <v>-17.482649651889901</v>
      </c>
      <c r="BS455" s="14">
        <v>-15.893673365506601</v>
      </c>
      <c r="CB455" s="14">
        <v>-17.731460708171799</v>
      </c>
      <c r="CC455" s="14">
        <v>-32.294245049504902</v>
      </c>
    </row>
    <row r="456" spans="11:81">
      <c r="K456" s="14">
        <v>-39.002611235348198</v>
      </c>
      <c r="W456" s="14">
        <v>-14.6125782974797</v>
      </c>
      <c r="AA456" s="14">
        <v>-11.421861875523801</v>
      </c>
      <c r="AG456" s="14">
        <v>-10.2793450592879</v>
      </c>
      <c r="AJ456" s="14">
        <v>-10.5027616971288</v>
      </c>
      <c r="AL456" s="14">
        <v>-17.7662158249884</v>
      </c>
      <c r="AY456" s="14">
        <v>-19.452689897896001</v>
      </c>
      <c r="BD456" s="14">
        <v>-17.736396279753102</v>
      </c>
      <c r="BE456" s="14">
        <v>-16.0202792600981</v>
      </c>
      <c r="BH456" s="14">
        <v>-18.5294853036538</v>
      </c>
      <c r="BP456" s="14">
        <v>-17.815018632969899</v>
      </c>
      <c r="BS456" s="14">
        <v>-14.4553729225161</v>
      </c>
      <c r="CB456" s="14">
        <v>-17.012951848236501</v>
      </c>
      <c r="CC456" s="14">
        <v>-36.318939511138602</v>
      </c>
    </row>
    <row r="457" spans="11:81">
      <c r="K457" s="14">
        <v>-14.5580603199625</v>
      </c>
      <c r="W457" s="14">
        <v>-15.591686312927401</v>
      </c>
      <c r="AA457" s="14">
        <v>-16.032902858816399</v>
      </c>
      <c r="AG457" s="14">
        <v>-12.847679038278899</v>
      </c>
      <c r="AJ457" s="14">
        <v>-11.808089331460501</v>
      </c>
      <c r="AL457" s="14">
        <v>-16.146730505324701</v>
      </c>
      <c r="AY457" s="14">
        <v>-10.575398360148499</v>
      </c>
      <c r="BD457" s="14">
        <v>-17.972091423766202</v>
      </c>
      <c r="BE457" s="14">
        <v>-21.011867520309899</v>
      </c>
      <c r="BH457" s="14">
        <v>-25.520838058232901</v>
      </c>
      <c r="BP457" s="14">
        <v>-24.468455716334901</v>
      </c>
      <c r="BS457" s="14">
        <v>-14.848222991200499</v>
      </c>
      <c r="CB457" s="14">
        <v>-11.410820823340099</v>
      </c>
      <c r="CC457" s="14">
        <v>-26.547271426361299</v>
      </c>
    </row>
    <row r="458" spans="11:81">
      <c r="K458" s="14">
        <v>-25.774158262368399</v>
      </c>
      <c r="W458" s="14">
        <v>-12.2498260953999</v>
      </c>
      <c r="AA458" s="14">
        <v>-16.721682591649301</v>
      </c>
      <c r="AG458" s="14">
        <v>-19.2412403551943</v>
      </c>
      <c r="AJ458" s="14">
        <v>-13.1495932877407</v>
      </c>
      <c r="AL458" s="14">
        <v>-10.6898438439905</v>
      </c>
      <c r="AY458" s="14">
        <v>-13.7359316986386</v>
      </c>
      <c r="BD458" s="14">
        <v>-13.7117114090063</v>
      </c>
      <c r="BE458" s="14">
        <v>-15.1742688734347</v>
      </c>
      <c r="BH458" s="14">
        <v>-15.368804717031599</v>
      </c>
      <c r="BP458" s="14">
        <v>-15.4340433546817</v>
      </c>
      <c r="BS458" s="14">
        <v>-12.3827626831103</v>
      </c>
      <c r="CB458" s="14">
        <v>-18.106064938681701</v>
      </c>
      <c r="CC458" s="14">
        <v>-18.540184096534599</v>
      </c>
    </row>
    <row r="459" spans="11:81">
      <c r="K459" s="14">
        <v>-16.256241240056202</v>
      </c>
      <c r="W459" s="14">
        <v>-13.119931937598601</v>
      </c>
      <c r="AA459" s="14">
        <v>-11.0775391581459</v>
      </c>
      <c r="AG459" s="14">
        <v>-10.823210185097199</v>
      </c>
      <c r="AJ459" s="14">
        <v>-12.043762023478299</v>
      </c>
      <c r="AL459" s="14">
        <v>-21.101984452641201</v>
      </c>
      <c r="AY459" s="14">
        <v>-15.1560566212871</v>
      </c>
      <c r="BD459" s="14">
        <v>-10.424279387936799</v>
      </c>
      <c r="BE459" s="14">
        <v>-17.573351692862499</v>
      </c>
      <c r="BH459" s="14">
        <v>-15.623008369957599</v>
      </c>
      <c r="BP459" s="14">
        <v>-33.514954247542498</v>
      </c>
      <c r="BS459" s="14">
        <v>-11.3250955151429</v>
      </c>
      <c r="CB459" s="14">
        <v>-11.7127842935099</v>
      </c>
      <c r="CC459" s="14">
        <v>-20.032826036509899</v>
      </c>
    </row>
    <row r="460" spans="11:81">
      <c r="K460" s="14">
        <v>-23.622804482161101</v>
      </c>
      <c r="W460" s="14">
        <v>-11.174153738634899</v>
      </c>
      <c r="AA460" s="14">
        <v>-18.093636627681501</v>
      </c>
      <c r="AG460" s="14">
        <v>-11.735727018487999</v>
      </c>
      <c r="AJ460" s="14">
        <v>-21.1868815102581</v>
      </c>
      <c r="AL460" s="14">
        <v>-12.8109052001642</v>
      </c>
      <c r="AY460" s="14">
        <v>-14.1589476330445</v>
      </c>
      <c r="BD460" s="14">
        <v>-20.836508902637402</v>
      </c>
      <c r="BE460" s="14">
        <v>-21.857905519642799</v>
      </c>
      <c r="BH460" s="14">
        <v>-18.680255545892599</v>
      </c>
      <c r="BP460" s="14">
        <v>-19.259315956697101</v>
      </c>
      <c r="BS460" s="14">
        <v>-16.546435617385001</v>
      </c>
      <c r="CB460" s="14">
        <v>-19.073099786171099</v>
      </c>
      <c r="CC460" s="14">
        <v>-23.561987546410801</v>
      </c>
    </row>
    <row r="461" spans="11:81">
      <c r="K461" s="14">
        <v>-14.6548354737266</v>
      </c>
      <c r="W461" s="14">
        <v>-13.4282544282086</v>
      </c>
      <c r="AA461" s="14">
        <v>-36.446509526994298</v>
      </c>
      <c r="AG461" s="14">
        <v>-13.6634596351201</v>
      </c>
      <c r="AJ461" s="14">
        <v>-14.164848860148</v>
      </c>
      <c r="AL461" s="14">
        <v>-23.996499259666699</v>
      </c>
      <c r="AY461" s="14">
        <v>-14.310024752475201</v>
      </c>
      <c r="BD461" s="14">
        <v>-17.615543291484599</v>
      </c>
      <c r="BE461" s="14">
        <v>-13.458019366196099</v>
      </c>
      <c r="BH461" s="14">
        <v>-15.3868736061282</v>
      </c>
      <c r="BP461" s="14">
        <v>-17.271142676203301</v>
      </c>
      <c r="BS461" s="14">
        <v>-15.2712359623442</v>
      </c>
      <c r="CB461" s="14">
        <v>-21.170927287659399</v>
      </c>
      <c r="CC461" s="14">
        <v>-21.567769569925701</v>
      </c>
    </row>
    <row r="462" spans="11:81">
      <c r="K462" s="14">
        <v>-12.3100171833196</v>
      </c>
      <c r="W462" s="14">
        <v>-15.3559242597448</v>
      </c>
      <c r="AA462" s="14">
        <v>-10.5094332471804</v>
      </c>
      <c r="AG462" s="14">
        <v>-11.3429128046798</v>
      </c>
      <c r="AJ462" s="14">
        <v>-12.708513878959501</v>
      </c>
      <c r="AL462" s="14">
        <v>-13.324548513726</v>
      </c>
      <c r="AY462" s="14">
        <v>-15.2950475711633</v>
      </c>
      <c r="BD462" s="14">
        <v>-11.783967065569801</v>
      </c>
      <c r="BE462" s="14">
        <v>-17.4827174096839</v>
      </c>
      <c r="BH462" s="14">
        <v>-27.672261556043502</v>
      </c>
      <c r="BP462" s="14">
        <v>-20.020746063932599</v>
      </c>
      <c r="BS462" s="14">
        <v>-13.959891947064399</v>
      </c>
      <c r="CB462" s="14">
        <v>-27.1225912836581</v>
      </c>
      <c r="CC462" s="14">
        <v>-33.369914139851403</v>
      </c>
    </row>
    <row r="463" spans="11:81">
      <c r="K463" s="14">
        <v>-18.407630119170701</v>
      </c>
      <c r="W463" s="14">
        <v>-15.3801565913286</v>
      </c>
      <c r="AA463" s="14">
        <v>-15.4767977905948</v>
      </c>
      <c r="AG463" s="14">
        <v>-11.457727829048199</v>
      </c>
      <c r="AJ463" s="14">
        <v>-15.0713390038149</v>
      </c>
      <c r="AL463" s="14">
        <v>-11.705110425318599</v>
      </c>
      <c r="AY463" s="14">
        <v>-11.536248839727699</v>
      </c>
      <c r="BD463" s="14">
        <v>-21.2595212256652</v>
      </c>
      <c r="BE463" s="14">
        <v>-14.727108115207001</v>
      </c>
      <c r="BH463" s="14">
        <v>-25.611681831833401</v>
      </c>
      <c r="BP463" s="14">
        <v>-22.9093408972963</v>
      </c>
      <c r="BS463" s="14">
        <v>-15.7789228313062</v>
      </c>
      <c r="CB463" s="14">
        <v>-10.8674196957449</v>
      </c>
      <c r="CC463" s="14">
        <v>-17.984220297029701</v>
      </c>
    </row>
    <row r="464" spans="11:81">
      <c r="K464" s="14">
        <v>-20.401887094441499</v>
      </c>
      <c r="W464" s="14">
        <v>-14.636907085836</v>
      </c>
      <c r="AA464" s="14">
        <v>-23.991604327110199</v>
      </c>
      <c r="AG464" s="14">
        <v>-25.296397765772799</v>
      </c>
      <c r="AJ464" s="14">
        <v>-10.176439022959199</v>
      </c>
      <c r="AL464" s="14">
        <v>-26.087425485090101</v>
      </c>
      <c r="AY464" s="14">
        <v>-14.0018274288366</v>
      </c>
      <c r="BD464" s="14">
        <v>-16.515692338940099</v>
      </c>
      <c r="BE464" s="14">
        <v>-33.859490297287103</v>
      </c>
      <c r="BH464" s="14">
        <v>-14.6796735519374</v>
      </c>
      <c r="BP464" s="14">
        <v>-14.026005531134301</v>
      </c>
      <c r="BS464" s="14">
        <v>-16.4193518854666</v>
      </c>
      <c r="CB464" s="14">
        <v>-12.8061794141331</v>
      </c>
      <c r="CC464" s="14">
        <v>-17.4282564975247</v>
      </c>
    </row>
    <row r="465" spans="11:81">
      <c r="K465" s="14">
        <v>-21.8883299544969</v>
      </c>
      <c r="W465" s="14">
        <v>-10.2375216218887</v>
      </c>
      <c r="AA465" s="14">
        <v>-12.7817095277363</v>
      </c>
      <c r="AG465" s="14">
        <v>-17.126154264707001</v>
      </c>
      <c r="AJ465" s="14">
        <v>-15.053248625099799</v>
      </c>
      <c r="AL465" s="14">
        <v>-19.150091685224801</v>
      </c>
      <c r="AY465" s="14">
        <v>-21.767191367574199</v>
      </c>
      <c r="BD465" s="14">
        <v>-11.9168965481256</v>
      </c>
      <c r="BE465" s="14">
        <v>-23.5076880570813</v>
      </c>
      <c r="BH465" s="14">
        <v>-40.224070009046599</v>
      </c>
      <c r="BP465" s="14">
        <v>-14.370460309950101</v>
      </c>
      <c r="BS465" s="14">
        <v>-11.385643684453701</v>
      </c>
      <c r="CB465" s="14">
        <v>-10.5107731332089</v>
      </c>
      <c r="CC465" s="14">
        <v>-26.879641089108901</v>
      </c>
    </row>
    <row r="466" spans="11:81">
      <c r="K466" s="14">
        <v>-19.930518682060601</v>
      </c>
      <c r="W466" s="14">
        <v>-11.603066412095499</v>
      </c>
      <c r="AA466" s="14">
        <v>-11.379672580884</v>
      </c>
      <c r="AG466" s="14">
        <v>-11.2643585471831</v>
      </c>
      <c r="AJ466" s="14">
        <v>-10.387970035153799</v>
      </c>
      <c r="AL466" s="14">
        <v>-13.3910366156524</v>
      </c>
      <c r="AY466" s="14">
        <v>-11.7235844678217</v>
      </c>
      <c r="BD466" s="14">
        <v>-21.724815682243001</v>
      </c>
      <c r="BE466" s="14">
        <v>-12.3098195879148</v>
      </c>
      <c r="BH466" s="14">
        <v>-21.146345505925801</v>
      </c>
      <c r="BP466" s="14">
        <v>-15.2406654474175</v>
      </c>
      <c r="BS466" s="14">
        <v>-12.455231572711501</v>
      </c>
      <c r="CB466" s="14">
        <v>-16.928859731627998</v>
      </c>
      <c r="CC466" s="14">
        <v>-18.884639928836599</v>
      </c>
    </row>
    <row r="467" spans="11:81">
      <c r="K467" s="14">
        <v>-17.615915815539701</v>
      </c>
      <c r="W467" s="14">
        <v>-12.207494468238499</v>
      </c>
      <c r="AA467" s="14">
        <v>-12.0200965747617</v>
      </c>
      <c r="AG467" s="14">
        <v>-16.878384200654601</v>
      </c>
      <c r="AJ467" s="14">
        <v>-10.780768202660401</v>
      </c>
      <c r="AL467" s="14">
        <v>-16.569467775318099</v>
      </c>
      <c r="AY467" s="14">
        <v>-16.4794921875</v>
      </c>
      <c r="BD467" s="14">
        <v>-20.564542618960601</v>
      </c>
      <c r="BE467" s="14">
        <v>-24.7767208525885</v>
      </c>
      <c r="BH467" s="14">
        <v>-14.5892310119218</v>
      </c>
      <c r="BP467" s="14">
        <v>-15.4340432307422</v>
      </c>
      <c r="BS467" s="14">
        <v>-14.787943373702401</v>
      </c>
      <c r="CB467" s="14">
        <v>-13.2475510611518</v>
      </c>
      <c r="CC467" s="14">
        <v>-17.08984375</v>
      </c>
    </row>
    <row r="468" spans="11:81">
      <c r="K468" s="14">
        <v>-22.529107534325501</v>
      </c>
      <c r="W468" s="14">
        <v>-13.0837919458165</v>
      </c>
      <c r="AA468" s="14">
        <v>-10.6907564749072</v>
      </c>
      <c r="AJ468" s="14">
        <v>-10.007268988940099</v>
      </c>
      <c r="AL468" s="14">
        <v>-19.367604952199901</v>
      </c>
      <c r="AY468" s="14">
        <v>-19.138449489480099</v>
      </c>
      <c r="BD468" s="14">
        <v>-14.2555573734458</v>
      </c>
      <c r="BE468" s="14">
        <v>-19.241268101385401</v>
      </c>
      <c r="BH468" s="14">
        <v>-20.2043009033024</v>
      </c>
      <c r="BP468" s="14">
        <v>-12.3762435108906</v>
      </c>
      <c r="BS468" s="14">
        <v>-12.9084343755404</v>
      </c>
      <c r="CB468" s="14">
        <v>-21.2559142470597</v>
      </c>
      <c r="CC468" s="14">
        <v>-36.953463412747503</v>
      </c>
    </row>
    <row r="469" spans="11:81">
      <c r="K469" s="14">
        <v>-25.3270752855748</v>
      </c>
      <c r="W469" s="14">
        <v>-13.343485338250201</v>
      </c>
      <c r="AA469" s="14">
        <v>-17.489513864587298</v>
      </c>
      <c r="AJ469" s="14">
        <v>-16.364590608593598</v>
      </c>
      <c r="AL469" s="14">
        <v>-16.303855432658199</v>
      </c>
      <c r="AY469" s="14">
        <v>-17.464515006188101</v>
      </c>
      <c r="BD469" s="14">
        <v>-11.3850905652605</v>
      </c>
      <c r="BE469" s="14">
        <v>-23.410989089230299</v>
      </c>
      <c r="BH469" s="14">
        <v>-28.143823847116</v>
      </c>
      <c r="BP469" s="14">
        <v>-12.889905159227</v>
      </c>
      <c r="BS469" s="14">
        <v>-15.585645170260401</v>
      </c>
      <c r="CB469" s="14">
        <v>-13.779396799894901</v>
      </c>
      <c r="CC469" s="14">
        <v>-20.256420173267301</v>
      </c>
    </row>
    <row r="470" spans="11:81">
      <c r="K470" s="14">
        <v>-26.771224351946799</v>
      </c>
      <c r="W470" s="14">
        <v>-19.991113982814699</v>
      </c>
      <c r="AA470" s="14">
        <v>-11.0232358883136</v>
      </c>
      <c r="AJ470" s="14">
        <v>-12.6239390362718</v>
      </c>
      <c r="AL470" s="14">
        <v>-23.065944497109498</v>
      </c>
      <c r="AY470" s="14">
        <v>-24.698087484529701</v>
      </c>
      <c r="BD470" s="14">
        <v>-11.953126745222599</v>
      </c>
      <c r="BE470" s="14">
        <v>-20.643243266395199</v>
      </c>
      <c r="BH470" s="14">
        <v>-20.209293734414299</v>
      </c>
      <c r="BP470" s="14">
        <v>-18.709395737727601</v>
      </c>
      <c r="BS470" s="14">
        <v>-15.500905201561199</v>
      </c>
      <c r="CB470" s="14">
        <v>-12.178543978133099</v>
      </c>
      <c r="CC470" s="14">
        <v>-44.652353418935597</v>
      </c>
    </row>
    <row r="471" spans="11:81">
      <c r="K471" s="14">
        <v>-17.464850395744602</v>
      </c>
      <c r="W471" s="14">
        <v>-13.373886421201499</v>
      </c>
      <c r="AA471" s="14">
        <v>-14.213956956072201</v>
      </c>
      <c r="AJ471" s="14">
        <v>-14.769228793183601</v>
      </c>
      <c r="AL471" s="14">
        <v>-11.892427160910101</v>
      </c>
      <c r="AY471" s="14">
        <v>-13.7540609529702</v>
      </c>
      <c r="BD471" s="14">
        <v>-12.140446480546499</v>
      </c>
      <c r="BE471" s="14">
        <v>-23.048414064473999</v>
      </c>
      <c r="BH471" s="14">
        <v>-19.0126052125214</v>
      </c>
      <c r="BP471" s="14">
        <v>-17.204668619714202</v>
      </c>
      <c r="BS471" s="14">
        <v>-18.685754873294702</v>
      </c>
      <c r="CB471" s="14">
        <v>-10.220418555556501</v>
      </c>
      <c r="CC471" s="14">
        <v>-17.887530940594001</v>
      </c>
    </row>
    <row r="472" spans="11:81">
      <c r="K472" s="14">
        <v>-20.559081396342101</v>
      </c>
      <c r="W472" s="14">
        <v>-14.189693260782301</v>
      </c>
      <c r="AA472" s="14">
        <v>-12.340809886652799</v>
      </c>
      <c r="AJ472" s="14">
        <v>-10.8714389781991</v>
      </c>
      <c r="AL472" s="14">
        <v>-17.355271890760001</v>
      </c>
      <c r="AY472" s="14">
        <v>-30.384630259901002</v>
      </c>
      <c r="BD472" s="14">
        <v>-20.4315758126926</v>
      </c>
      <c r="BE472" s="14">
        <v>-27.1758252609545</v>
      </c>
      <c r="BH472" s="14">
        <v>-13.7014183952813</v>
      </c>
      <c r="BP472" s="14">
        <v>-18.322638373954799</v>
      </c>
      <c r="BS472" s="14">
        <v>-12.6427615183723</v>
      </c>
      <c r="CB472" s="14">
        <v>-10.5764389298089</v>
      </c>
      <c r="CC472" s="14">
        <v>-34.838383740717802</v>
      </c>
    </row>
    <row r="473" spans="11:81">
      <c r="K473" s="14">
        <v>-26.861944721297899</v>
      </c>
      <c r="W473" s="14">
        <v>-33.969069929491198</v>
      </c>
      <c r="AA473" s="14">
        <v>-11.071725237700599</v>
      </c>
      <c r="AJ473" s="14">
        <v>-14.878001554689201</v>
      </c>
      <c r="AL473" s="14">
        <v>-15.385249869012</v>
      </c>
      <c r="AY473" s="14">
        <v>-17.8694016862623</v>
      </c>
      <c r="BD473" s="14">
        <v>-12.7508191611584</v>
      </c>
      <c r="BE473" s="14">
        <v>-16.352701945498801</v>
      </c>
      <c r="BH473" s="14">
        <v>-15.4352589074742</v>
      </c>
      <c r="BP473" s="14">
        <v>-16.829996124130702</v>
      </c>
      <c r="BS473" s="14">
        <v>-14.2259927189414</v>
      </c>
      <c r="CB473" s="14">
        <v>-23.5092795556554</v>
      </c>
      <c r="CC473" s="14">
        <v>-13.1557955600247</v>
      </c>
    </row>
    <row r="474" spans="11:81">
      <c r="K474" s="14">
        <v>-27.3030119124642</v>
      </c>
      <c r="W474" s="14">
        <v>-22.3840663641292</v>
      </c>
      <c r="AA474" s="14">
        <v>-12.504005141191699</v>
      </c>
      <c r="AJ474" s="14">
        <v>-14.074265880699899</v>
      </c>
      <c r="AL474" s="14">
        <v>-18.322174901367699</v>
      </c>
      <c r="AY474" s="14">
        <v>-27.357044786509899</v>
      </c>
      <c r="BD474" s="14">
        <v>-12.073989705479301</v>
      </c>
      <c r="BE474" s="14">
        <v>-16.703174496022498</v>
      </c>
      <c r="BH474" s="14">
        <v>-15.169057349306</v>
      </c>
      <c r="BP474" s="14">
        <v>-11.131367179204901</v>
      </c>
      <c r="BS474" s="14">
        <v>-14.0988191830816</v>
      </c>
      <c r="CB474" s="14">
        <v>-15.5986005843016</v>
      </c>
      <c r="CC474" s="14">
        <v>-11.6389812809405</v>
      </c>
    </row>
    <row r="475" spans="11:81">
      <c r="K475" s="14">
        <v>-34.778370179951999</v>
      </c>
      <c r="W475" s="14">
        <v>-15.458691361315701</v>
      </c>
      <c r="AA475" s="14">
        <v>-11.331417703414299</v>
      </c>
      <c r="AJ475" s="14">
        <v>-10.3638335531476</v>
      </c>
      <c r="AL475" s="14">
        <v>-10.5689868715716</v>
      </c>
      <c r="AY475" s="14">
        <v>-20.848642481435601</v>
      </c>
      <c r="BD475" s="14">
        <v>-16.140964539712702</v>
      </c>
      <c r="BE475" s="14">
        <v>-10.382103874142301</v>
      </c>
      <c r="BH475" s="14">
        <v>-14.9334899688108</v>
      </c>
      <c r="BP475" s="14">
        <v>-14.074350271321901</v>
      </c>
      <c r="BS475" s="14">
        <v>-13.6698465886295</v>
      </c>
      <c r="CB475" s="14">
        <v>-11.4954653497044</v>
      </c>
      <c r="CC475" s="14">
        <v>-36.923247988861299</v>
      </c>
    </row>
    <row r="476" spans="11:81">
      <c r="K476" s="14">
        <v>-31.086049280944401</v>
      </c>
      <c r="W476" s="14">
        <v>-13.6156257429947</v>
      </c>
      <c r="AA476" s="14">
        <v>-12.455311171358501</v>
      </c>
      <c r="AJ476" s="14">
        <v>-32.378775177518698</v>
      </c>
      <c r="AL476" s="14">
        <v>-11.8501727987259</v>
      </c>
      <c r="AY476" s="14">
        <v>-11.7658860612623</v>
      </c>
      <c r="BD476" s="14">
        <v>-19.639917192548999</v>
      </c>
      <c r="BE476" s="14">
        <v>-18.346878778191002</v>
      </c>
      <c r="BH476" s="14">
        <v>-19.308589718763599</v>
      </c>
      <c r="BP476" s="14">
        <v>-24.7464363766919</v>
      </c>
      <c r="BS476" s="14">
        <v>-12.745288283751499</v>
      </c>
      <c r="CB476" s="14">
        <v>-10.196267853716</v>
      </c>
      <c r="CC476" s="14">
        <v>-32.795821086014797</v>
      </c>
    </row>
    <row r="477" spans="11:81">
      <c r="K477" s="14">
        <v>-22.879536253590601</v>
      </c>
      <c r="W477" s="14">
        <v>-12.8179437101691</v>
      </c>
      <c r="AA477" s="14">
        <v>-13.990414318879701</v>
      </c>
      <c r="AJ477" s="14">
        <v>-10.8956281356079</v>
      </c>
      <c r="AL477" s="14">
        <v>-16.509296699455799</v>
      </c>
      <c r="AY477" s="14">
        <v>-15.627417233910901</v>
      </c>
      <c r="BD477" s="14">
        <v>-46.072353404084801</v>
      </c>
      <c r="BE477" s="14">
        <v>-21.344269922282599</v>
      </c>
      <c r="BH477" s="14">
        <v>-17.043426011804598</v>
      </c>
      <c r="BP477" s="14">
        <v>-13.3552219434363</v>
      </c>
      <c r="BS477" s="14">
        <v>-14.546122826521399</v>
      </c>
      <c r="CB477" s="14">
        <v>-12.0995312313353</v>
      </c>
      <c r="CC477" s="14">
        <v>-30.0703898514851</v>
      </c>
    </row>
    <row r="478" spans="11:81">
      <c r="K478" s="14">
        <v>-19.386551354903101</v>
      </c>
      <c r="W478" s="14">
        <v>-19.652762815664499</v>
      </c>
      <c r="AA478" s="14">
        <v>-12.781895421369001</v>
      </c>
      <c r="AJ478" s="14">
        <v>-11.052744215231501</v>
      </c>
      <c r="AY478" s="14">
        <v>-17.627678295173201</v>
      </c>
      <c r="BD478" s="14">
        <v>-15.29487073044</v>
      </c>
      <c r="BE478" s="14">
        <v>-18.1051731146806</v>
      </c>
      <c r="BH478" s="14">
        <v>-15.109274440001499</v>
      </c>
      <c r="BP478" s="14">
        <v>-24.148171293595301</v>
      </c>
      <c r="BS478" s="14">
        <v>-20.244929558933499</v>
      </c>
      <c r="CB478" s="14">
        <v>-10.3347036367757</v>
      </c>
      <c r="CC478" s="14">
        <v>-53.148930615717802</v>
      </c>
    </row>
    <row r="479" spans="11:81">
      <c r="K479" s="14">
        <v>-22.6800403582493</v>
      </c>
      <c r="W479" s="14">
        <v>-33.056600480103803</v>
      </c>
      <c r="AA479" s="14">
        <v>-18.3475012571792</v>
      </c>
      <c r="AJ479" s="14">
        <v>-15.506489006439301</v>
      </c>
      <c r="AY479" s="14">
        <v>-28.1547319771039</v>
      </c>
      <c r="BD479" s="14">
        <v>-14.9625234501992</v>
      </c>
      <c r="BE479" s="14">
        <v>-23.423085674527801</v>
      </c>
      <c r="BH479" s="14">
        <v>-15.2058539667985</v>
      </c>
      <c r="BP479" s="14">
        <v>-13.524428069319599</v>
      </c>
      <c r="BS479" s="14">
        <v>-14.9629662270482</v>
      </c>
      <c r="CB479" s="14">
        <v>-25.164655150613399</v>
      </c>
      <c r="CC479" s="14">
        <v>-38.772431930693003</v>
      </c>
    </row>
    <row r="480" spans="11:81">
      <c r="K480" s="14">
        <v>-27.702034902175299</v>
      </c>
      <c r="W480" s="14">
        <v>-24.100318079117802</v>
      </c>
      <c r="AA480" s="14">
        <v>-10.5638851053828</v>
      </c>
      <c r="AJ480" s="14">
        <v>-15.282894085101701</v>
      </c>
      <c r="AY480" s="14">
        <v>-14.9566348236386</v>
      </c>
      <c r="BD480" s="14">
        <v>-18.600491311267501</v>
      </c>
      <c r="BE480" s="14">
        <v>-13.1740417934743</v>
      </c>
      <c r="BH480" s="14">
        <v>-14.384047567063799</v>
      </c>
      <c r="BP480" s="14">
        <v>-18.594576817111399</v>
      </c>
      <c r="BS480" s="14">
        <v>-11.306958197261901</v>
      </c>
      <c r="CB480" s="14">
        <v>-11.422759250562001</v>
      </c>
      <c r="CC480" s="14">
        <v>-21.404606280940499</v>
      </c>
    </row>
    <row r="481" spans="11:81">
      <c r="K481" s="14">
        <v>-20.8731931087653</v>
      </c>
      <c r="W481" s="14">
        <v>-24.886054577242898</v>
      </c>
      <c r="AA481" s="14">
        <v>-17.181263463878398</v>
      </c>
      <c r="AJ481" s="14">
        <v>-19.1444424808005</v>
      </c>
      <c r="AY481" s="14">
        <v>-14.1226891243811</v>
      </c>
      <c r="BD481" s="14">
        <v>-13.7780999639778</v>
      </c>
      <c r="BE481" s="14">
        <v>-25.0909694510927</v>
      </c>
      <c r="BH481" s="14">
        <v>-13.5012321422629</v>
      </c>
      <c r="BP481" s="14">
        <v>-28.861777915591102</v>
      </c>
      <c r="BS481" s="14">
        <v>-13.651891768863401</v>
      </c>
      <c r="CB481" s="14">
        <v>-24.3184171062492</v>
      </c>
      <c r="CC481" s="14">
        <v>-17.899617110148501</v>
      </c>
    </row>
    <row r="482" spans="11:81">
      <c r="K482" s="14">
        <v>-16.902913709276699</v>
      </c>
      <c r="W482" s="14">
        <v>-15.984446741151601</v>
      </c>
      <c r="AA482" s="14">
        <v>-19.308395319281001</v>
      </c>
      <c r="AJ482" s="14">
        <v>-11.753746095287701</v>
      </c>
      <c r="AY482" s="14">
        <v>-15.0895826887376</v>
      </c>
      <c r="BD482" s="14">
        <v>-23.271676458005601</v>
      </c>
      <c r="BE482" s="14">
        <v>-23.054451918562901</v>
      </c>
      <c r="BH482" s="14">
        <v>-18.426397152268599</v>
      </c>
      <c r="BP482" s="14">
        <v>-22.860996776806399</v>
      </c>
      <c r="BS482" s="14">
        <v>-22.323463609908998</v>
      </c>
      <c r="CB482" s="14">
        <v>-11.858622614675101</v>
      </c>
    </row>
    <row r="483" spans="11:81">
      <c r="K483" s="14">
        <v>-25.9916625158058</v>
      </c>
      <c r="W483" s="14">
        <v>-32.742031417542897</v>
      </c>
      <c r="AA483" s="14">
        <v>-18.716169200905799</v>
      </c>
      <c r="AJ483" s="14">
        <v>-31.3152133577276</v>
      </c>
      <c r="AY483" s="14">
        <v>-14.5034034653465</v>
      </c>
      <c r="BD483" s="14">
        <v>-11.838277886427299</v>
      </c>
      <c r="BE483" s="14">
        <v>-30.318252341373601</v>
      </c>
      <c r="BH483" s="14">
        <v>-22.825485009622401</v>
      </c>
      <c r="BP483" s="14">
        <v>-30.076439628997701</v>
      </c>
      <c r="BS483" s="14">
        <v>-13.6215855817738</v>
      </c>
      <c r="CB483" s="14">
        <v>-10.4619783246527</v>
      </c>
    </row>
    <row r="484" spans="11:81">
      <c r="K484" s="14">
        <v>-24.1607989223555</v>
      </c>
      <c r="W484" s="14">
        <v>-15.573632641585901</v>
      </c>
      <c r="AA484" s="14">
        <v>-17.8037378885283</v>
      </c>
      <c r="AJ484" s="14">
        <v>-12.9321712627883</v>
      </c>
      <c r="AY484" s="14">
        <v>-28.831557472153399</v>
      </c>
      <c r="BD484" s="14">
        <v>-23.900244403444599</v>
      </c>
      <c r="BE484" s="14">
        <v>-23.024237597699099</v>
      </c>
      <c r="BH484" s="14">
        <v>-17.682755459111998</v>
      </c>
      <c r="BP484" s="14">
        <v>-23.398830516372598</v>
      </c>
      <c r="BS484" s="14">
        <v>-15.1442935181636</v>
      </c>
      <c r="CB484" s="14">
        <v>-12.722016382783799</v>
      </c>
    </row>
    <row r="485" spans="11:81">
      <c r="K485" s="14">
        <v>-31.895709544614501</v>
      </c>
      <c r="W485" s="14">
        <v>-15.845551900621601</v>
      </c>
      <c r="AA485" s="14">
        <v>-10.1593418498303</v>
      </c>
      <c r="AJ485" s="14">
        <v>-14.424795685238101</v>
      </c>
      <c r="AY485" s="14">
        <v>-14.007870513613801</v>
      </c>
      <c r="BD485" s="14">
        <v>-12.5392418959305</v>
      </c>
      <c r="BE485" s="14">
        <v>-10.756763314173799</v>
      </c>
      <c r="BH485" s="14">
        <v>-16.6018282803429</v>
      </c>
      <c r="BP485" s="14">
        <v>-18.268249867322499</v>
      </c>
      <c r="BS485" s="14">
        <v>-15.736549539055799</v>
      </c>
      <c r="CB485" s="14">
        <v>-31.522069962276699</v>
      </c>
    </row>
    <row r="486" spans="11:81">
      <c r="K486" s="14">
        <v>-23.242027743138699</v>
      </c>
      <c r="W486" s="14">
        <v>-39.153876066170199</v>
      </c>
      <c r="AA486" s="14">
        <v>-10.026092116264101</v>
      </c>
      <c r="AJ486" s="14">
        <v>-11.439514704229</v>
      </c>
      <c r="AY486" s="14">
        <v>-13.929310411509899</v>
      </c>
      <c r="BD486" s="14">
        <v>-19.881562309184201</v>
      </c>
      <c r="BE486" s="14">
        <v>-31.774651330079799</v>
      </c>
      <c r="BH486" s="14">
        <v>-27.503067364396198</v>
      </c>
      <c r="BP486" s="14">
        <v>-16.322378737997202</v>
      </c>
      <c r="BS486" s="14">
        <v>-12.0080433394129</v>
      </c>
      <c r="CB486" s="14">
        <v>-14.2216208019235</v>
      </c>
    </row>
    <row r="487" spans="11:81">
      <c r="K487" s="14">
        <v>-30.076865822782999</v>
      </c>
      <c r="W487" s="14">
        <v>-19.241720514952899</v>
      </c>
      <c r="AA487" s="14">
        <v>-17.302201400322399</v>
      </c>
      <c r="AJ487" s="14">
        <v>-13.059072629886099</v>
      </c>
      <c r="AY487" s="14">
        <v>-13.089321627475201</v>
      </c>
      <c r="BD487" s="14">
        <v>-21.217116547838199</v>
      </c>
      <c r="BE487" s="14">
        <v>-26.221040779053698</v>
      </c>
      <c r="BH487" s="14">
        <v>-20.523517003394101</v>
      </c>
      <c r="BP487" s="14">
        <v>-15.035200750901099</v>
      </c>
      <c r="BS487" s="14">
        <v>-15.337773298979901</v>
      </c>
      <c r="CB487" s="14">
        <v>-12.625473574919701</v>
      </c>
    </row>
    <row r="488" spans="11:81">
      <c r="K488" s="14">
        <v>-44.302341986677</v>
      </c>
      <c r="W488" s="14">
        <v>-20.395824119599599</v>
      </c>
      <c r="AA488" s="14">
        <v>-19.097120372116699</v>
      </c>
      <c r="AJ488" s="14">
        <v>-10.1342285802391</v>
      </c>
      <c r="AY488" s="14">
        <v>-14.805557704207899</v>
      </c>
      <c r="BD488" s="14">
        <v>-20.5342431552322</v>
      </c>
      <c r="BE488" s="14">
        <v>-12.660368931449</v>
      </c>
      <c r="BH488" s="14">
        <v>-20.8072267542302</v>
      </c>
      <c r="BP488" s="14">
        <v>-22.468193229767799</v>
      </c>
      <c r="BS488" s="14">
        <v>-11.391711228727999</v>
      </c>
      <c r="CB488" s="14">
        <v>-13.7017948091399</v>
      </c>
    </row>
    <row r="489" spans="11:81">
      <c r="K489" s="14">
        <v>-18.2262790776754</v>
      </c>
      <c r="W489" s="14">
        <v>-20.5893841717843</v>
      </c>
      <c r="AA489" s="14">
        <v>-10.3285553162327</v>
      </c>
      <c r="AJ489" s="14">
        <v>-12.521245231319501</v>
      </c>
      <c r="AY489" s="14">
        <v>-17.929832534034599</v>
      </c>
      <c r="BD489" s="14">
        <v>-19.621726023566701</v>
      </c>
      <c r="BE489" s="14">
        <v>-25.139324255805899</v>
      </c>
      <c r="BH489" s="14">
        <v>-32.947886430818798</v>
      </c>
      <c r="BP489" s="14">
        <v>-14.3221153838532</v>
      </c>
      <c r="BS489" s="14">
        <v>-11.161890856840101</v>
      </c>
      <c r="CB489" s="14">
        <v>-11.689209463628501</v>
      </c>
    </row>
    <row r="490" spans="11:81">
      <c r="K490" s="14">
        <v>-25.411577075613302</v>
      </c>
      <c r="W490" s="14">
        <v>-10.352227407143999</v>
      </c>
      <c r="AA490" s="14">
        <v>-11.3193552132773</v>
      </c>
      <c r="AJ490" s="14">
        <v>-13.959506777725601</v>
      </c>
      <c r="AY490" s="14">
        <v>-15.838925201113801</v>
      </c>
      <c r="BD490" s="14">
        <v>-13.578679231383999</v>
      </c>
      <c r="BE490" s="14">
        <v>-12.1285312246281</v>
      </c>
      <c r="BH490" s="14">
        <v>-34.851561621183798</v>
      </c>
      <c r="BP490" s="14">
        <v>-14.164997596466399</v>
      </c>
      <c r="BS490" s="14">
        <v>-13.337454293299199</v>
      </c>
      <c r="CB490" s="14">
        <v>-11.210720010139701</v>
      </c>
    </row>
    <row r="491" spans="11:81">
      <c r="K491" s="14">
        <v>-16.407497753901001</v>
      </c>
      <c r="W491" s="14">
        <v>-11.1199614349631</v>
      </c>
      <c r="AA491" s="14">
        <v>-10.6063507000281</v>
      </c>
      <c r="AJ491" s="14">
        <v>-16.340487669513301</v>
      </c>
      <c r="AY491" s="14">
        <v>-21.912225402227701</v>
      </c>
      <c r="BD491" s="14">
        <v>-16.829802648590999</v>
      </c>
      <c r="BE491" s="14">
        <v>-13.149839512761799</v>
      </c>
      <c r="BH491" s="14">
        <v>-25.7628107939735</v>
      </c>
      <c r="BP491" s="14">
        <v>-18.993421094075899</v>
      </c>
      <c r="BS491" s="14">
        <v>-34.204356080321197</v>
      </c>
      <c r="CB491" s="14">
        <v>-11.6887498144856</v>
      </c>
    </row>
    <row r="492" spans="11:81">
      <c r="K492" s="14">
        <v>-20.051255581491102</v>
      </c>
      <c r="W492" s="14">
        <v>-10.6482888989079</v>
      </c>
      <c r="AA492" s="14">
        <v>-15.0481065986374</v>
      </c>
      <c r="AJ492" s="14">
        <v>-15.518635990325</v>
      </c>
      <c r="AY492" s="14">
        <v>-14.497360380569299</v>
      </c>
      <c r="BD492" s="14">
        <v>-18.866334528146101</v>
      </c>
      <c r="BE492" s="14">
        <v>-15.573126991653499</v>
      </c>
      <c r="BH492" s="14">
        <v>-23.484391234718299</v>
      </c>
      <c r="BP492" s="14">
        <v>-15.313183146411699</v>
      </c>
      <c r="BS492" s="14">
        <v>-11.875244489204</v>
      </c>
      <c r="CB492" s="14">
        <v>-16.293182951485502</v>
      </c>
    </row>
    <row r="493" spans="11:81">
      <c r="K493" s="14">
        <v>-26.976677534736801</v>
      </c>
      <c r="W493" s="14">
        <v>-19.8702385236653</v>
      </c>
      <c r="AA493" s="14">
        <v>-12.141326693959</v>
      </c>
      <c r="AJ493" s="14">
        <v>-13.917230969714799</v>
      </c>
      <c r="AY493" s="14">
        <v>-26.885684173886101</v>
      </c>
      <c r="BD493" s="14">
        <v>-11.1312088803734</v>
      </c>
      <c r="BE493" s="14">
        <v>-19.440713489098101</v>
      </c>
      <c r="BH493" s="14">
        <v>-44.000890125498799</v>
      </c>
      <c r="BP493" s="14">
        <v>-14.781391871925001</v>
      </c>
      <c r="BS493" s="14">
        <v>-11.1861786459969</v>
      </c>
      <c r="CB493" s="14">
        <v>-10.685042974113101</v>
      </c>
    </row>
    <row r="494" spans="11:81">
      <c r="K494" s="14">
        <v>-20.2266064368734</v>
      </c>
      <c r="W494" s="14">
        <v>-21.048579602037101</v>
      </c>
      <c r="AA494" s="14">
        <v>-12.256094580537299</v>
      </c>
      <c r="AJ494" s="14">
        <v>-23.731201156928901</v>
      </c>
      <c r="AY494" s="14">
        <v>-10.0919515779702</v>
      </c>
      <c r="BD494" s="14">
        <v>-15.9716976224317</v>
      </c>
      <c r="BE494" s="14">
        <v>-12.666401842025399</v>
      </c>
      <c r="BH494" s="14">
        <v>-14.8669744586328</v>
      </c>
      <c r="BP494" s="14">
        <v>-14.5638404481262</v>
      </c>
      <c r="BS494" s="14">
        <v>-17.736824712366602</v>
      </c>
      <c r="CB494" s="14">
        <v>-10.358678473285501</v>
      </c>
    </row>
    <row r="495" spans="11:81">
      <c r="K495" s="14">
        <v>-32.31899847052</v>
      </c>
      <c r="W495" s="14">
        <v>-10.7148399469356</v>
      </c>
      <c r="AA495" s="14">
        <v>-12.413345512037401</v>
      </c>
      <c r="AJ495" s="14">
        <v>-10.188652255712499</v>
      </c>
      <c r="AY495" s="14">
        <v>-36.463973545792001</v>
      </c>
      <c r="BD495" s="14">
        <v>-15.421742090275799</v>
      </c>
      <c r="BE495" s="14">
        <v>-13.9717253627799</v>
      </c>
      <c r="BH495" s="14">
        <v>-29.587789023325499</v>
      </c>
      <c r="BP495" s="14">
        <v>-13.421695999925401</v>
      </c>
      <c r="BS495" s="14">
        <v>-20.3534415705955</v>
      </c>
      <c r="CB495" s="14">
        <v>-12.933101418747601</v>
      </c>
    </row>
    <row r="496" spans="11:81">
      <c r="K496" s="14">
        <v>-18.419661690425201</v>
      </c>
      <c r="W496" s="14">
        <v>-35.805869779510601</v>
      </c>
      <c r="AA496" s="14">
        <v>-15.4771532642038</v>
      </c>
      <c r="AJ496" s="14">
        <v>-10.212828704268301</v>
      </c>
      <c r="AY496" s="14">
        <v>-11.9048770111386</v>
      </c>
      <c r="BD496" s="14">
        <v>-15.7480206633852</v>
      </c>
      <c r="BE496" s="14">
        <v>-20.661431738262099</v>
      </c>
      <c r="BH496" s="14">
        <v>-15.719199226289501</v>
      </c>
      <c r="BP496" s="14">
        <v>-19.875711037762699</v>
      </c>
      <c r="BS496" s="14">
        <v>-25.5023325392822</v>
      </c>
      <c r="CB496" s="14">
        <v>-25.866339491886102</v>
      </c>
    </row>
    <row r="497" spans="11:80">
      <c r="K497" s="14">
        <v>-27.677800165009302</v>
      </c>
      <c r="W497" s="14">
        <v>-25.762313841466302</v>
      </c>
      <c r="AA497" s="14">
        <v>-13.9119723954012</v>
      </c>
      <c r="AJ497" s="14">
        <v>-12.7448843627899</v>
      </c>
      <c r="AY497" s="14">
        <v>-11.5966796875</v>
      </c>
      <c r="BD497" s="14">
        <v>-28.0638399568738</v>
      </c>
      <c r="BE497" s="14">
        <v>-19.053960319760499</v>
      </c>
      <c r="BH497" s="14">
        <v>-28.8627152699774</v>
      </c>
      <c r="BP497" s="14">
        <v>-11.7477626320892</v>
      </c>
      <c r="BS497" s="14">
        <v>-11.2769349637672</v>
      </c>
      <c r="CB497" s="14">
        <v>-12.1362361965434</v>
      </c>
    </row>
    <row r="498" spans="11:80">
      <c r="K498" s="14">
        <v>-21.175335647991002</v>
      </c>
      <c r="W498" s="14">
        <v>-20.287198293302101</v>
      </c>
      <c r="AA498" s="14">
        <v>-10.539894443111301</v>
      </c>
      <c r="AJ498" s="14">
        <v>-19.053883170223401</v>
      </c>
      <c r="AY498" s="14">
        <v>-16.267984220296999</v>
      </c>
      <c r="BD498" s="14">
        <v>-13.373185067821399</v>
      </c>
      <c r="BE498" s="14">
        <v>-17.881590522349999</v>
      </c>
      <c r="BH498" s="14">
        <v>-17.543797600798101</v>
      </c>
      <c r="BP498" s="14">
        <v>-15.488431799344299</v>
      </c>
      <c r="BS498" s="14">
        <v>-16.413330893851398</v>
      </c>
      <c r="CB498" s="14">
        <v>-11.6161556569577</v>
      </c>
    </row>
    <row r="499" spans="11:80">
      <c r="K499" s="14">
        <v>-19.410805591461902</v>
      </c>
      <c r="W499" s="14">
        <v>-22.674221868379298</v>
      </c>
      <c r="AA499" s="14">
        <v>-13.253158412352899</v>
      </c>
      <c r="AJ499" s="14">
        <v>-21.604055982958801</v>
      </c>
      <c r="AY499" s="14">
        <v>-13.7359316986386</v>
      </c>
      <c r="BD499" s="14">
        <v>-12.992450022569001</v>
      </c>
      <c r="BE499" s="14">
        <v>-20.057112470551399</v>
      </c>
      <c r="BH499" s="14">
        <v>-16.178790781254801</v>
      </c>
      <c r="BP499" s="14">
        <v>-18.4797593837697</v>
      </c>
      <c r="BS499" s="14">
        <v>-14.9871722856227</v>
      </c>
      <c r="CB499" s="14">
        <v>-19.882948144094598</v>
      </c>
    </row>
    <row r="500" spans="11:80">
      <c r="K500" s="14">
        <v>-17.011599538059802</v>
      </c>
      <c r="W500" s="14">
        <v>-14.709577772527901</v>
      </c>
      <c r="AA500" s="14">
        <v>-10.141272025711</v>
      </c>
      <c r="AJ500" s="14">
        <v>-18.189729798784999</v>
      </c>
      <c r="AY500" s="14">
        <v>-10.170511680074201</v>
      </c>
      <c r="BD500" s="14">
        <v>-21.646124917827802</v>
      </c>
      <c r="BE500" s="14">
        <v>-17.011411880624401</v>
      </c>
      <c r="BH500" s="14">
        <v>-30.8387696747936</v>
      </c>
      <c r="BP500" s="14">
        <v>-16.044396652335301</v>
      </c>
      <c r="BS500" s="14">
        <v>-11.953654248252899</v>
      </c>
      <c r="CB500" s="14">
        <v>-24.125736939159498</v>
      </c>
    </row>
    <row r="501" spans="11:80">
      <c r="K501" s="14">
        <v>-27.683722353551001</v>
      </c>
      <c r="W501" s="14">
        <v>-16.298792096485901</v>
      </c>
      <c r="AA501" s="14">
        <v>-15.5618233732029</v>
      </c>
      <c r="AJ501" s="14">
        <v>-44.247530901711798</v>
      </c>
      <c r="AY501" s="14">
        <v>-13.977655089727699</v>
      </c>
      <c r="BD501" s="14">
        <v>-18.4553464494604</v>
      </c>
      <c r="BE501" s="14">
        <v>-20.576826005957798</v>
      </c>
      <c r="BH501" s="14">
        <v>-14.093528837853899</v>
      </c>
      <c r="BP501" s="14">
        <v>-18.8483870594224</v>
      </c>
      <c r="BS501" s="14">
        <v>-14.0567437898234</v>
      </c>
      <c r="CB501" s="14">
        <v>-13.5382134930631</v>
      </c>
    </row>
    <row r="502" spans="11:80">
      <c r="K502" s="14">
        <v>-13.0050109314864</v>
      </c>
      <c r="W502" s="14">
        <v>-33.987144249746997</v>
      </c>
      <c r="AA502" s="14">
        <v>-10.4249987570284</v>
      </c>
      <c r="AJ502" s="14">
        <v>-13.989782977553499</v>
      </c>
      <c r="AY502" s="14">
        <v>-14.8116007889851</v>
      </c>
      <c r="BD502" s="14">
        <v>-12.1524640629136</v>
      </c>
      <c r="BE502" s="14">
        <v>-17.198728907242199</v>
      </c>
      <c r="BH502" s="14">
        <v>-22.0949433409444</v>
      </c>
      <c r="BP502" s="14">
        <v>-19.023635650385302</v>
      </c>
      <c r="BS502" s="14">
        <v>-17.5434926662439</v>
      </c>
      <c r="CB502" s="14">
        <v>-10.239332758923499</v>
      </c>
    </row>
    <row r="503" spans="11:80">
      <c r="K503" s="14">
        <v>-25.719688601923401</v>
      </c>
      <c r="W503" s="14">
        <v>-11.645505375194199</v>
      </c>
      <c r="AA503" s="14">
        <v>-11.210613450273399</v>
      </c>
      <c r="AJ503" s="14">
        <v>-13.8991378531015</v>
      </c>
      <c r="AY503" s="14">
        <v>-28.487101639851399</v>
      </c>
      <c r="BD503" s="14">
        <v>-14.3943428514137</v>
      </c>
      <c r="BE503" s="14">
        <v>-17.380069555178899</v>
      </c>
      <c r="BH503" s="14">
        <v>-26.3006236385812</v>
      </c>
      <c r="BP503" s="14">
        <v>-11.7356752231393</v>
      </c>
      <c r="BS503" s="14">
        <v>-10.1106226336225</v>
      </c>
      <c r="CB503" s="14">
        <v>-10.7457924314644</v>
      </c>
    </row>
    <row r="504" spans="11:80">
      <c r="K504" s="14">
        <v>-23.278329150466298</v>
      </c>
      <c r="W504" s="14">
        <v>-14.8544084254513</v>
      </c>
      <c r="AA504" s="14">
        <v>-10.6243941774589</v>
      </c>
      <c r="AJ504" s="14">
        <v>-11.2885230417762</v>
      </c>
      <c r="AY504" s="14">
        <v>-16.8299911045792</v>
      </c>
      <c r="BD504" s="14">
        <v>-11.862348430874601</v>
      </c>
      <c r="BE504" s="14">
        <v>-24.939930651801799</v>
      </c>
      <c r="BH504" s="14">
        <v>-23.1162479301635</v>
      </c>
      <c r="BP504" s="14">
        <v>-20.588795041475599</v>
      </c>
      <c r="BS504" s="14">
        <v>-32.693797073205701</v>
      </c>
      <c r="CB504" s="14">
        <v>-30.331568415968999</v>
      </c>
    </row>
    <row r="505" spans="11:80">
      <c r="K505" s="14">
        <v>-35.582080955930401</v>
      </c>
      <c r="W505" s="14">
        <v>-27.001044105594399</v>
      </c>
      <c r="AA505" s="14">
        <v>-10.020059566178301</v>
      </c>
      <c r="AJ505" s="14">
        <v>-12.4185807743404</v>
      </c>
      <c r="AY505" s="14">
        <v>-24.015218904702898</v>
      </c>
      <c r="BD505" s="14">
        <v>-13.2522625050168</v>
      </c>
      <c r="BE505" s="14">
        <v>-19.585760732907499</v>
      </c>
      <c r="BH505" s="14">
        <v>-14.4379826937946</v>
      </c>
      <c r="BP505" s="14">
        <v>-23.326313437076099</v>
      </c>
      <c r="CB505" s="14">
        <v>-12.0632154944555</v>
      </c>
    </row>
    <row r="506" spans="11:80">
      <c r="K506" s="14">
        <v>-20.383601844967199</v>
      </c>
      <c r="W506" s="14">
        <v>-11.591166627178399</v>
      </c>
      <c r="AA506" s="14">
        <v>-16.419873532232799</v>
      </c>
      <c r="AJ506" s="14">
        <v>-11.4698130078175</v>
      </c>
      <c r="AY506" s="14">
        <v>-12.0257387066831</v>
      </c>
      <c r="BD506" s="14">
        <v>-17.234614083371198</v>
      </c>
      <c r="BE506" s="14">
        <v>-35.013789849954101</v>
      </c>
      <c r="BH506" s="14">
        <v>-16.1842464959329</v>
      </c>
      <c r="BP506" s="14">
        <v>-17.790846603709898</v>
      </c>
      <c r="CB506" s="14">
        <v>-18.094574574583401</v>
      </c>
    </row>
    <row r="507" spans="11:80">
      <c r="K507" s="14">
        <v>-30.904752837749001</v>
      </c>
      <c r="W507" s="14">
        <v>-23.036853997833099</v>
      </c>
      <c r="AA507" s="14">
        <v>-12.793924073485799</v>
      </c>
      <c r="AJ507" s="14">
        <v>-10.0255336748661</v>
      </c>
      <c r="AY507" s="14">
        <v>-18.5583133508663</v>
      </c>
      <c r="BD507" s="14">
        <v>-14.581673069137199</v>
      </c>
      <c r="BE507" s="14">
        <v>-11.874782264000601</v>
      </c>
      <c r="BH507" s="14">
        <v>-12.147967339927099</v>
      </c>
      <c r="BP507" s="14">
        <v>-12.2432949641241</v>
      </c>
      <c r="CB507" s="14">
        <v>-13.8761335415704</v>
      </c>
    </row>
    <row r="508" spans="11:80">
      <c r="K508" s="14">
        <v>-23.725466725559802</v>
      </c>
      <c r="W508" s="14">
        <v>-11.204488690980501</v>
      </c>
      <c r="AA508" s="14">
        <v>-15.295783717265</v>
      </c>
      <c r="AJ508" s="14">
        <v>-12.8899568037381</v>
      </c>
      <c r="AY508" s="14">
        <v>-18.763778233292001</v>
      </c>
      <c r="BD508" s="14">
        <v>-12.1403136480903</v>
      </c>
      <c r="BE508" s="14">
        <v>-13.035081350202899</v>
      </c>
      <c r="BH508" s="14">
        <v>-32.7910936870353</v>
      </c>
      <c r="BP508" s="14">
        <v>-13.3612651521531</v>
      </c>
      <c r="CB508" s="14">
        <v>-12.5176955005188</v>
      </c>
    </row>
    <row r="509" spans="11:80">
      <c r="K509" s="14">
        <v>-40.011708896181098</v>
      </c>
      <c r="W509" s="14">
        <v>-29.2128751669973</v>
      </c>
      <c r="AA509" s="14">
        <v>-21.296462451196799</v>
      </c>
      <c r="AJ509" s="14">
        <v>-11.850573584570499</v>
      </c>
      <c r="AY509" s="14">
        <v>-14.098516785272199</v>
      </c>
      <c r="BD509" s="14">
        <v>-18.2195695463421</v>
      </c>
      <c r="BE509" s="14">
        <v>-21.5800068303666</v>
      </c>
      <c r="BH509" s="14">
        <v>-26.180053787703901</v>
      </c>
      <c r="BP509" s="14">
        <v>-16.346549589831501</v>
      </c>
      <c r="CB509" s="14">
        <v>-18.100232646259599</v>
      </c>
    </row>
    <row r="510" spans="11:80">
      <c r="K510" s="14">
        <v>-32.862649907513699</v>
      </c>
      <c r="W510" s="14">
        <v>-28.681103424623998</v>
      </c>
      <c r="AA510" s="14">
        <v>-16.631194495737599</v>
      </c>
      <c r="AJ510" s="14">
        <v>-11.741796860719599</v>
      </c>
      <c r="AY510" s="14">
        <v>-18.6550027073019</v>
      </c>
      <c r="BD510" s="14">
        <v>-13.4818417102351</v>
      </c>
      <c r="BE510" s="14">
        <v>-16.401060338825999</v>
      </c>
      <c r="BH510" s="14">
        <v>-20.3178105819187</v>
      </c>
      <c r="BP510" s="14">
        <v>-19.5916855574749</v>
      </c>
      <c r="CB510" s="14">
        <v>-30.223065352238901</v>
      </c>
    </row>
    <row r="511" spans="11:80">
      <c r="K511" s="14">
        <v>-21.682946969521002</v>
      </c>
      <c r="W511" s="14">
        <v>-25.985796279275402</v>
      </c>
      <c r="AA511" s="14">
        <v>-13.627890363460301</v>
      </c>
      <c r="AJ511" s="14">
        <v>-11.3369137307775</v>
      </c>
      <c r="AY511" s="14">
        <v>-18.0506942295792</v>
      </c>
      <c r="BD511" s="14">
        <v>-17.512572104145399</v>
      </c>
      <c r="BE511" s="14">
        <v>-21.078383350374999</v>
      </c>
      <c r="BH511" s="14">
        <v>-19.713373808306301</v>
      </c>
      <c r="BP511" s="14">
        <v>-21.513394262854799</v>
      </c>
      <c r="CB511" s="14">
        <v>-16.433015232972199</v>
      </c>
    </row>
    <row r="512" spans="11:80">
      <c r="K512" s="14">
        <v>-39.268382169432201</v>
      </c>
      <c r="W512" s="14">
        <v>-10.340209507896899</v>
      </c>
      <c r="AA512" s="14">
        <v>-11.4883482141339</v>
      </c>
      <c r="AJ512" s="14">
        <v>-11.028700892578099</v>
      </c>
      <c r="AY512" s="14">
        <v>-32.5178391862623</v>
      </c>
      <c r="BD512" s="14">
        <v>-13.8867017393734</v>
      </c>
      <c r="BE512" s="14">
        <v>-19.501183111622399</v>
      </c>
      <c r="BH512" s="14">
        <v>-23.520615902208998</v>
      </c>
      <c r="BP512" s="14">
        <v>-18.3165959088753</v>
      </c>
      <c r="CB512" s="14">
        <v>-20.723469337622401</v>
      </c>
    </row>
    <row r="513" spans="11:80">
      <c r="K513" s="14">
        <v>-31.1645547847485</v>
      </c>
      <c r="W513" s="14">
        <v>-13.241085623490401</v>
      </c>
      <c r="AA513" s="14">
        <v>-12.322246825681001</v>
      </c>
      <c r="AJ513" s="14">
        <v>-12.793308272784101</v>
      </c>
      <c r="AY513" s="14">
        <v>-30.481319616336599</v>
      </c>
      <c r="BD513" s="14">
        <v>-38.959540206942599</v>
      </c>
      <c r="BE513" s="14">
        <v>-20.063181830167899</v>
      </c>
      <c r="BH513" s="14">
        <v>-17.676792452217001</v>
      </c>
      <c r="BP513" s="14">
        <v>-22.867039055976601</v>
      </c>
      <c r="CB513" s="14">
        <v>-16.2937084941405</v>
      </c>
    </row>
    <row r="514" spans="11:80">
      <c r="K514" s="14">
        <v>-26.009838568680301</v>
      </c>
      <c r="W514" s="14">
        <v>-16.782272598479601</v>
      </c>
      <c r="AA514" s="14">
        <v>-11.7665292107861</v>
      </c>
      <c r="AJ514" s="14">
        <v>-29.1096307241943</v>
      </c>
      <c r="AY514" s="14">
        <v>-25.519947014232599</v>
      </c>
      <c r="BD514" s="14">
        <v>-12.085860656176701</v>
      </c>
      <c r="BE514" s="14">
        <v>-21.163080048387201</v>
      </c>
      <c r="BH514" s="14">
        <v>-16.9827724129063</v>
      </c>
      <c r="BP514" s="14">
        <v>-19.331832230386599</v>
      </c>
      <c r="CB514" s="14">
        <v>-12.825558292339201</v>
      </c>
    </row>
    <row r="515" spans="11:80">
      <c r="K515" s="14">
        <v>-20.7704489679167</v>
      </c>
      <c r="W515" s="14">
        <v>-10.4248521134983</v>
      </c>
      <c r="AA515" s="14">
        <v>-12.2678278090034</v>
      </c>
      <c r="AJ515" s="14">
        <v>-15.591263937421299</v>
      </c>
      <c r="AY515" s="14">
        <v>-15.6515895730198</v>
      </c>
      <c r="BD515" s="14">
        <v>-15.7842684771832</v>
      </c>
      <c r="BE515" s="14">
        <v>-15.047413194703701</v>
      </c>
      <c r="BH515" s="14">
        <v>-34.972201813752399</v>
      </c>
      <c r="BP515" s="14">
        <v>-13.4156543404529</v>
      </c>
      <c r="CB515" s="14">
        <v>-11.181543767020401</v>
      </c>
    </row>
    <row r="516" spans="11:80">
      <c r="K516" s="14">
        <v>-25.5142939173119</v>
      </c>
      <c r="W516" s="14">
        <v>-23.774004826694199</v>
      </c>
      <c r="AA516" s="14">
        <v>-10.769007489051599</v>
      </c>
      <c r="AJ516" s="14">
        <v>-10.780938464707299</v>
      </c>
      <c r="AY516" s="14">
        <v>-12.6421333539603</v>
      </c>
      <c r="BD516" s="14">
        <v>-14.110355831269001</v>
      </c>
      <c r="BE516" s="14">
        <v>-12.388528298129501</v>
      </c>
      <c r="BH516" s="14">
        <v>-30.053538146550299</v>
      </c>
      <c r="BP516" s="14">
        <v>-16.684961035991101</v>
      </c>
      <c r="CB516" s="14">
        <v>-11.3019138049382</v>
      </c>
    </row>
    <row r="517" spans="11:80">
      <c r="K517" s="14">
        <v>-22.7042282968725</v>
      </c>
      <c r="W517" s="14">
        <v>-19.2961286799497</v>
      </c>
      <c r="AA517" s="14">
        <v>-15.537184128818399</v>
      </c>
      <c r="AJ517" s="14">
        <v>-12.328001636472001</v>
      </c>
      <c r="AY517" s="14">
        <v>-17.192576191212801</v>
      </c>
      <c r="BD517" s="14">
        <v>-10.164250440215501</v>
      </c>
      <c r="BE517" s="14">
        <v>-27.574789911504901</v>
      </c>
      <c r="BH517" s="14">
        <v>-15.549782379562</v>
      </c>
      <c r="BP517" s="14">
        <v>-27.761938283258999</v>
      </c>
      <c r="CB517" s="14">
        <v>-12.1784135895078</v>
      </c>
    </row>
    <row r="518" spans="11:80">
      <c r="K518" s="14">
        <v>-30.0285094449296</v>
      </c>
      <c r="W518" s="14">
        <v>-14.2741294242539</v>
      </c>
      <c r="AA518" s="14">
        <v>-11.3553146914814</v>
      </c>
      <c r="AJ518" s="14">
        <v>-10.871637806047501</v>
      </c>
      <c r="AY518" s="14">
        <v>-27.846534653465302</v>
      </c>
      <c r="BD518" s="14">
        <v>-17.989989587149999</v>
      </c>
      <c r="BE518" s="14">
        <v>-17.1564943651526</v>
      </c>
      <c r="BH518" s="14">
        <v>-31.376597931132601</v>
      </c>
      <c r="BP518" s="14">
        <v>-13.216231923106699</v>
      </c>
      <c r="CB518" s="14">
        <v>-20.3486584554533</v>
      </c>
    </row>
    <row r="519" spans="11:80">
      <c r="K519" s="14">
        <v>-21.259915435600799</v>
      </c>
      <c r="W519" s="14">
        <v>-10.0138483609669</v>
      </c>
      <c r="AA519" s="14">
        <v>-15.700106804065999</v>
      </c>
      <c r="AJ519" s="14">
        <v>-17.724487765357701</v>
      </c>
      <c r="AY519" s="14">
        <v>-19.223052676361299</v>
      </c>
      <c r="BD519" s="14">
        <v>-14.920138090981499</v>
      </c>
      <c r="BE519" s="14">
        <v>-13.464153530387399</v>
      </c>
      <c r="BH519" s="14">
        <v>-16.009700005075199</v>
      </c>
      <c r="BP519" s="14">
        <v>-16.715178133061102</v>
      </c>
      <c r="CB519" s="14">
        <v>-19.701602110348301</v>
      </c>
    </row>
    <row r="520" spans="11:80">
      <c r="K520" s="14">
        <v>-27.8045606498242</v>
      </c>
      <c r="W520" s="14">
        <v>-18.975877077178598</v>
      </c>
      <c r="AA520" s="14">
        <v>-18.546351120126701</v>
      </c>
      <c r="AJ520" s="14">
        <v>-20.286764578704599</v>
      </c>
      <c r="AY520" s="14">
        <v>-11.796101485148499</v>
      </c>
      <c r="BD520" s="14">
        <v>-12.756653255221099</v>
      </c>
      <c r="BE520" s="14">
        <v>-13.4882967775557</v>
      </c>
      <c r="BH520" s="14">
        <v>-20.4201628006183</v>
      </c>
      <c r="BP520" s="14">
        <v>-12.9926369807422</v>
      </c>
      <c r="CB520" s="14">
        <v>-16.408063177631899</v>
      </c>
    </row>
    <row r="521" spans="11:80">
      <c r="K521" s="14">
        <v>-15.954129899859099</v>
      </c>
      <c r="W521" s="14">
        <v>-10.382511120118499</v>
      </c>
      <c r="AA521" s="14">
        <v>-18.201853555855099</v>
      </c>
      <c r="AJ521" s="14">
        <v>-15.168320849247101</v>
      </c>
      <c r="AY521" s="14">
        <v>-35.859665068069297</v>
      </c>
      <c r="BD521" s="14">
        <v>-15.6210760548979</v>
      </c>
      <c r="BE521" s="14">
        <v>-13.035086358211201</v>
      </c>
      <c r="BH521" s="14">
        <v>-16.075279060656801</v>
      </c>
      <c r="BP521" s="14">
        <v>-19.9482292325151</v>
      </c>
      <c r="CB521" s="14">
        <v>-14.2274101968751</v>
      </c>
    </row>
    <row r="522" spans="11:80">
      <c r="K522" s="14">
        <v>-15.6942226561384</v>
      </c>
      <c r="W522" s="14">
        <v>-12.829930256198599</v>
      </c>
      <c r="AA522" s="14">
        <v>-13.4398104519772</v>
      </c>
      <c r="AJ522" s="14">
        <v>-14.9386414972218</v>
      </c>
      <c r="AY522" s="14">
        <v>-16.7393448329207</v>
      </c>
      <c r="BD522" s="14">
        <v>-13.2944787541396</v>
      </c>
      <c r="BE522" s="14">
        <v>-21.543748925868901</v>
      </c>
      <c r="BH522" s="14">
        <v>-14.9335210376695</v>
      </c>
      <c r="BP522" s="14">
        <v>-20.280598213595201</v>
      </c>
      <c r="CB522" s="14">
        <v>-13.912110705123601</v>
      </c>
    </row>
    <row r="523" spans="11:80">
      <c r="K523" s="14">
        <v>-29.2369511364411</v>
      </c>
      <c r="W523" s="14">
        <v>-10.8905459709796</v>
      </c>
      <c r="AA523" s="14">
        <v>-18.691248362961399</v>
      </c>
      <c r="AJ523" s="14">
        <v>-21.138832492538398</v>
      </c>
      <c r="AY523" s="14">
        <v>-13.9897412592821</v>
      </c>
      <c r="BD523" s="14">
        <v>-40.464222855260097</v>
      </c>
      <c r="BE523" s="14">
        <v>-11.7177112592596</v>
      </c>
      <c r="BH523" s="14">
        <v>-14.8548056309637</v>
      </c>
      <c r="BP523" s="14">
        <v>-29.236453819512001</v>
      </c>
      <c r="CB523" s="14">
        <v>-15.411333562578699</v>
      </c>
    </row>
    <row r="524" spans="11:80">
      <c r="K524" s="14">
        <v>-21.918596076804398</v>
      </c>
      <c r="W524" s="14">
        <v>-16.9273096766712</v>
      </c>
      <c r="AA524" s="14">
        <v>-13.3007786779737</v>
      </c>
      <c r="AJ524" s="14">
        <v>-11.4155113310364</v>
      </c>
      <c r="AY524" s="14">
        <v>-23.749323174504902</v>
      </c>
      <c r="BD524" s="14">
        <v>-13.826304107757499</v>
      </c>
      <c r="BE524" s="14">
        <v>-21.924444993213299</v>
      </c>
      <c r="BH524" s="14">
        <v>-10.7399461892386</v>
      </c>
      <c r="BP524" s="14">
        <v>-11.2159710477536</v>
      </c>
      <c r="CB524" s="14">
        <v>-10.9091668945218</v>
      </c>
    </row>
    <row r="525" spans="11:80">
      <c r="K525" s="14">
        <v>-19.1569726315469</v>
      </c>
      <c r="W525" s="14">
        <v>-10.896052796063801</v>
      </c>
      <c r="AA525" s="14">
        <v>-21.180962487590602</v>
      </c>
      <c r="AJ525" s="14">
        <v>-13.421800479731701</v>
      </c>
      <c r="AY525" s="14">
        <v>-17.410127243192999</v>
      </c>
      <c r="BD525" s="14">
        <v>-18.872210884271801</v>
      </c>
      <c r="BE525" s="14">
        <v>-14.914473100636799</v>
      </c>
      <c r="BH525" s="14">
        <v>-40.797623163488701</v>
      </c>
      <c r="BP525" s="14">
        <v>-11.185755809776801</v>
      </c>
      <c r="CB525" s="14">
        <v>-21.297524160339599</v>
      </c>
    </row>
    <row r="526" spans="11:80">
      <c r="K526" s="14">
        <v>-18.111433167758101</v>
      </c>
      <c r="W526" s="14">
        <v>-23.345024782581799</v>
      </c>
      <c r="AA526" s="14">
        <v>-10.7746711805666</v>
      </c>
      <c r="AJ526" s="14">
        <v>-18.328841989238398</v>
      </c>
      <c r="AY526" s="14">
        <v>-21.428778620049499</v>
      </c>
      <c r="BD526" s="14">
        <v>-14.5150761914797</v>
      </c>
      <c r="BE526" s="14">
        <v>-26.3480770624328</v>
      </c>
      <c r="BH526" s="14">
        <v>-15.0600795290385</v>
      </c>
      <c r="BP526" s="14">
        <v>-11.777977622186899</v>
      </c>
      <c r="CB526" s="14">
        <v>-23.5935344365319</v>
      </c>
    </row>
    <row r="527" spans="11:80">
      <c r="K527" s="14">
        <v>-26.9042658141313</v>
      </c>
      <c r="W527" s="14">
        <v>-20.2993347055762</v>
      </c>
      <c r="AA527" s="14">
        <v>-14.5937917668872</v>
      </c>
      <c r="AJ527" s="14">
        <v>-12.467033724696799</v>
      </c>
      <c r="AY527" s="14">
        <v>-18.117168162128699</v>
      </c>
      <c r="BD527" s="14">
        <v>-17.705995203243798</v>
      </c>
      <c r="BE527" s="14">
        <v>-24.740574896214198</v>
      </c>
      <c r="BH527" s="14">
        <v>-10.6306938165218</v>
      </c>
      <c r="BP527" s="14">
        <v>-15.923533593455801</v>
      </c>
      <c r="CB527" s="14">
        <v>-36.930813203285403</v>
      </c>
    </row>
    <row r="528" spans="11:80">
      <c r="K528" s="14">
        <v>-20.262861045658099</v>
      </c>
      <c r="W528" s="14">
        <v>-11.585077910903401</v>
      </c>
      <c r="AA528" s="14">
        <v>-12.6176397971994</v>
      </c>
      <c r="AJ528" s="14">
        <v>-14.249725625552999</v>
      </c>
      <c r="AY528" s="14">
        <v>-17.446385751856401</v>
      </c>
      <c r="BD528" s="14">
        <v>-12.5088777562733</v>
      </c>
      <c r="BE528" s="14">
        <v>-14.570036221505999</v>
      </c>
      <c r="BH528" s="14">
        <v>-28.735724364003399</v>
      </c>
      <c r="BP528" s="14">
        <v>-15.766414380764299</v>
      </c>
      <c r="CB528" s="14">
        <v>-19.598710634703099</v>
      </c>
    </row>
    <row r="529" spans="11:80">
      <c r="K529" s="14">
        <v>-38.404205446774299</v>
      </c>
      <c r="W529" s="14">
        <v>-24.704674174475699</v>
      </c>
      <c r="AA529" s="14">
        <v>-10.8586459652927</v>
      </c>
      <c r="AJ529" s="14">
        <v>-13.6272835461196</v>
      </c>
      <c r="AY529" s="14">
        <v>-22.4923615408415</v>
      </c>
      <c r="BD529" s="14">
        <v>-13.4394703949587</v>
      </c>
      <c r="BE529" s="14">
        <v>-11.1074057938132</v>
      </c>
      <c r="BH529" s="14">
        <v>-19.163325600244299</v>
      </c>
      <c r="BP529" s="14">
        <v>-21.332096638016601</v>
      </c>
      <c r="CB529" s="14">
        <v>-13.3566324500582</v>
      </c>
    </row>
    <row r="530" spans="11:80">
      <c r="K530" s="14">
        <v>-12.992885763146299</v>
      </c>
      <c r="W530" s="14">
        <v>-16.0207168384038</v>
      </c>
      <c r="AA530" s="14">
        <v>-11.2940596855319</v>
      </c>
      <c r="AJ530" s="14">
        <v>-12.787303008689801</v>
      </c>
      <c r="AY530" s="14">
        <v>-18.963200030940499</v>
      </c>
      <c r="BD530" s="14">
        <v>-13.941113750349601</v>
      </c>
      <c r="BE530" s="14">
        <v>-13.33125620024</v>
      </c>
      <c r="BH530" s="14">
        <v>-18.299614758910501</v>
      </c>
      <c r="BP530" s="14">
        <v>-10.527058019814699</v>
      </c>
      <c r="CB530" s="14">
        <v>-12.081190864673101</v>
      </c>
    </row>
    <row r="531" spans="11:80">
      <c r="K531" s="14">
        <v>-24.9340914807625</v>
      </c>
      <c r="W531" s="14">
        <v>-14.195660738322101</v>
      </c>
      <c r="AA531" s="14">
        <v>-11.970232973339201</v>
      </c>
      <c r="AJ531" s="14">
        <v>-33.642018691964402</v>
      </c>
      <c r="AY531" s="14">
        <v>-20.093256884282098</v>
      </c>
      <c r="BD531" s="14">
        <v>-14.7811195549647</v>
      </c>
      <c r="BE531" s="14">
        <v>-17.325712184014101</v>
      </c>
      <c r="BH531" s="14">
        <v>-26.838172086366502</v>
      </c>
      <c r="BP531" s="14">
        <v>-19.011550224467999</v>
      </c>
      <c r="CB531" s="14">
        <v>-14.257146957049301</v>
      </c>
    </row>
    <row r="532" spans="11:80">
      <c r="K532" s="14">
        <v>-26.8558782372493</v>
      </c>
      <c r="W532" s="14">
        <v>-41.196410370091698</v>
      </c>
      <c r="AA532" s="14">
        <v>-15.438979382329901</v>
      </c>
      <c r="AJ532" s="14">
        <v>-10.551374006462201</v>
      </c>
      <c r="AY532" s="14">
        <v>-14.050172107054401</v>
      </c>
      <c r="BD532" s="14">
        <v>-25.453262827905199</v>
      </c>
      <c r="BE532" s="14">
        <v>-19.6945932457661</v>
      </c>
      <c r="BH532" s="14">
        <v>-36.967158619611098</v>
      </c>
      <c r="BP532" s="14">
        <v>-18.2984670263622</v>
      </c>
      <c r="CB532" s="14">
        <v>-10.6853324095599</v>
      </c>
    </row>
    <row r="533" spans="11:80">
      <c r="K533" s="14">
        <v>-28.983086977497699</v>
      </c>
      <c r="W533" s="14">
        <v>-19.108802030723801</v>
      </c>
      <c r="AA533" s="14">
        <v>-14.0185056771281</v>
      </c>
      <c r="AJ533" s="14">
        <v>-10.5393057183846</v>
      </c>
      <c r="AY533" s="14">
        <v>-22.1479057085396</v>
      </c>
      <c r="BD533" s="14">
        <v>-12.5089514187354</v>
      </c>
      <c r="BE533" s="14">
        <v>-19.68859575354</v>
      </c>
      <c r="BH533" s="14">
        <v>-14.377240996176701</v>
      </c>
      <c r="BP533" s="14">
        <v>-13.657376554116301</v>
      </c>
      <c r="CB533" s="14">
        <v>-18.795153034927701</v>
      </c>
    </row>
    <row r="534" spans="11:80">
      <c r="K534" s="14">
        <v>-18.9212377269351</v>
      </c>
      <c r="W534" s="14">
        <v>-18.220394417951901</v>
      </c>
      <c r="AA534" s="14">
        <v>-13.891687531104401</v>
      </c>
      <c r="AJ534" s="14">
        <v>-23.223785987474098</v>
      </c>
      <c r="AY534" s="14">
        <v>-19.374129795792001</v>
      </c>
      <c r="BD534" s="14">
        <v>-34.711171248290903</v>
      </c>
      <c r="BE534" s="14">
        <v>-23.991270738333402</v>
      </c>
      <c r="BH534" s="14">
        <v>-21.8888006619501</v>
      </c>
      <c r="BP534" s="14">
        <v>-21.7490675046127</v>
      </c>
      <c r="CB534" s="14">
        <v>-10.045050460721599</v>
      </c>
    </row>
    <row r="535" spans="11:80">
      <c r="K535" s="14">
        <v>-20.818789746256002</v>
      </c>
      <c r="W535" s="14">
        <v>-11.5611025019717</v>
      </c>
      <c r="AA535" s="14">
        <v>-11.1652814119841</v>
      </c>
      <c r="AJ535" s="14">
        <v>-12.7692450833931</v>
      </c>
      <c r="AY535" s="14">
        <v>-10.8594233446782</v>
      </c>
      <c r="BD535" s="14">
        <v>-16.7813443385051</v>
      </c>
      <c r="BE535" s="14">
        <v>-18.945222073921201</v>
      </c>
      <c r="BH535" s="14">
        <v>-28.469800177723901</v>
      </c>
      <c r="BP535" s="14">
        <v>-19.180757465807201</v>
      </c>
      <c r="CB535" s="14">
        <v>-14.009598202068499</v>
      </c>
    </row>
    <row r="536" spans="11:80">
      <c r="K536" s="14">
        <v>-20.9395617445936</v>
      </c>
      <c r="W536" s="14">
        <v>-13.7605581179608</v>
      </c>
      <c r="AA536" s="14">
        <v>-14.2600426443991</v>
      </c>
      <c r="AJ536" s="14">
        <v>-13.294940788591401</v>
      </c>
      <c r="AY536" s="14">
        <v>-15.542814047029699</v>
      </c>
      <c r="BD536" s="14">
        <v>-15.935243400117001</v>
      </c>
      <c r="BE536" s="14">
        <v>-17.138399238663599</v>
      </c>
      <c r="BH536" s="14">
        <v>-17.362388452429801</v>
      </c>
      <c r="BP536" s="14">
        <v>-22.425893495420301</v>
      </c>
      <c r="CB536" s="14">
        <v>-13.8764573363556</v>
      </c>
    </row>
    <row r="537" spans="11:80">
      <c r="K537" s="14">
        <v>-17.700643798534902</v>
      </c>
      <c r="W537" s="14">
        <v>-35.400982643526902</v>
      </c>
      <c r="AA537" s="14">
        <v>-13.4860383570878</v>
      </c>
      <c r="AJ537" s="14">
        <v>-12.9263435651735</v>
      </c>
      <c r="AY537" s="14">
        <v>-26.033609220296999</v>
      </c>
      <c r="BD537" s="14">
        <v>-24.0995397333797</v>
      </c>
      <c r="BE537" s="14">
        <v>-28.028016331556099</v>
      </c>
      <c r="BH537" s="14">
        <v>-17.477784838840702</v>
      </c>
      <c r="BP537" s="14">
        <v>-18.781913498691601</v>
      </c>
      <c r="CB537" s="14">
        <v>-11.036118943236801</v>
      </c>
    </row>
    <row r="538" spans="11:80">
      <c r="K538" s="14">
        <v>-33.932412408832803</v>
      </c>
      <c r="W538" s="14">
        <v>-11.7784704727746</v>
      </c>
      <c r="AA538" s="14">
        <v>-55.259684426579597</v>
      </c>
      <c r="AJ538" s="14">
        <v>-11.3611498711628</v>
      </c>
      <c r="AY538" s="14">
        <v>-25.248008199257399</v>
      </c>
      <c r="BD538" s="14">
        <v>-17.155976433167002</v>
      </c>
      <c r="BE538" s="14">
        <v>-28.729054285294499</v>
      </c>
      <c r="BH538" s="14">
        <v>-13.682352063234701</v>
      </c>
      <c r="BP538" s="14">
        <v>-12.0378316309427</v>
      </c>
      <c r="CB538" s="14">
        <v>-14.879133886336099</v>
      </c>
    </row>
    <row r="539" spans="11:80">
      <c r="K539" s="14">
        <v>-31.932069450120601</v>
      </c>
      <c r="W539" s="14">
        <v>-24.505305586475099</v>
      </c>
      <c r="AA539" s="14">
        <v>-10.3439757163788</v>
      </c>
      <c r="AJ539" s="14">
        <v>-23.423236603877601</v>
      </c>
      <c r="AY539" s="14">
        <v>-27.592725092821698</v>
      </c>
      <c r="BD539" s="14">
        <v>-22.3409932726939</v>
      </c>
      <c r="BE539" s="14">
        <v>-13.488420961861699</v>
      </c>
      <c r="BH539" s="14">
        <v>-17.888174303888501</v>
      </c>
      <c r="BP539" s="14">
        <v>-18.207820135006099</v>
      </c>
      <c r="CB539" s="14">
        <v>-14.4500614135861</v>
      </c>
    </row>
    <row r="540" spans="11:80">
      <c r="K540" s="14">
        <v>-24.311860442272</v>
      </c>
      <c r="W540" s="14">
        <v>-19.3868225214087</v>
      </c>
      <c r="AA540" s="14">
        <v>-10.7964304658627</v>
      </c>
      <c r="AJ540" s="14">
        <v>-14.624416428496099</v>
      </c>
      <c r="AY540" s="14">
        <v>-11.5906366027227</v>
      </c>
      <c r="BD540" s="14">
        <v>-16.551709478027099</v>
      </c>
      <c r="BE540" s="14">
        <v>-25.254277480624499</v>
      </c>
      <c r="BH540" s="14">
        <v>-38.821588171158503</v>
      </c>
      <c r="BP540" s="14">
        <v>-12.333942351238401</v>
      </c>
      <c r="CB540" s="14">
        <v>-19.7077402605338</v>
      </c>
    </row>
    <row r="541" spans="11:80">
      <c r="K541" s="14">
        <v>-31.418508640898999</v>
      </c>
      <c r="W541" s="14">
        <v>-13.6578597748055</v>
      </c>
      <c r="AA541" s="14">
        <v>-11.0259976785626</v>
      </c>
      <c r="AJ541" s="14">
        <v>-12.4609926616805</v>
      </c>
      <c r="AY541" s="14">
        <v>-15.101668858291999</v>
      </c>
      <c r="BD541" s="14">
        <v>-12.375940687788599</v>
      </c>
      <c r="BE541" s="14">
        <v>-13.784507997926999</v>
      </c>
      <c r="BH541" s="14">
        <v>-19.350741679073298</v>
      </c>
      <c r="BP541" s="14">
        <v>-11.5181254105545</v>
      </c>
      <c r="CB541" s="14">
        <v>-10.897132731943399</v>
      </c>
    </row>
    <row r="542" spans="11:80">
      <c r="K542" s="14">
        <v>-22.945982886990102</v>
      </c>
      <c r="W542" s="14">
        <v>-17.7491464572064</v>
      </c>
      <c r="AA542" s="14">
        <v>-10.2110931280356</v>
      </c>
      <c r="AJ542" s="14">
        <v>-10.436612099707901</v>
      </c>
      <c r="AY542" s="14">
        <v>-20.715694616336599</v>
      </c>
      <c r="BD542" s="14">
        <v>-15.741798081500701</v>
      </c>
      <c r="BE542" s="14">
        <v>-28.1066300350445</v>
      </c>
      <c r="BH542" s="14">
        <v>-44.961917703648197</v>
      </c>
      <c r="BP542" s="14">
        <v>-20.032831861668399</v>
      </c>
      <c r="CB542" s="14">
        <v>-30.193287950208099</v>
      </c>
    </row>
    <row r="543" spans="11:80">
      <c r="K543" s="14">
        <v>-25.103348552946201</v>
      </c>
      <c r="W543" s="14">
        <v>-19.749284011778901</v>
      </c>
      <c r="AA543" s="14">
        <v>-11.0265367176202</v>
      </c>
      <c r="AJ543" s="14">
        <v>-15.760610595003801</v>
      </c>
      <c r="AY543" s="14">
        <v>-12.1707727413366</v>
      </c>
      <c r="BD543" s="14">
        <v>-17.917494482868001</v>
      </c>
      <c r="BE543" s="14">
        <v>-23.5440939015437</v>
      </c>
      <c r="BH543" s="14">
        <v>-16.190306396574499</v>
      </c>
      <c r="BP543" s="14">
        <v>-23.1933655719771</v>
      </c>
      <c r="CB543" s="14">
        <v>-17.350984952263101</v>
      </c>
    </row>
    <row r="544" spans="11:80">
      <c r="K544" s="14">
        <v>-18.1660042250457</v>
      </c>
      <c r="W544" s="14">
        <v>-14.624807226210701</v>
      </c>
      <c r="AA544" s="14">
        <v>-11.7747569928591</v>
      </c>
      <c r="AJ544" s="14">
        <v>-10.527330744906299</v>
      </c>
      <c r="AY544" s="14">
        <v>-26.190729424504902</v>
      </c>
      <c r="BD544" s="14">
        <v>-23.338048294554198</v>
      </c>
      <c r="BE544" s="14">
        <v>-23.0788278078854</v>
      </c>
      <c r="BH544" s="14">
        <v>-11.355812612475599</v>
      </c>
      <c r="BP544" s="14">
        <v>-11.5060382494837</v>
      </c>
      <c r="CB544" s="14">
        <v>-12.5105791405391</v>
      </c>
    </row>
    <row r="545" spans="11:80">
      <c r="K545" s="14">
        <v>-23.5503186638628</v>
      </c>
      <c r="W545" s="14">
        <v>-33.872248975836001</v>
      </c>
      <c r="AJ545" s="14">
        <v>-13.4219522886529</v>
      </c>
      <c r="AY545" s="14">
        <v>-25.145275758044502</v>
      </c>
      <c r="BD545" s="14">
        <v>-17.0109500042559</v>
      </c>
      <c r="BE545" s="14">
        <v>-17.7549197019956</v>
      </c>
      <c r="BH545" s="14">
        <v>-24.8921401185051</v>
      </c>
      <c r="BP545" s="14">
        <v>-11.336832495419101</v>
      </c>
      <c r="CB545" s="14">
        <v>-13.223619918444999</v>
      </c>
    </row>
    <row r="546" spans="11:80">
      <c r="K546" s="14">
        <v>-22.480778455622001</v>
      </c>
      <c r="W546" s="14">
        <v>-17.555845987323099</v>
      </c>
      <c r="AJ546" s="14">
        <v>-11.9050816909898</v>
      </c>
      <c r="AY546" s="14">
        <v>-16.3948890006188</v>
      </c>
      <c r="BD546" s="14">
        <v>-18.304203687501399</v>
      </c>
      <c r="BE546" s="14">
        <v>-12.7269522868769</v>
      </c>
      <c r="BH546" s="14">
        <v>-27.357747845253201</v>
      </c>
      <c r="BP546" s="14">
        <v>-11.8202787818391</v>
      </c>
      <c r="CB546" s="14">
        <v>-15.8832092373185</v>
      </c>
    </row>
    <row r="547" spans="11:80">
      <c r="K547" s="14">
        <v>-17.905976085089499</v>
      </c>
      <c r="W547" s="14">
        <v>-27.4664063667196</v>
      </c>
      <c r="AJ547" s="14">
        <v>-14.026216644126899</v>
      </c>
      <c r="AY547" s="14">
        <v>-15.1681427908415</v>
      </c>
      <c r="BD547" s="14">
        <v>-18.4672463462026</v>
      </c>
      <c r="BE547" s="14">
        <v>-16.612683154623301</v>
      </c>
      <c r="BH547" s="14">
        <v>-56.461637759246699</v>
      </c>
      <c r="CB547" s="14">
        <v>-13.918382963174899</v>
      </c>
    </row>
    <row r="548" spans="11:80">
      <c r="K548" s="14">
        <v>-15.5613176897036</v>
      </c>
      <c r="W548" s="14">
        <v>-21.949054978302598</v>
      </c>
      <c r="AJ548" s="14">
        <v>-15.9117370396611</v>
      </c>
      <c r="AY548" s="14">
        <v>-13.3310450185643</v>
      </c>
      <c r="BD548" s="14">
        <v>-14.273429238871501</v>
      </c>
      <c r="BE548" s="14">
        <v>-36.971891111206602</v>
      </c>
      <c r="BH548" s="14">
        <v>-30.899135622374999</v>
      </c>
      <c r="CB548" s="14">
        <v>-14.824785890988901</v>
      </c>
    </row>
    <row r="549" spans="11:80">
      <c r="K549" s="14">
        <v>-18.8547754940213</v>
      </c>
      <c r="W549" s="14">
        <v>-11.8690565885073</v>
      </c>
      <c r="AJ549" s="14">
        <v>-29.581248273978499</v>
      </c>
      <c r="AY549" s="14">
        <v>-17.2530070389851</v>
      </c>
      <c r="BD549" s="14">
        <v>-18.388802036395401</v>
      </c>
      <c r="BE549" s="14">
        <v>-15.9539868472029</v>
      </c>
      <c r="BH549" s="14">
        <v>-16.854821144753501</v>
      </c>
      <c r="CB549" s="14">
        <v>-13.719563939490399</v>
      </c>
    </row>
    <row r="550" spans="11:80">
      <c r="K550" s="14">
        <v>-20.842934786215</v>
      </c>
      <c r="W550" s="14">
        <v>-16.2322325287175</v>
      </c>
      <c r="AJ550" s="14">
        <v>-13.712081399810099</v>
      </c>
      <c r="AY550" s="14">
        <v>-19.918007425742498</v>
      </c>
      <c r="BD550" s="14">
        <v>-36.699280591922097</v>
      </c>
      <c r="BE550" s="14">
        <v>-15.5370506691801</v>
      </c>
      <c r="BH550" s="14">
        <v>-17.024450276596401</v>
      </c>
      <c r="CB550" s="14">
        <v>-16.529482981074398</v>
      </c>
    </row>
    <row r="551" spans="11:80">
      <c r="K551" s="14">
        <v>-37.340622525982297</v>
      </c>
      <c r="W551" s="14">
        <v>-17.314185745103899</v>
      </c>
      <c r="AJ551" s="14">
        <v>-10.1526080025802</v>
      </c>
      <c r="AY551" s="14">
        <v>-16.944809715346501</v>
      </c>
      <c r="BD551" s="14">
        <v>-14.049738384504799</v>
      </c>
      <c r="BE551" s="14">
        <v>-25.8344388844652</v>
      </c>
      <c r="BH551" s="14">
        <v>-14.5528800290659</v>
      </c>
      <c r="CB551" s="14">
        <v>-13.2414278733843</v>
      </c>
    </row>
    <row r="552" spans="11:80">
      <c r="K552" s="14">
        <v>-35.122779213711198</v>
      </c>
      <c r="W552" s="14">
        <v>-31.6422757321616</v>
      </c>
      <c r="AJ552" s="14">
        <v>-11.560591763926601</v>
      </c>
      <c r="AY552" s="14">
        <v>-15.3856938428217</v>
      </c>
      <c r="BD552" s="14">
        <v>-12.0011646263423</v>
      </c>
      <c r="BE552" s="14">
        <v>-26.0882435647178</v>
      </c>
      <c r="BH552" s="14">
        <v>-18.3717711496292</v>
      </c>
      <c r="CB552" s="14">
        <v>-13.362493755748501</v>
      </c>
    </row>
    <row r="553" spans="11:80">
      <c r="K553" s="14">
        <v>-29.2669676665205</v>
      </c>
      <c r="W553" s="14">
        <v>-18.981811325058999</v>
      </c>
      <c r="AJ553" s="14">
        <v>-10.3762073917426</v>
      </c>
      <c r="AY553" s="14">
        <v>-11.711498298267299</v>
      </c>
      <c r="BD553" s="14">
        <v>-34.348600415886999</v>
      </c>
      <c r="BE553" s="14">
        <v>-27.103591260837799</v>
      </c>
      <c r="BH553" s="14">
        <v>-30.995784608672601</v>
      </c>
      <c r="CB553" s="14">
        <v>-11.664662816848001</v>
      </c>
    </row>
    <row r="554" spans="11:80">
      <c r="K554" s="14">
        <v>-18.625208470300802</v>
      </c>
      <c r="W554" s="14">
        <v>-18.879236019086399</v>
      </c>
      <c r="AJ554" s="14">
        <v>-26.173023567324702</v>
      </c>
      <c r="AY554" s="14">
        <v>-12.1163849783415</v>
      </c>
      <c r="BD554" s="14">
        <v>-18.8057582127615</v>
      </c>
      <c r="BE554" s="14">
        <v>-22.8491611647155</v>
      </c>
      <c r="BH554" s="14">
        <v>-27.1466369542484</v>
      </c>
      <c r="CB554" s="14">
        <v>-17.502222868151499</v>
      </c>
    </row>
    <row r="555" spans="11:80">
      <c r="K555" s="14">
        <v>-31.539358636807801</v>
      </c>
      <c r="W555" s="14">
        <v>-16.534400701787401</v>
      </c>
      <c r="AJ555" s="14">
        <v>-15.204703374168201</v>
      </c>
      <c r="AY555" s="14">
        <v>-27.338915532178198</v>
      </c>
      <c r="BD555" s="14">
        <v>-21.646072370594801</v>
      </c>
      <c r="BE555" s="14">
        <v>-20.776440016431302</v>
      </c>
      <c r="BH555" s="14">
        <v>-19.543805533186202</v>
      </c>
      <c r="CB555" s="14">
        <v>-10.413197338586601</v>
      </c>
    </row>
    <row r="556" spans="11:80">
      <c r="K556" s="14">
        <v>-26.402580581021599</v>
      </c>
      <c r="W556" s="14">
        <v>-12.479456379317901</v>
      </c>
      <c r="AJ556" s="14">
        <v>-12.243634635288601</v>
      </c>
      <c r="AY556" s="14">
        <v>-17.5309889387376</v>
      </c>
      <c r="BD556" s="14">
        <v>-11.0041478040273</v>
      </c>
      <c r="BE556" s="14">
        <v>-20.861123693975902</v>
      </c>
      <c r="BH556" s="14">
        <v>-28.354862354109301</v>
      </c>
      <c r="CB556" s="14">
        <v>-17.073353463560199</v>
      </c>
    </row>
    <row r="557" spans="11:80">
      <c r="K557" s="14">
        <v>-21.483556370900999</v>
      </c>
      <c r="W557" s="14">
        <v>-10.9445668679991</v>
      </c>
      <c r="AJ557" s="14">
        <v>-10.4125998900707</v>
      </c>
      <c r="AY557" s="14">
        <v>-17.295308632425701</v>
      </c>
      <c r="BD557" s="14">
        <v>-13.064771355853299</v>
      </c>
      <c r="BE557" s="14">
        <v>-18.745942421698999</v>
      </c>
      <c r="BH557" s="14">
        <v>-14.467612972534299</v>
      </c>
      <c r="CB557" s="14">
        <v>-11.9423005993833</v>
      </c>
    </row>
    <row r="558" spans="11:80">
      <c r="K558" s="14">
        <v>-38.7668958301293</v>
      </c>
      <c r="W558" s="14">
        <v>-13.4282255307449</v>
      </c>
      <c r="AJ558" s="14">
        <v>-28.124953275363499</v>
      </c>
      <c r="AY558" s="14">
        <v>-25.332611386138598</v>
      </c>
      <c r="BD558" s="14">
        <v>-25.881812420514699</v>
      </c>
      <c r="BE558" s="14">
        <v>-24.541304886857699</v>
      </c>
      <c r="BH558" s="14">
        <v>-15.4472026595756</v>
      </c>
      <c r="CB558" s="14">
        <v>-13.315017083246399</v>
      </c>
    </row>
    <row r="559" spans="11:80">
      <c r="K559" s="14">
        <v>-39.927211006021203</v>
      </c>
      <c r="W559" s="14">
        <v>-33.962764856637001</v>
      </c>
      <c r="AJ559" s="14">
        <v>-12.158966748216599</v>
      </c>
      <c r="AY559" s="14">
        <v>-18.105081992574199</v>
      </c>
      <c r="BD559" s="14">
        <v>-15.8446868301103</v>
      </c>
      <c r="BE559" s="14">
        <v>-23.6590126714813</v>
      </c>
      <c r="BH559" s="14">
        <v>-12.4494901222888</v>
      </c>
      <c r="CB559" s="14">
        <v>-14.172416509387</v>
      </c>
    </row>
    <row r="560" spans="11:80">
      <c r="K560" s="14">
        <v>-18.4620139822872</v>
      </c>
      <c r="W560" s="14">
        <v>-16.9332536346678</v>
      </c>
      <c r="AJ560" s="14">
        <v>-11.8931256546015</v>
      </c>
      <c r="AY560" s="14">
        <v>-18.6550027073019</v>
      </c>
      <c r="BD560" s="14">
        <v>-15.5606095918822</v>
      </c>
      <c r="BE560" s="14">
        <v>-26.595973035675399</v>
      </c>
      <c r="BH560" s="14">
        <v>-15.1747523517</v>
      </c>
      <c r="CB560" s="14">
        <v>-14.686974927989301</v>
      </c>
    </row>
    <row r="561" spans="11:80">
      <c r="K561" s="14">
        <v>-16.739777719441499</v>
      </c>
      <c r="W561" s="14">
        <v>-16.455864430324699</v>
      </c>
      <c r="AJ561" s="14">
        <v>-10.527292545831701</v>
      </c>
      <c r="AY561" s="14">
        <v>-19.3499574566831</v>
      </c>
      <c r="BD561" s="14">
        <v>-15.7600761803181</v>
      </c>
      <c r="BE561" s="14">
        <v>-14.1713086612745</v>
      </c>
      <c r="BH561" s="14">
        <v>-18.057474666073698</v>
      </c>
      <c r="CB561" s="14">
        <v>-13.689174799878501</v>
      </c>
    </row>
    <row r="562" spans="11:80">
      <c r="K562" s="14">
        <v>-19.247533105876901</v>
      </c>
      <c r="W562" s="14">
        <v>-22.704487587116901</v>
      </c>
      <c r="AJ562" s="14">
        <v>-13.548914357424501</v>
      </c>
      <c r="AY562" s="14">
        <v>-14.9385055693069</v>
      </c>
      <c r="BD562" s="14">
        <v>-14.2432381241589</v>
      </c>
      <c r="BE562" s="14">
        <v>-15.00529719679</v>
      </c>
      <c r="BH562" s="14">
        <v>-14.3650315113315</v>
      </c>
      <c r="CB562" s="14">
        <v>-11.0236224855391</v>
      </c>
    </row>
    <row r="563" spans="11:80">
      <c r="K563" s="14">
        <v>-18.558676039572902</v>
      </c>
      <c r="W563" s="14">
        <v>-10.7028083444127</v>
      </c>
      <c r="AJ563" s="14">
        <v>-13.1441288795157</v>
      </c>
      <c r="AY563" s="14">
        <v>-16.4674060179455</v>
      </c>
      <c r="BD563" s="14">
        <v>-28.4565658865193</v>
      </c>
      <c r="BE563" s="14">
        <v>-16.951106206723399</v>
      </c>
      <c r="BH563" s="14">
        <v>-19.616775613422298</v>
      </c>
      <c r="CB563" s="14">
        <v>-14.232717410217001</v>
      </c>
    </row>
    <row r="564" spans="11:80">
      <c r="K564" s="14">
        <v>-42.616313534073399</v>
      </c>
      <c r="W564" s="14">
        <v>-17.6403382485368</v>
      </c>
      <c r="AJ564" s="14">
        <v>-14.8784093633558</v>
      </c>
      <c r="AY564" s="14">
        <v>-14.7995146194306</v>
      </c>
      <c r="BD564" s="14">
        <v>-24.703798419424199</v>
      </c>
      <c r="BE564" s="14">
        <v>-13.814948974258</v>
      </c>
      <c r="BH564" s="14">
        <v>-16.166338306644299</v>
      </c>
      <c r="CB564" s="14">
        <v>-15.229734622086101</v>
      </c>
    </row>
    <row r="565" spans="11:80">
      <c r="K565" s="14">
        <v>-48.9676970317824</v>
      </c>
      <c r="W565" s="14">
        <v>-14.3408629280987</v>
      </c>
      <c r="AJ565" s="14">
        <v>-14.449251188798</v>
      </c>
      <c r="AY565" s="14">
        <v>-15.9477007271039</v>
      </c>
      <c r="BD565" s="14">
        <v>-26.450269979773701</v>
      </c>
      <c r="BE565" s="14">
        <v>-32.010593251203701</v>
      </c>
      <c r="BH565" s="14">
        <v>-21.883103629994899</v>
      </c>
      <c r="CB565" s="14">
        <v>-16.722500506188901</v>
      </c>
    </row>
    <row r="566" spans="11:80">
      <c r="K566" s="14">
        <v>-22.680028658613601</v>
      </c>
      <c r="W566" s="14">
        <v>-21.6288031566184</v>
      </c>
      <c r="AJ566" s="14">
        <v>-19.5982723298794</v>
      </c>
      <c r="AY566" s="14">
        <v>-18.691261215965302</v>
      </c>
      <c r="BD566" s="14">
        <v>-47.153898471299797</v>
      </c>
      <c r="BE566" s="14">
        <v>-19.326072910452702</v>
      </c>
      <c r="BH566" s="14">
        <v>-24.940324762391299</v>
      </c>
      <c r="CB566" s="14">
        <v>-12.1415652638615</v>
      </c>
    </row>
    <row r="567" spans="11:80">
      <c r="K567" s="14">
        <v>-19.181176169684299</v>
      </c>
      <c r="W567" s="14">
        <v>-21.537867728251602</v>
      </c>
      <c r="AJ567" s="14">
        <v>-15.760799105104301</v>
      </c>
      <c r="AY567" s="14">
        <v>-14.9868502475247</v>
      </c>
      <c r="BD567" s="14">
        <v>-13.064897447032299</v>
      </c>
      <c r="BE567" s="14">
        <v>-28.958891987971398</v>
      </c>
      <c r="BH567" s="14">
        <v>-14.008438270597299</v>
      </c>
      <c r="CB567" s="14">
        <v>-13.6288204113904</v>
      </c>
    </row>
    <row r="568" spans="11:80">
      <c r="K568" s="14">
        <v>-27.031162794696002</v>
      </c>
      <c r="W568" s="14">
        <v>-17.567805967924699</v>
      </c>
      <c r="AJ568" s="14">
        <v>-14.7816652533922</v>
      </c>
      <c r="AY568" s="14">
        <v>-11.8504892481435</v>
      </c>
      <c r="BD568" s="14">
        <v>-13.2341005003801</v>
      </c>
      <c r="BE568" s="14">
        <v>-21.290501606777401</v>
      </c>
      <c r="BH568" s="14">
        <v>-15.0362485684166</v>
      </c>
      <c r="CB568" s="14">
        <v>-13.132821772887199</v>
      </c>
    </row>
    <row r="569" spans="11:80">
      <c r="K569" s="14">
        <v>-16.9391956172114</v>
      </c>
      <c r="W569" s="14">
        <v>-11.343198339163999</v>
      </c>
      <c r="AJ569" s="14">
        <v>-15.071931310730101</v>
      </c>
      <c r="AY569" s="14">
        <v>-14.0864306157178</v>
      </c>
      <c r="BD569" s="14">
        <v>-14.4122874166912</v>
      </c>
      <c r="BE569" s="14">
        <v>-13.917598312671</v>
      </c>
      <c r="BH569" s="14">
        <v>-18.5348328658181</v>
      </c>
      <c r="CB569" s="14">
        <v>-12.371237884957999</v>
      </c>
    </row>
    <row r="570" spans="11:80">
      <c r="K570" s="14">
        <v>-16.105218718925499</v>
      </c>
      <c r="W570" s="14">
        <v>-15.748803062303301</v>
      </c>
      <c r="AJ570" s="14">
        <v>-10.605949614297201</v>
      </c>
      <c r="AY570" s="14">
        <v>-14.3764986850247</v>
      </c>
      <c r="BD570" s="14">
        <v>-12.714380347359601</v>
      </c>
      <c r="BE570" s="14">
        <v>-18.020874740920799</v>
      </c>
      <c r="BH570" s="14">
        <v>-21.042570077269701</v>
      </c>
      <c r="CB570" s="14">
        <v>-19.206952079344301</v>
      </c>
    </row>
    <row r="571" spans="11:80">
      <c r="K571" s="14">
        <v>-20.625399333749002</v>
      </c>
      <c r="W571" s="14">
        <v>-29.5877996111406</v>
      </c>
      <c r="AJ571" s="14">
        <v>-14.1351517270126</v>
      </c>
      <c r="AY571" s="14">
        <v>-15.276918316831599</v>
      </c>
      <c r="BD571" s="14">
        <v>-26.353571401851301</v>
      </c>
      <c r="BE571" s="14">
        <v>-24.3903558746645</v>
      </c>
      <c r="BH571" s="14">
        <v>-16.111504231116001</v>
      </c>
      <c r="CB571" s="14">
        <v>-14.407869805624999</v>
      </c>
    </row>
    <row r="572" spans="11:80">
      <c r="K572" s="14">
        <v>-23.230136567512499</v>
      </c>
      <c r="W572" s="14">
        <v>-14.733525110084001</v>
      </c>
      <c r="AJ572" s="14">
        <v>-29.762740687448499</v>
      </c>
      <c r="AY572" s="14">
        <v>-21.936397741336599</v>
      </c>
      <c r="BD572" s="14">
        <v>-23.362183894997301</v>
      </c>
      <c r="BE572" s="14">
        <v>-24.390310815185799</v>
      </c>
      <c r="BH572" s="14">
        <v>-13.5978217380493</v>
      </c>
      <c r="CB572" s="14">
        <v>-18.191028860953001</v>
      </c>
    </row>
    <row r="573" spans="11:80">
      <c r="K573" s="14">
        <v>-24.009495609968099</v>
      </c>
      <c r="W573" s="14">
        <v>-41.377705488363503</v>
      </c>
      <c r="AJ573" s="14">
        <v>-10.279751686080701</v>
      </c>
      <c r="AY573" s="14">
        <v>-30.922464805074199</v>
      </c>
      <c r="BD573" s="14">
        <v>-41.171037689204603</v>
      </c>
      <c r="BE573" s="14">
        <v>-24.5353002092059</v>
      </c>
      <c r="BH573" s="14">
        <v>-18.8249065223904</v>
      </c>
      <c r="CB573" s="14">
        <v>-15.495720497568801</v>
      </c>
    </row>
    <row r="574" spans="11:80">
      <c r="K574" s="14">
        <v>-23.918911736366599</v>
      </c>
      <c r="W574" s="14">
        <v>-21.513929090685899</v>
      </c>
      <c r="AJ574" s="14">
        <v>-10.7388769852727</v>
      </c>
      <c r="AY574" s="14">
        <v>-12.394366878094001</v>
      </c>
      <c r="BD574" s="14">
        <v>-18.437173534588801</v>
      </c>
      <c r="BE574" s="14">
        <v>-16.4557339516826</v>
      </c>
      <c r="BH574" s="14">
        <v>-15.1566215916788</v>
      </c>
      <c r="CB574" s="14">
        <v>-14.0159475829967</v>
      </c>
    </row>
    <row r="575" spans="11:80">
      <c r="K575" s="14">
        <v>-20.951725911719301</v>
      </c>
      <c r="W575" s="14">
        <v>-24.801415765704199</v>
      </c>
      <c r="AJ575" s="14">
        <v>-10.9987828086674</v>
      </c>
      <c r="AY575" s="14">
        <v>-10.653958462252399</v>
      </c>
      <c r="BD575" s="14">
        <v>-20.745522768843301</v>
      </c>
      <c r="BE575" s="14">
        <v>-23.5564794727633</v>
      </c>
      <c r="BH575" s="14">
        <v>-16.383435808252798</v>
      </c>
      <c r="CB575" s="14">
        <v>-20.8204009279176</v>
      </c>
    </row>
    <row r="576" spans="11:80">
      <c r="K576" s="14">
        <v>-20.589160324478499</v>
      </c>
      <c r="W576" s="14">
        <v>-15.773012620166901</v>
      </c>
      <c r="AJ576" s="14">
        <v>-13.234711371090601</v>
      </c>
      <c r="AY576" s="14">
        <v>-17.107973004331601</v>
      </c>
      <c r="BD576" s="14">
        <v>-21.313631990485401</v>
      </c>
      <c r="BE576" s="14">
        <v>-30.7056918575264</v>
      </c>
      <c r="BH576" s="14">
        <v>-13.5494430329467</v>
      </c>
      <c r="CB576" s="14">
        <v>-14.239058773367899</v>
      </c>
    </row>
    <row r="577" spans="11:80">
      <c r="K577" s="14">
        <v>-17.392321678782299</v>
      </c>
      <c r="W577" s="14">
        <v>-21.3326505684478</v>
      </c>
      <c r="AJ577" s="14">
        <v>-13.512765381413301</v>
      </c>
      <c r="AY577" s="14">
        <v>-13.621113087871199</v>
      </c>
      <c r="BD577" s="14">
        <v>-13.965233590999301</v>
      </c>
      <c r="BE577" s="14">
        <v>-12.3826125493964</v>
      </c>
      <c r="BH577" s="14">
        <v>-16.600793331063599</v>
      </c>
      <c r="CB577" s="14">
        <v>-14.7402921332812</v>
      </c>
    </row>
    <row r="578" spans="11:80">
      <c r="K578" s="14">
        <v>-24.0518128029229</v>
      </c>
      <c r="W578" s="14">
        <v>-14.636888127223299</v>
      </c>
      <c r="AJ578" s="14">
        <v>-18.1296750369976</v>
      </c>
      <c r="AY578" s="14">
        <v>-30.287940903465302</v>
      </c>
      <c r="BD578" s="14">
        <v>-11.439334998239501</v>
      </c>
      <c r="BE578" s="14">
        <v>-22.7889264636589</v>
      </c>
      <c r="BH578" s="14">
        <v>-15.755228763854401</v>
      </c>
      <c r="CB578" s="14">
        <v>-10.1659164358104</v>
      </c>
    </row>
    <row r="579" spans="11:80">
      <c r="K579" s="14">
        <v>-19.9243664006835</v>
      </c>
      <c r="W579" s="14">
        <v>-28.409019704271302</v>
      </c>
      <c r="AJ579" s="14">
        <v>-29.364094968819099</v>
      </c>
      <c r="AY579" s="14">
        <v>-13.887008818069299</v>
      </c>
      <c r="BD579" s="14">
        <v>-14.5574973132246</v>
      </c>
      <c r="BE579" s="14">
        <v>-31.2010077656916</v>
      </c>
      <c r="BH579" s="14">
        <v>-26.7168854154536</v>
      </c>
      <c r="CB579" s="14">
        <v>-11.7070482843395</v>
      </c>
    </row>
    <row r="580" spans="11:80">
      <c r="K580" s="14">
        <v>-25.9433490366165</v>
      </c>
      <c r="W580" s="14">
        <v>-12.5036687520775</v>
      </c>
      <c r="AJ580" s="14">
        <v>-10.454974203031499</v>
      </c>
      <c r="AY580" s="14">
        <v>-12.406453047648499</v>
      </c>
      <c r="BD580" s="14">
        <v>-17.530641679035</v>
      </c>
      <c r="BE580" s="14">
        <v>-29.563225609558501</v>
      </c>
      <c r="BH580" s="14">
        <v>-18.9154643839891</v>
      </c>
      <c r="CB580" s="14">
        <v>-19.308902507025199</v>
      </c>
    </row>
    <row r="581" spans="11:80">
      <c r="K581" s="14">
        <v>-33.847778022923102</v>
      </c>
      <c r="W581" s="14">
        <v>-13.724347491541</v>
      </c>
      <c r="AJ581" s="14">
        <v>-19.573879185523701</v>
      </c>
      <c r="AY581" s="14">
        <v>-15.657632657797</v>
      </c>
      <c r="BD581" s="14">
        <v>-15.252406648905099</v>
      </c>
      <c r="BE581" s="14">
        <v>-34.5671207931805</v>
      </c>
      <c r="BH581" s="14">
        <v>-18.860821252384099</v>
      </c>
      <c r="CB581" s="14">
        <v>-12.3901891484796</v>
      </c>
    </row>
    <row r="582" spans="11:80">
      <c r="K582" s="14">
        <v>-24.2150306902079</v>
      </c>
      <c r="W582" s="14">
        <v>-21.556185164326902</v>
      </c>
      <c r="AJ582" s="14">
        <v>-11.2707519747735</v>
      </c>
      <c r="AY582" s="14">
        <v>-15.838925201113801</v>
      </c>
      <c r="BD582" s="14">
        <v>-12.7143930146517</v>
      </c>
      <c r="BE582" s="14">
        <v>-36.3498434390266</v>
      </c>
      <c r="BH582" s="14">
        <v>-13.8088745894513</v>
      </c>
    </row>
    <row r="583" spans="11:80">
      <c r="K583" s="14">
        <v>-16.975380028181998</v>
      </c>
      <c r="W583" s="14">
        <v>-10.3824043295312</v>
      </c>
      <c r="AJ583" s="14">
        <v>-10.5939313825073</v>
      </c>
      <c r="AY583" s="14">
        <v>-29.931398901608901</v>
      </c>
      <c r="BD583" s="14">
        <v>-47.190047301330402</v>
      </c>
      <c r="BE583" s="14">
        <v>-18.015301453506599</v>
      </c>
      <c r="BH583" s="14">
        <v>-14.9752366365906</v>
      </c>
    </row>
    <row r="584" spans="11:80">
      <c r="K584" s="14">
        <v>-27.677792365252198</v>
      </c>
      <c r="W584" s="14">
        <v>-16.171805778469601</v>
      </c>
      <c r="AJ584" s="14">
        <v>-10.7752218304254</v>
      </c>
      <c r="AY584" s="14">
        <v>-11.2884823638613</v>
      </c>
      <c r="BD584" s="14">
        <v>-13.233973204606301</v>
      </c>
      <c r="BE584" s="14">
        <v>-31.297717090487598</v>
      </c>
      <c r="BH584" s="14">
        <v>-15.1020978596062</v>
      </c>
    </row>
    <row r="585" spans="11:80">
      <c r="K585" s="14">
        <v>-24.4326168410953</v>
      </c>
      <c r="W585" s="14">
        <v>-16.2684803330385</v>
      </c>
      <c r="AJ585" s="14">
        <v>-16.6007800319517</v>
      </c>
      <c r="AY585" s="14">
        <v>-20.945331837871201</v>
      </c>
      <c r="BD585" s="14">
        <v>-12.1159616836245</v>
      </c>
      <c r="BE585" s="14">
        <v>-31.944484221782801</v>
      </c>
      <c r="BH585" s="14">
        <v>-14.866369749366401</v>
      </c>
    </row>
    <row r="586" spans="11:80">
      <c r="K586" s="14">
        <v>-36.488520273243203</v>
      </c>
      <c r="W586" s="14">
        <v>-29.067835883811899</v>
      </c>
      <c r="AJ586" s="14">
        <v>-16.166055657390299</v>
      </c>
      <c r="AY586" s="14">
        <v>-19.295569693688101</v>
      </c>
      <c r="BD586" s="14">
        <v>-13.245942741376799</v>
      </c>
      <c r="BE586" s="14">
        <v>-27.5028241975761</v>
      </c>
      <c r="BH586" s="14">
        <v>-16.111419152223501</v>
      </c>
    </row>
    <row r="587" spans="11:80">
      <c r="K587" s="14">
        <v>-24.8675824493059</v>
      </c>
      <c r="W587" s="14">
        <v>-15.8394356586959</v>
      </c>
      <c r="AJ587" s="14">
        <v>-13.7303333595392</v>
      </c>
      <c r="AY587" s="14">
        <v>-11.1555344987623</v>
      </c>
      <c r="BD587" s="14">
        <v>-17.4883608046609</v>
      </c>
      <c r="BE587" s="14">
        <v>-18.450257820607099</v>
      </c>
      <c r="BH587" s="14">
        <v>-10.146697009657</v>
      </c>
    </row>
    <row r="588" spans="11:80">
      <c r="K588" s="14">
        <v>-18.329007619009701</v>
      </c>
      <c r="W588" s="14">
        <v>-30.197926228897899</v>
      </c>
      <c r="AJ588" s="14">
        <v>-16.195867741069598</v>
      </c>
      <c r="AY588" s="14">
        <v>-34.693349706064303</v>
      </c>
      <c r="BD588" s="14">
        <v>-16.980797282498798</v>
      </c>
      <c r="BE588" s="14">
        <v>-11.0170727193671</v>
      </c>
      <c r="BH588" s="14">
        <v>-13.857234571322101</v>
      </c>
    </row>
    <row r="589" spans="11:80">
      <c r="K589" s="14">
        <v>-17.7912003729863</v>
      </c>
      <c r="W589" s="14">
        <v>-19.7191005575798</v>
      </c>
      <c r="AJ589" s="14">
        <v>-12.7211097593758</v>
      </c>
      <c r="AY589" s="14">
        <v>-24.5893119585396</v>
      </c>
      <c r="BD589" s="14">
        <v>-16.9747258042152</v>
      </c>
      <c r="BE589" s="14">
        <v>-39.643791140133303</v>
      </c>
      <c r="BH589" s="14">
        <v>-20.214428904054699</v>
      </c>
    </row>
    <row r="590" spans="11:80">
      <c r="K590" s="14">
        <v>-15.6217329379616</v>
      </c>
      <c r="W590" s="14">
        <v>-17.863863665387601</v>
      </c>
      <c r="AJ590" s="14">
        <v>-17.8700336616896</v>
      </c>
      <c r="AY590" s="14">
        <v>-13.7178024443069</v>
      </c>
      <c r="BE590" s="14">
        <v>-31.4245720233457</v>
      </c>
      <c r="BH590" s="14">
        <v>-28.3545582919526</v>
      </c>
    </row>
    <row r="591" spans="11:80">
      <c r="K591" s="14">
        <v>-23.0124022212397</v>
      </c>
      <c r="W591" s="14">
        <v>-18.202319727103699</v>
      </c>
      <c r="AJ591" s="14">
        <v>-24.535461218076101</v>
      </c>
      <c r="AY591" s="14">
        <v>-19.8817489170792</v>
      </c>
      <c r="BE591" s="14">
        <v>-16.1840693574207</v>
      </c>
      <c r="BH591" s="14">
        <v>-14.3044066996877</v>
      </c>
    </row>
    <row r="592" spans="11:80">
      <c r="K592" s="14">
        <v>-14.116969729524801</v>
      </c>
      <c r="W592" s="14">
        <v>-19.9669731254947</v>
      </c>
      <c r="AJ592" s="14">
        <v>-10.1829810287261</v>
      </c>
      <c r="BH592" s="14">
        <v>-16.6188811377795</v>
      </c>
    </row>
    <row r="593" spans="11:60">
      <c r="K593" s="14">
        <v>-23.7678307170574</v>
      </c>
      <c r="W593" s="14">
        <v>-32.385434508363502</v>
      </c>
      <c r="AJ593" s="14">
        <v>-38.760981800449599</v>
      </c>
      <c r="BH593" s="14">
        <v>-15.7305412461142</v>
      </c>
    </row>
    <row r="594" spans="11:60">
      <c r="K594" s="14">
        <v>-17.797255157399299</v>
      </c>
      <c r="W594" s="14">
        <v>-15.071889878145001</v>
      </c>
      <c r="AJ594" s="14">
        <v>-11.355317148421999</v>
      </c>
      <c r="BH594" s="14">
        <v>-11.252422276817301</v>
      </c>
    </row>
    <row r="595" spans="11:60">
      <c r="K595" s="14">
        <v>-31.013540063374801</v>
      </c>
      <c r="W595" s="14">
        <v>-10.231305914425899</v>
      </c>
      <c r="AJ595" s="14">
        <v>-11.2406000805455</v>
      </c>
      <c r="BH595" s="14">
        <v>-26.759066202347402</v>
      </c>
    </row>
    <row r="596" spans="11:60">
      <c r="K596" s="14">
        <v>-21.658813629197699</v>
      </c>
      <c r="W596" s="14">
        <v>-24.583753271569901</v>
      </c>
      <c r="AJ596" s="14">
        <v>-10.708737891756201</v>
      </c>
      <c r="BH596" s="14">
        <v>-28.408959987019099</v>
      </c>
    </row>
    <row r="597" spans="11:60">
      <c r="K597" s="14">
        <v>-20.963847180180899</v>
      </c>
      <c r="W597" s="14">
        <v>-21.4957414393674</v>
      </c>
      <c r="AJ597" s="14">
        <v>-19.8822933419695</v>
      </c>
      <c r="BH597" s="14">
        <v>-17.676357153013601</v>
      </c>
    </row>
    <row r="598" spans="11:60">
      <c r="K598" s="14">
        <v>-33.243489044593197</v>
      </c>
      <c r="W598" s="14">
        <v>-14.9027211639774</v>
      </c>
      <c r="AJ598" s="14">
        <v>-11.4580933480322</v>
      </c>
      <c r="BH598" s="14">
        <v>-14.932922848127699</v>
      </c>
    </row>
    <row r="599" spans="11:60">
      <c r="K599" s="14">
        <v>-16.890780741179402</v>
      </c>
      <c r="W599" s="14">
        <v>-21.175558855137002</v>
      </c>
      <c r="AJ599" s="14">
        <v>-11.2346984044759</v>
      </c>
      <c r="BH599" s="14">
        <v>-11.5305091261763</v>
      </c>
    </row>
    <row r="600" spans="11:60">
      <c r="K600" s="14">
        <v>-19.833755227932201</v>
      </c>
      <c r="W600" s="14">
        <v>-16.770096800950601</v>
      </c>
      <c r="AJ600" s="14">
        <v>-16.836598644027799</v>
      </c>
      <c r="BH600" s="14">
        <v>-19.888082631480099</v>
      </c>
    </row>
    <row r="601" spans="11:60">
      <c r="K601" s="14">
        <v>-23.894887592643201</v>
      </c>
      <c r="W601" s="14">
        <v>-15.096161970396301</v>
      </c>
      <c r="AJ601" s="14">
        <v>-15.029804182598101</v>
      </c>
      <c r="BH601" s="14">
        <v>-13.947702608629401</v>
      </c>
    </row>
    <row r="602" spans="11:60">
      <c r="K602" s="14">
        <v>-24.770986689955802</v>
      </c>
      <c r="W602" s="14">
        <v>-22.2934563621907</v>
      </c>
      <c r="AJ602" s="14">
        <v>-12.370755212349399</v>
      </c>
      <c r="BH602" s="14">
        <v>-12.968710707364799</v>
      </c>
    </row>
    <row r="603" spans="11:60">
      <c r="K603" s="14">
        <v>-22.238863970483202</v>
      </c>
      <c r="W603" s="14">
        <v>-22.631974951705701</v>
      </c>
      <c r="AJ603" s="14">
        <v>-31.9685159161772</v>
      </c>
      <c r="BH603" s="14">
        <v>-11.3009497267412</v>
      </c>
    </row>
    <row r="604" spans="11:60">
      <c r="K604" s="14">
        <v>-17.948460972822598</v>
      </c>
      <c r="W604" s="14">
        <v>-17.174967125177702</v>
      </c>
      <c r="AJ604" s="14">
        <v>-12.5581211826419</v>
      </c>
      <c r="BH604" s="14">
        <v>-23.030702149505501</v>
      </c>
    </row>
    <row r="605" spans="11:60">
      <c r="K605" s="14">
        <v>-22.396116770562301</v>
      </c>
      <c r="W605" s="14">
        <v>-15.2895531510006</v>
      </c>
      <c r="AJ605" s="14">
        <v>-11.0049239417661</v>
      </c>
      <c r="BH605" s="14">
        <v>-31.5512314056501</v>
      </c>
    </row>
    <row r="606" spans="11:60">
      <c r="K606" s="14">
        <v>-35.050351893591397</v>
      </c>
      <c r="W606" s="14">
        <v>-20.631624569659401</v>
      </c>
      <c r="AJ606" s="14">
        <v>-13.2109659013857</v>
      </c>
      <c r="BH606" s="14">
        <v>-16.534132329211101</v>
      </c>
    </row>
    <row r="607" spans="11:60">
      <c r="K607" s="14">
        <v>-29.889526294810398</v>
      </c>
      <c r="W607" s="14">
        <v>-16.999690356223201</v>
      </c>
      <c r="AJ607" s="14">
        <v>-10.467058429630001</v>
      </c>
      <c r="BH607" s="14">
        <v>-18.5404235746248</v>
      </c>
    </row>
    <row r="608" spans="11:60">
      <c r="K608" s="14">
        <v>-22.704290694929501</v>
      </c>
      <c r="W608" s="14">
        <v>-17.193029873643699</v>
      </c>
      <c r="AJ608" s="14">
        <v>-17.307796403113901</v>
      </c>
      <c r="BH608" s="14">
        <v>-19.1023944893732</v>
      </c>
    </row>
    <row r="609" spans="11:60">
      <c r="K609" s="14">
        <v>-19.156988231061199</v>
      </c>
      <c r="W609" s="14">
        <v>-33.171108196163601</v>
      </c>
      <c r="AJ609" s="14">
        <v>-12.4129014461372</v>
      </c>
      <c r="BH609" s="14">
        <v>-18.189795096100099</v>
      </c>
    </row>
    <row r="610" spans="11:60">
      <c r="K610" s="14">
        <v>-25.393564817638602</v>
      </c>
      <c r="W610" s="14">
        <v>-30.8021703817214</v>
      </c>
      <c r="AJ610" s="14">
        <v>-12.557983621876</v>
      </c>
      <c r="BH610" s="14">
        <v>-14.4249407212405</v>
      </c>
    </row>
    <row r="611" spans="11:60">
      <c r="K611" s="14">
        <v>-23.622827881432499</v>
      </c>
      <c r="W611" s="14">
        <v>-11.42783081172</v>
      </c>
      <c r="AJ611" s="14">
        <v>-15.5674476555207</v>
      </c>
      <c r="BH611" s="14">
        <v>-13.7602230794256</v>
      </c>
    </row>
    <row r="612" spans="11:60">
      <c r="K612" s="14">
        <v>-18.987820856084401</v>
      </c>
      <c r="W612" s="14">
        <v>-17.289708255566801</v>
      </c>
      <c r="AJ612" s="14">
        <v>-10.147037493374</v>
      </c>
      <c r="BH612" s="14">
        <v>-19.047847565215399</v>
      </c>
    </row>
    <row r="613" spans="11:60">
      <c r="K613" s="14">
        <v>-21.3023067262484</v>
      </c>
      <c r="W613" s="14">
        <v>-24.765112777288198</v>
      </c>
      <c r="AJ613" s="14">
        <v>-12.2318405006886</v>
      </c>
      <c r="BH613" s="14">
        <v>-17.651887733441299</v>
      </c>
    </row>
    <row r="614" spans="11:60">
      <c r="K614" s="14">
        <v>-19.5859536531588</v>
      </c>
      <c r="W614" s="14">
        <v>-14.026540250035399</v>
      </c>
      <c r="AJ614" s="14">
        <v>-12.497615124539999</v>
      </c>
      <c r="BH614" s="14">
        <v>-12.7146908760628</v>
      </c>
    </row>
    <row r="615" spans="11:60">
      <c r="K615" s="14">
        <v>-22.6559811156188</v>
      </c>
      <c r="W615" s="14">
        <v>-34.228756524483202</v>
      </c>
      <c r="AJ615" s="14">
        <v>-16.3050286229318</v>
      </c>
    </row>
    <row r="616" spans="11:60">
      <c r="K616" s="14">
        <v>-20.849087067591999</v>
      </c>
      <c r="W616" s="14">
        <v>-23.677478299436402</v>
      </c>
      <c r="AJ616" s="14">
        <v>-12.008344865864499</v>
      </c>
    </row>
    <row r="617" spans="11:60">
      <c r="K617" s="14">
        <v>-20.117768512826199</v>
      </c>
      <c r="W617" s="14">
        <v>-10.980629734784801</v>
      </c>
      <c r="AJ617" s="14">
        <v>-11.349537030568399</v>
      </c>
    </row>
    <row r="618" spans="11:60">
      <c r="K618" s="14">
        <v>-25.937372249774899</v>
      </c>
      <c r="W618" s="14">
        <v>-16.709600459492201</v>
      </c>
      <c r="AJ618" s="14">
        <v>-18.516786585643601</v>
      </c>
    </row>
    <row r="619" spans="11:60">
      <c r="K619" s="14">
        <v>-27.339270421127601</v>
      </c>
      <c r="W619" s="14">
        <v>-20.1239663952054</v>
      </c>
      <c r="AJ619" s="14">
        <v>-10.5457689508002</v>
      </c>
    </row>
    <row r="620" spans="11:60">
      <c r="K620" s="14">
        <v>-24.535267384858201</v>
      </c>
      <c r="W620" s="14">
        <v>-15.1444653063557</v>
      </c>
      <c r="AJ620" s="14">
        <v>-11.966052097152399</v>
      </c>
    </row>
    <row r="621" spans="11:60">
      <c r="K621" s="14">
        <v>-18.105432981645102</v>
      </c>
      <c r="W621" s="14">
        <v>-15.0598141723351</v>
      </c>
      <c r="AJ621" s="14">
        <v>-11.736262017102799</v>
      </c>
    </row>
    <row r="622" spans="11:60">
      <c r="K622" s="14">
        <v>-16.3952282900539</v>
      </c>
      <c r="W622" s="14">
        <v>-39.576728259928302</v>
      </c>
      <c r="AJ622" s="14">
        <v>-14.201945971866801</v>
      </c>
    </row>
    <row r="623" spans="11:60">
      <c r="K623" s="14">
        <v>-23.749646864425799</v>
      </c>
      <c r="W623" s="14">
        <v>-17.301740961600601</v>
      </c>
      <c r="AJ623" s="14">
        <v>-10.509496834018201</v>
      </c>
    </row>
    <row r="624" spans="11:60">
      <c r="K624" s="14">
        <v>-20.7220691907918</v>
      </c>
      <c r="W624" s="14">
        <v>-12.654691607624899</v>
      </c>
      <c r="AJ624" s="14">
        <v>-14.758000907567199</v>
      </c>
    </row>
    <row r="625" spans="11:36">
      <c r="K625" s="14">
        <v>-26.813642941744298</v>
      </c>
      <c r="W625" s="14">
        <v>-27.049263789445099</v>
      </c>
      <c r="AJ625" s="14">
        <v>-15.9060869239591</v>
      </c>
    </row>
    <row r="626" spans="11:36">
      <c r="K626" s="14">
        <v>-22.220859512265601</v>
      </c>
      <c r="W626" s="14">
        <v>-16.558526075163101</v>
      </c>
      <c r="AJ626" s="14">
        <v>-17.8883323997755</v>
      </c>
    </row>
    <row r="627" spans="11:36">
      <c r="K627" s="14">
        <v>-22.462477606633399</v>
      </c>
      <c r="W627" s="14">
        <v>-14.642762128106501</v>
      </c>
      <c r="AJ627" s="14">
        <v>-11.996230750748399</v>
      </c>
    </row>
    <row r="628" spans="11:36">
      <c r="K628" s="14">
        <v>-18.516397845403599</v>
      </c>
      <c r="W628" s="14">
        <v>-11.143925445820701</v>
      </c>
      <c r="AJ628" s="14">
        <v>-36.470944253329598</v>
      </c>
    </row>
    <row r="629" spans="11:36">
      <c r="K629" s="14">
        <v>-16.4074002569368</v>
      </c>
      <c r="W629" s="14">
        <v>-11.9901475169296</v>
      </c>
      <c r="AJ629" s="14">
        <v>-11.3980051886595</v>
      </c>
    </row>
    <row r="630" spans="11:36">
      <c r="K630" s="14">
        <v>-21.102764032364298</v>
      </c>
      <c r="W630" s="14">
        <v>-24.251333149822798</v>
      </c>
      <c r="AJ630" s="14">
        <v>-23.466232770451899</v>
      </c>
    </row>
    <row r="631" spans="11:36">
      <c r="K631" s="14">
        <v>-22.220769815058599</v>
      </c>
      <c r="W631" s="14">
        <v>-11.4279114615449</v>
      </c>
      <c r="AJ631" s="14">
        <v>-24.312371567004199</v>
      </c>
    </row>
    <row r="632" spans="11:36">
      <c r="K632" s="14">
        <v>-21.356651590579201</v>
      </c>
      <c r="W632" s="14">
        <v>-13.7604863545016</v>
      </c>
      <c r="AJ632" s="14">
        <v>-10.020084229448999</v>
      </c>
    </row>
    <row r="633" spans="11:36">
      <c r="K633" s="14">
        <v>-13.1320054090152</v>
      </c>
      <c r="W633" s="14">
        <v>-20.963970681874201</v>
      </c>
      <c r="AJ633" s="14">
        <v>-11.645904929315799</v>
      </c>
    </row>
    <row r="634" spans="11:36">
      <c r="K634" s="14">
        <v>-23.592643656574801</v>
      </c>
      <c r="W634" s="14">
        <v>-11.421798030928599</v>
      </c>
      <c r="AJ634" s="14">
        <v>-12.39510552772</v>
      </c>
    </row>
    <row r="635" spans="11:36">
      <c r="K635" s="14">
        <v>-28.203490042449701</v>
      </c>
      <c r="W635" s="14">
        <v>-18.286828157739201</v>
      </c>
      <c r="AJ635" s="14">
        <v>-16.8006433599272</v>
      </c>
    </row>
    <row r="636" spans="11:36">
      <c r="K636" s="14">
        <v>-20.6253603349634</v>
      </c>
      <c r="W636" s="14">
        <v>-16.516176288380901</v>
      </c>
      <c r="AJ636" s="14">
        <v>-14.371051884438801</v>
      </c>
    </row>
    <row r="637" spans="11:36">
      <c r="K637" s="14">
        <v>-20.3957426128215</v>
      </c>
      <c r="W637" s="14">
        <v>-25.574845810800699</v>
      </c>
      <c r="AJ637" s="14">
        <v>-11.7183334404756</v>
      </c>
    </row>
    <row r="638" spans="11:36">
      <c r="K638" s="14">
        <v>-21.235883492120202</v>
      </c>
      <c r="W638" s="14">
        <v>-12.3827730075669</v>
      </c>
      <c r="AJ638" s="14">
        <v>-21.0369956392754</v>
      </c>
    </row>
    <row r="639" spans="11:36">
      <c r="K639" s="14">
        <v>-27.738055518246099</v>
      </c>
      <c r="W639" s="14">
        <v>-32.868914561438302</v>
      </c>
      <c r="AJ639" s="14">
        <v>-11.5008260575575</v>
      </c>
    </row>
    <row r="640" spans="11:36">
      <c r="K640" s="14">
        <v>-18.788254762929</v>
      </c>
      <c r="W640" s="14">
        <v>-20.994202872505301</v>
      </c>
      <c r="AJ640" s="14">
        <v>-13.1022982613511</v>
      </c>
    </row>
    <row r="641" spans="11:36">
      <c r="K641" s="14">
        <v>-18.111483866179402</v>
      </c>
      <c r="W641" s="14">
        <v>-30.0164653637414</v>
      </c>
      <c r="AJ641" s="14">
        <v>-12.485798491156901</v>
      </c>
    </row>
    <row r="642" spans="11:36">
      <c r="K642" s="14">
        <v>-30.409180887230701</v>
      </c>
      <c r="W642" s="14">
        <v>-13.4704856547022</v>
      </c>
    </row>
    <row r="643" spans="11:36">
      <c r="K643" s="14">
        <v>-16.3408093280303</v>
      </c>
      <c r="W643" s="14">
        <v>-11.3131438084149</v>
      </c>
    </row>
    <row r="644" spans="11:36">
      <c r="K644" s="14">
        <v>-19.2837682152689</v>
      </c>
      <c r="W644" s="14">
        <v>-12.9205767259367</v>
      </c>
    </row>
    <row r="645" spans="11:36">
      <c r="K645" s="14">
        <v>-28.336414508277301</v>
      </c>
      <c r="W645" s="14">
        <v>-20.383958547521502</v>
      </c>
    </row>
    <row r="646" spans="11:36">
      <c r="K646" s="14">
        <v>-24.045777517902799</v>
      </c>
      <c r="W646" s="14">
        <v>-13.9841970441682</v>
      </c>
    </row>
    <row r="647" spans="11:36">
      <c r="K647" s="14">
        <v>-22.069719994777898</v>
      </c>
      <c r="W647" s="14">
        <v>-16.492028089407899</v>
      </c>
    </row>
    <row r="648" spans="11:36">
      <c r="K648" s="14">
        <v>-35.733263372082398</v>
      </c>
      <c r="W648" s="14">
        <v>-20.6255601615354</v>
      </c>
    </row>
    <row r="649" spans="11:36">
      <c r="K649" s="14">
        <v>-18.196200149538999</v>
      </c>
      <c r="W649" s="14">
        <v>-14.7939514766448</v>
      </c>
    </row>
    <row r="650" spans="11:36">
      <c r="K650" s="14">
        <v>-24.2211517725565</v>
      </c>
      <c r="W650" s="14">
        <v>-24.710515162887699</v>
      </c>
    </row>
    <row r="651" spans="11:36">
      <c r="K651" s="14">
        <v>-18.981812870214299</v>
      </c>
      <c r="W651" s="14">
        <v>-21.193519336066402</v>
      </c>
    </row>
    <row r="652" spans="11:36">
      <c r="W652" s="14">
        <v>-22.8795658926729</v>
      </c>
    </row>
    <row r="653" spans="11:36">
      <c r="W653" s="14">
        <v>-27.532897101359499</v>
      </c>
    </row>
    <row r="654" spans="11:36">
      <c r="W654" s="14">
        <v>-13.289197649703199</v>
      </c>
    </row>
    <row r="655" spans="11:36">
      <c r="W655" s="14">
        <v>-10.787281803038301</v>
      </c>
    </row>
    <row r="656" spans="11:36">
      <c r="W656" s="14">
        <v>-27.297056218436801</v>
      </c>
    </row>
    <row r="657" spans="23:23">
      <c r="W657" s="14">
        <v>-10.219246293560101</v>
      </c>
    </row>
    <row r="658" spans="23:23">
      <c r="W658" s="14">
        <v>-11.61511715282</v>
      </c>
    </row>
    <row r="659" spans="23:23">
      <c r="W659" s="14">
        <v>-20.6677775807259</v>
      </c>
    </row>
    <row r="660" spans="23:23">
      <c r="W660" s="14">
        <v>-22.849312248703399</v>
      </c>
    </row>
    <row r="661" spans="23:23">
      <c r="W661" s="14">
        <v>-16.0628683599829</v>
      </c>
    </row>
    <row r="662" spans="23:23">
      <c r="W662" s="14">
        <v>-14.6911758166766</v>
      </c>
    </row>
    <row r="663" spans="23:23">
      <c r="W663" s="14">
        <v>-11.911334337567901</v>
      </c>
    </row>
    <row r="664" spans="23:23">
      <c r="W664" s="14">
        <v>-14.963015251873401</v>
      </c>
    </row>
    <row r="665" spans="23:23">
      <c r="W665" s="14">
        <v>-10.291747927100801</v>
      </c>
    </row>
    <row r="666" spans="23:23">
      <c r="W666" s="14">
        <v>-34.935544242514801</v>
      </c>
    </row>
    <row r="667" spans="23:23">
      <c r="W667" s="14">
        <v>-26.728976681908598</v>
      </c>
    </row>
    <row r="668" spans="23:23">
      <c r="W668" s="14">
        <v>-12.075071352621</v>
      </c>
    </row>
    <row r="669" spans="23:23">
      <c r="W669" s="14">
        <v>-15.929938744380101</v>
      </c>
    </row>
    <row r="670" spans="23:23">
      <c r="W670" s="14">
        <v>-23.580576287998099</v>
      </c>
    </row>
    <row r="671" spans="23:23">
      <c r="W671" s="14">
        <v>-16.4556669978282</v>
      </c>
    </row>
    <row r="672" spans="23:23">
      <c r="W672" s="14">
        <v>-12.612377010488601</v>
      </c>
    </row>
    <row r="673" spans="23:23">
      <c r="W673" s="14">
        <v>-13.083665305953099</v>
      </c>
    </row>
    <row r="674" spans="23:23">
      <c r="W674" s="14">
        <v>-18.0934015381557</v>
      </c>
    </row>
    <row r="675" spans="23:23">
      <c r="W675" s="14">
        <v>-40.344136255924298</v>
      </c>
    </row>
    <row r="676" spans="23:23">
      <c r="W676" s="14">
        <v>-24.849566841382501</v>
      </c>
    </row>
    <row r="677" spans="23:23">
      <c r="W677" s="14">
        <v>-18.171932829391999</v>
      </c>
    </row>
    <row r="678" spans="23:23">
      <c r="W678" s="14">
        <v>-15.380034521377199</v>
      </c>
    </row>
    <row r="679" spans="23:23">
      <c r="W679" s="14">
        <v>-16.075004256128601</v>
      </c>
    </row>
    <row r="680" spans="23:23">
      <c r="W680" s="14">
        <v>-13.8994211363181</v>
      </c>
    </row>
    <row r="681" spans="23:23">
      <c r="W681" s="14">
        <v>-22.903727927662501</v>
      </c>
    </row>
    <row r="682" spans="23:23">
      <c r="W682" s="14">
        <v>-11.742129139960801</v>
      </c>
    </row>
    <row r="683" spans="23:23">
      <c r="W683" s="14">
        <v>-16.6187608367505</v>
      </c>
    </row>
    <row r="684" spans="23:23">
      <c r="W684" s="14">
        <v>-16.377161012532401</v>
      </c>
    </row>
    <row r="685" spans="23:23">
      <c r="W685" s="14">
        <v>-17.1747865243061</v>
      </c>
    </row>
    <row r="686" spans="23:23">
      <c r="W686" s="14">
        <v>-12.938481712206499</v>
      </c>
    </row>
    <row r="687" spans="23:23">
      <c r="W687" s="14">
        <v>-17.404392550526602</v>
      </c>
    </row>
    <row r="688" spans="23:23">
      <c r="W688" s="14">
        <v>-26.777306586482101</v>
      </c>
    </row>
    <row r="689" spans="23:23">
      <c r="W689" s="14">
        <v>-10.896036174950201</v>
      </c>
    </row>
    <row r="690" spans="23:23">
      <c r="W690" s="14">
        <v>-26.831663231739</v>
      </c>
    </row>
    <row r="691" spans="23:23">
      <c r="W691" s="14">
        <v>-18.486128290079598</v>
      </c>
    </row>
    <row r="692" spans="23:23">
      <c r="W692" s="14">
        <v>-14.7998463960413</v>
      </c>
    </row>
    <row r="693" spans="23:23">
      <c r="W693" s="14">
        <v>-16.0688744601674</v>
      </c>
    </row>
    <row r="694" spans="23:23">
      <c r="W694" s="14">
        <v>-12.5396929402949</v>
      </c>
    </row>
    <row r="695" spans="23:23">
      <c r="W695" s="14">
        <v>-53.179578990317999</v>
      </c>
    </row>
    <row r="696" spans="23:23">
      <c r="W696" s="14">
        <v>-12.7392353605424</v>
      </c>
    </row>
    <row r="697" spans="23:23">
      <c r="W697" s="14">
        <v>-13.6092903026926</v>
      </c>
    </row>
    <row r="698" spans="23:23">
      <c r="W698" s="14">
        <v>-20.033380863760399</v>
      </c>
    </row>
    <row r="699" spans="23:23">
      <c r="W699" s="14">
        <v>-15.4525188781603</v>
      </c>
    </row>
    <row r="700" spans="23:23">
      <c r="W700" s="14">
        <v>-16.038678967803399</v>
      </c>
    </row>
    <row r="701" spans="23:23">
      <c r="W701" s="14">
        <v>-11.741953765472999</v>
      </c>
    </row>
    <row r="702" spans="23:23">
      <c r="W702" s="14">
        <v>-10.853673861884101</v>
      </c>
    </row>
    <row r="703" spans="23:23">
      <c r="W703" s="14">
        <v>-11.6997019573509</v>
      </c>
    </row>
    <row r="704" spans="23:23">
      <c r="W704" s="14">
        <v>-15.6881847335755</v>
      </c>
    </row>
    <row r="705" spans="23:23">
      <c r="W705" s="14">
        <v>-29.551092268225698</v>
      </c>
    </row>
    <row r="706" spans="23:23">
      <c r="W706" s="14">
        <v>-10.333985131552801</v>
      </c>
    </row>
    <row r="707" spans="23:23">
      <c r="W707" s="14">
        <v>-11.494294844563701</v>
      </c>
    </row>
    <row r="708" spans="23:23">
      <c r="W708" s="14">
        <v>-21.066475259383299</v>
      </c>
    </row>
    <row r="709" spans="23:23">
      <c r="W709" s="14">
        <v>-10.2190753917723</v>
      </c>
    </row>
    <row r="710" spans="23:23">
      <c r="W710" s="14">
        <v>-11.2585044540411</v>
      </c>
    </row>
    <row r="711" spans="23:23">
      <c r="W711" s="14">
        <v>-11.1315556354373</v>
      </c>
    </row>
    <row r="712" spans="23:23">
      <c r="W712" s="14">
        <v>-17.634066968450401</v>
      </c>
    </row>
    <row r="713" spans="23:23">
      <c r="W713" s="14">
        <v>-18.4256549340997</v>
      </c>
    </row>
    <row r="714" spans="23:23">
      <c r="W714" s="14">
        <v>-15.706294340818699</v>
      </c>
    </row>
    <row r="715" spans="23:23">
      <c r="W715" s="14">
        <v>-13.7361616278329</v>
      </c>
    </row>
    <row r="716" spans="23:23">
      <c r="W716" s="14">
        <v>-10.267448832722501</v>
      </c>
    </row>
    <row r="717" spans="23:23">
      <c r="W717" s="14">
        <v>-14.2317526382183</v>
      </c>
    </row>
    <row r="718" spans="23:23">
      <c r="W718" s="14">
        <v>-14.5339501930087</v>
      </c>
    </row>
    <row r="719" spans="23:23">
      <c r="W719" s="14">
        <v>-10.086217287047999</v>
      </c>
    </row>
    <row r="720" spans="23:23">
      <c r="W720" s="14">
        <v>-10.6542084997799</v>
      </c>
    </row>
    <row r="721" spans="23:23">
      <c r="W721" s="14">
        <v>-11.391406109601</v>
      </c>
    </row>
    <row r="722" spans="23:23">
      <c r="W722" s="14">
        <v>-13.8631042254975</v>
      </c>
    </row>
    <row r="723" spans="23:23">
      <c r="W723" s="14">
        <v>-12.376480433966501</v>
      </c>
    </row>
    <row r="724" spans="23:23">
      <c r="W724" s="14">
        <v>-19.2475034769814</v>
      </c>
    </row>
    <row r="725" spans="23:23">
      <c r="W725" s="14">
        <v>-17.827380958958699</v>
      </c>
    </row>
    <row r="726" spans="23:23">
      <c r="W726" s="14">
        <v>-10.116380129246201</v>
      </c>
    </row>
    <row r="727" spans="23:23">
      <c r="W727" s="14">
        <v>-16.038627356444501</v>
      </c>
    </row>
    <row r="728" spans="23:23">
      <c r="W728" s="14">
        <v>-16.219959135383501</v>
      </c>
    </row>
    <row r="729" spans="23:23">
      <c r="W729" s="14">
        <v>-15.029379747453101</v>
      </c>
    </row>
    <row r="730" spans="23:23">
      <c r="W730" s="14">
        <v>-10.0861269365342</v>
      </c>
    </row>
    <row r="731" spans="23:23">
      <c r="W731" s="14">
        <v>-19.706787310059902</v>
      </c>
    </row>
    <row r="732" spans="23:23">
      <c r="W732" s="14">
        <v>-10.0197098031871</v>
      </c>
    </row>
    <row r="733" spans="23:23">
      <c r="W733" s="14">
        <v>-17.821477086795198</v>
      </c>
    </row>
    <row r="734" spans="23:23">
      <c r="W734" s="14">
        <v>-16.655079646028501</v>
      </c>
    </row>
    <row r="735" spans="23:23">
      <c r="W735" s="14">
        <v>-20.8852263682423</v>
      </c>
    </row>
    <row r="736" spans="23:23">
      <c r="W736" s="14">
        <v>-12.4188252543331</v>
      </c>
    </row>
    <row r="737" spans="23:23">
      <c r="W737" s="14">
        <v>-23.532154064366701</v>
      </c>
    </row>
    <row r="738" spans="23:23">
      <c r="W738" s="14">
        <v>-10.8959253282151</v>
      </c>
    </row>
    <row r="739" spans="23:23">
      <c r="W739" s="14">
        <v>-10.4487910255244</v>
      </c>
    </row>
    <row r="740" spans="23:23">
      <c r="W740" s="14">
        <v>-15.1623599827638</v>
      </c>
    </row>
    <row r="741" spans="23:23">
      <c r="W741" s="14">
        <v>-11.0409341930716</v>
      </c>
    </row>
    <row r="742" spans="23:23">
      <c r="W742" s="14">
        <v>-20.692027543083</v>
      </c>
    </row>
    <row r="743" spans="23:23">
      <c r="W743" s="14">
        <v>-19.543646952596699</v>
      </c>
    </row>
    <row r="744" spans="23:23">
      <c r="W744" s="14">
        <v>-16.4677183300747</v>
      </c>
    </row>
    <row r="745" spans="23:23">
      <c r="W745" s="14">
        <v>-19.211379500314798</v>
      </c>
    </row>
    <row r="746" spans="23:23">
      <c r="W746" s="14">
        <v>-14.8239745418454</v>
      </c>
    </row>
    <row r="747" spans="23:23">
      <c r="W747" s="14">
        <v>-11.923296729320301</v>
      </c>
    </row>
    <row r="748" spans="23:23">
      <c r="W748" s="14">
        <v>-11.409610474869</v>
      </c>
    </row>
    <row r="749" spans="23:23">
      <c r="W749" s="14">
        <v>-18.461911004612801</v>
      </c>
    </row>
    <row r="750" spans="23:23">
      <c r="W750" s="14">
        <v>-15.0173494802549</v>
      </c>
    </row>
    <row r="751" spans="23:23">
      <c r="W751" s="14">
        <v>-10.877765047090501</v>
      </c>
    </row>
    <row r="752" spans="23:23">
      <c r="W752" s="14">
        <v>-14.539868469254699</v>
      </c>
    </row>
    <row r="753" spans="23:23">
      <c r="W753" s="14">
        <v>-14.4553321032241</v>
      </c>
    </row>
    <row r="754" spans="23:23">
      <c r="W754" s="14">
        <v>-13.1198307286997</v>
      </c>
    </row>
    <row r="755" spans="23:23">
      <c r="W755" s="14">
        <v>-17.845546481508801</v>
      </c>
    </row>
    <row r="756" spans="23:23">
      <c r="W756" s="14">
        <v>-19.350203801611201</v>
      </c>
    </row>
    <row r="757" spans="23:23">
      <c r="W757" s="14">
        <v>-16.5402421356562</v>
      </c>
    </row>
    <row r="758" spans="23:23">
      <c r="W758" s="14">
        <v>-11.3673750634777</v>
      </c>
    </row>
    <row r="759" spans="23:23">
      <c r="W759" s="14">
        <v>-10.128430848647101</v>
      </c>
    </row>
    <row r="760" spans="23:23">
      <c r="W760" s="14">
        <v>-15.2832980999793</v>
      </c>
    </row>
    <row r="761" spans="23:23">
      <c r="W761" s="14">
        <v>-10.255381433917799</v>
      </c>
    </row>
    <row r="762" spans="23:23">
      <c r="W762" s="14">
        <v>-22.142157828349902</v>
      </c>
    </row>
    <row r="763" spans="23:23">
      <c r="W763" s="14">
        <v>-14.0141363503782</v>
      </c>
    </row>
    <row r="764" spans="23:23">
      <c r="W764" s="14">
        <v>-13.2406587339529</v>
      </c>
    </row>
    <row r="765" spans="23:23">
      <c r="W765" s="14">
        <v>-16.304505501198999</v>
      </c>
    </row>
    <row r="766" spans="23:23">
      <c r="W766" s="14">
        <v>-12.026168738675601</v>
      </c>
    </row>
    <row r="767" spans="23:23">
      <c r="W767" s="14">
        <v>-12.4187871078343</v>
      </c>
    </row>
    <row r="768" spans="23:23">
      <c r="W768" s="14">
        <v>-16.262154155003898</v>
      </c>
    </row>
    <row r="769" spans="23:23">
      <c r="W769" s="14">
        <v>-17.3136940228082</v>
      </c>
    </row>
    <row r="770" spans="23:23">
      <c r="W770" s="14">
        <v>-12.412769015537499</v>
      </c>
    </row>
    <row r="771" spans="23:23">
      <c r="W771" s="14">
        <v>-13.8631060879743</v>
      </c>
    </row>
    <row r="772" spans="23:23">
      <c r="W772" s="14">
        <v>-22.111902309065599</v>
      </c>
    </row>
    <row r="773" spans="23:23">
      <c r="W773" s="14">
        <v>-10.3157602007044</v>
      </c>
    </row>
    <row r="774" spans="23:23">
      <c r="W774" s="14">
        <v>-12.056313201181799</v>
      </c>
    </row>
    <row r="775" spans="23:23">
      <c r="W775" s="14">
        <v>-22.740470367814599</v>
      </c>
    </row>
    <row r="776" spans="23:23">
      <c r="W776" s="14">
        <v>-13.379604580588699</v>
      </c>
    </row>
    <row r="777" spans="23:23">
      <c r="W777" s="14">
        <v>-10.5212783561352</v>
      </c>
    </row>
    <row r="778" spans="23:23">
      <c r="W778" s="14">
        <v>-14.6970431596878</v>
      </c>
    </row>
    <row r="779" spans="23:23">
      <c r="W779" s="14">
        <v>-12.9929091857495</v>
      </c>
    </row>
    <row r="780" spans="23:23">
      <c r="W780" s="14">
        <v>-12.600263537270999</v>
      </c>
    </row>
    <row r="781" spans="23:23">
      <c r="W781" s="14">
        <v>-17.893791103065201</v>
      </c>
    </row>
    <row r="782" spans="23:23">
      <c r="W782" s="14">
        <v>-19.084529813026901</v>
      </c>
    </row>
    <row r="783" spans="23:23">
      <c r="W783" s="14">
        <v>-15.6460872829328</v>
      </c>
    </row>
    <row r="784" spans="23:23">
      <c r="W784" s="14">
        <v>-11.2947874208465</v>
      </c>
    </row>
    <row r="785" spans="23:23">
      <c r="W785" s="14">
        <v>-10.545466722944299</v>
      </c>
    </row>
    <row r="786" spans="23:23">
      <c r="W786" s="14">
        <v>-15.9298358307929</v>
      </c>
    </row>
    <row r="787" spans="23:23">
      <c r="W787" s="14">
        <v>-12.6061676693705</v>
      </c>
    </row>
    <row r="788" spans="23:23">
      <c r="W788" s="14">
        <v>-12.092514515048</v>
      </c>
    </row>
    <row r="789" spans="23:23">
      <c r="W789" s="14">
        <v>-11.331095697339199</v>
      </c>
    </row>
    <row r="790" spans="23:23">
      <c r="W790" s="14">
        <v>-11.1134273820124</v>
      </c>
    </row>
    <row r="791" spans="23:23">
      <c r="W791" s="14">
        <v>-10.8717659082584</v>
      </c>
    </row>
    <row r="792" spans="23:23">
      <c r="W792" s="14">
        <v>-21.8460742722643</v>
      </c>
    </row>
    <row r="793" spans="23:23">
      <c r="W793" s="14">
        <v>-10.871783296980301</v>
      </c>
    </row>
    <row r="794" spans="23:23">
      <c r="W794" s="14">
        <v>-19.042020735121</v>
      </c>
    </row>
    <row r="795" spans="23:23">
      <c r="W795" s="14">
        <v>-12.5033868641121</v>
      </c>
    </row>
    <row r="796" spans="23:23">
      <c r="W796" s="14">
        <v>-10.5756426423969</v>
      </c>
    </row>
    <row r="797" spans="23:23">
      <c r="W797" s="14">
        <v>-16.600629420827399</v>
      </c>
    </row>
    <row r="798" spans="23:23">
      <c r="W798" s="14">
        <v>-16.775894179597099</v>
      </c>
    </row>
    <row r="799" spans="23:23">
      <c r="W799" s="14">
        <v>-22.039368394248701</v>
      </c>
    </row>
    <row r="800" spans="23:23">
      <c r="W800" s="14">
        <v>-17.295551793805402</v>
      </c>
    </row>
    <row r="801" spans="23:23">
      <c r="W801" s="14">
        <v>-11.2524405524477</v>
      </c>
    </row>
    <row r="802" spans="23:23">
      <c r="W802" s="14">
        <v>-19.011851872779999</v>
      </c>
    </row>
    <row r="803" spans="23:23">
      <c r="W803" s="14">
        <v>-16.715382893659601</v>
      </c>
    </row>
    <row r="804" spans="23:23">
      <c r="W804" s="14">
        <v>-14.654758754254001</v>
      </c>
    </row>
    <row r="805" spans="23:23">
      <c r="W805" s="14">
        <v>-10.303692332079301</v>
      </c>
    </row>
    <row r="806" spans="23:23">
      <c r="W806" s="14">
        <v>-11.3793964334052</v>
      </c>
    </row>
    <row r="807" spans="23:23">
      <c r="W807" s="14">
        <v>-11.8023469792287</v>
      </c>
    </row>
    <row r="808" spans="23:23">
      <c r="W808" s="14">
        <v>-10.835490516544599</v>
      </c>
    </row>
    <row r="809" spans="23:23">
      <c r="W809" s="14">
        <v>-25.985479590560701</v>
      </c>
    </row>
    <row r="810" spans="23:23">
      <c r="W810" s="14">
        <v>-18.250341483807698</v>
      </c>
    </row>
    <row r="811" spans="23:23">
      <c r="W811" s="14">
        <v>-18.334939609682401</v>
      </c>
    </row>
    <row r="812" spans="23:23">
      <c r="W812" s="14">
        <v>-14.056464810136999</v>
      </c>
    </row>
    <row r="813" spans="23:23">
      <c r="W813" s="14">
        <v>-10.811245257029899</v>
      </c>
    </row>
    <row r="814" spans="23:23">
      <c r="W814" s="14">
        <v>-11.1013497032224</v>
      </c>
    </row>
    <row r="815" spans="23:23">
      <c r="W815" s="14">
        <v>-14.1652048073303</v>
      </c>
    </row>
    <row r="816" spans="23:23">
      <c r="W816" s="14">
        <v>-15.820970312138799</v>
      </c>
    </row>
    <row r="817" spans="23:23">
      <c r="W817" s="14">
        <v>-12.0803416901669</v>
      </c>
    </row>
    <row r="818" spans="23:23">
      <c r="W818" s="14">
        <v>-10.9321309282037</v>
      </c>
    </row>
    <row r="819" spans="23:23">
      <c r="W819" s="14">
        <v>-31.883572343091899</v>
      </c>
    </row>
    <row r="820" spans="23:23">
      <c r="W820" s="14">
        <v>-12.533562129027599</v>
      </c>
    </row>
    <row r="821" spans="23:23">
      <c r="W821" s="14">
        <v>-24.371914596982201</v>
      </c>
    </row>
    <row r="822" spans="23:23">
      <c r="W822" s="14">
        <v>-10.7689533262116</v>
      </c>
    </row>
    <row r="823" spans="23:23">
      <c r="W823" s="14">
        <v>-16.667000515130599</v>
      </c>
    </row>
    <row r="824" spans="23:23">
      <c r="W824" s="14">
        <v>-24.063736724152601</v>
      </c>
    </row>
    <row r="825" spans="23:23">
      <c r="W825" s="14">
        <v>-10.454648493721599</v>
      </c>
    </row>
    <row r="826" spans="23:23">
      <c r="W826" s="14">
        <v>-14.358464934097199</v>
      </c>
    </row>
    <row r="827" spans="23:23">
      <c r="W827" s="14">
        <v>-10.581490803685099</v>
      </c>
    </row>
    <row r="828" spans="23:23">
      <c r="W828" s="14">
        <v>-15.947740476362799</v>
      </c>
    </row>
    <row r="829" spans="23:23">
      <c r="W829" s="14">
        <v>-17.259080755266101</v>
      </c>
    </row>
    <row r="830" spans="23:23">
      <c r="W830" s="14">
        <v>-11.4758428448978</v>
      </c>
    </row>
    <row r="831" spans="23:23">
      <c r="W831" s="14">
        <v>-16.612451061403</v>
      </c>
    </row>
    <row r="832" spans="23:23">
      <c r="W832" s="14">
        <v>-11.119272025719599</v>
      </c>
    </row>
    <row r="833" spans="23:23">
      <c r="W833" s="14">
        <v>-14.908281650512</v>
      </c>
    </row>
    <row r="834" spans="23:23">
      <c r="W834" s="14">
        <v>-26.891701721171799</v>
      </c>
    </row>
    <row r="835" spans="23:23">
      <c r="W835" s="14">
        <v>-10.05566613944</v>
      </c>
    </row>
    <row r="836" spans="23:23">
      <c r="W836" s="14">
        <v>-12.394323704196999</v>
      </c>
    </row>
    <row r="837" spans="23:23">
      <c r="W837" s="14">
        <v>-12.871719421696801</v>
      </c>
    </row>
    <row r="838" spans="23:23">
      <c r="W838" s="14">
        <v>-15.8629958509453</v>
      </c>
    </row>
    <row r="839" spans="23:23">
      <c r="W839" s="14">
        <v>-28.438649558231699</v>
      </c>
    </row>
    <row r="840" spans="23:23">
      <c r="W840" s="14">
        <v>-12.7689413867499</v>
      </c>
    </row>
    <row r="841" spans="23:23">
      <c r="W841" s="14">
        <v>-10.8472244099818</v>
      </c>
    </row>
    <row r="842" spans="23:23">
      <c r="W842" s="14">
        <v>-10.5873555464911</v>
      </c>
    </row>
    <row r="843" spans="23:23">
      <c r="W843" s="14">
        <v>-16.237608361296399</v>
      </c>
    </row>
    <row r="844" spans="23:23">
      <c r="W844" s="14">
        <v>-17.2770449351538</v>
      </c>
    </row>
    <row r="845" spans="23:23">
      <c r="W845" s="14">
        <v>-12.2189751448091</v>
      </c>
    </row>
    <row r="846" spans="23:23">
      <c r="W846" s="14">
        <v>-15.911258254254101</v>
      </c>
    </row>
    <row r="847" spans="23:23">
      <c r="W847" s="14">
        <v>-10.835026394912999</v>
      </c>
    </row>
    <row r="848" spans="23:23">
      <c r="W848" s="14">
        <v>-14.4608327996878</v>
      </c>
    </row>
    <row r="849" spans="23:23">
      <c r="W849" s="14">
        <v>-12.617796823675199</v>
      </c>
    </row>
    <row r="850" spans="23:23">
      <c r="W850" s="14">
        <v>-22.0750970955512</v>
      </c>
    </row>
    <row r="851" spans="23:23">
      <c r="W851" s="14">
        <v>-11.2337661958154</v>
      </c>
    </row>
    <row r="852" spans="23:23">
      <c r="W852" s="14">
        <v>-11.87444294775</v>
      </c>
    </row>
    <row r="853" spans="23:23">
      <c r="W853" s="14">
        <v>-16.8901112964659</v>
      </c>
    </row>
    <row r="854" spans="23:23">
      <c r="W854" s="14">
        <v>-14.9563322581572</v>
      </c>
    </row>
    <row r="855" spans="23:23">
      <c r="W855" s="14">
        <v>-10.4663358689027</v>
      </c>
    </row>
    <row r="856" spans="23:23">
      <c r="W856" s="14">
        <v>-15.131556681355301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0972-1C98-4948-B086-95920C32542D}">
  <dimension ref="A1:W122"/>
  <sheetViews>
    <sheetView workbookViewId="0">
      <selection activeCell="C31" sqref="C31"/>
    </sheetView>
  </sheetViews>
  <sheetFormatPr defaultRowHeight="15"/>
  <cols>
    <col min="1" max="1" width="13.5703125" customWidth="1"/>
    <col min="3" max="3" width="21.85546875" customWidth="1"/>
    <col min="4" max="4" width="5" customWidth="1"/>
    <col min="5" max="5" width="11.42578125" customWidth="1"/>
    <col min="12" max="12" width="22.85546875" customWidth="1"/>
    <col min="13" max="13" width="13.5703125" customWidth="1"/>
    <col min="15" max="15" width="21.85546875" customWidth="1"/>
    <col min="16" max="16" width="5" customWidth="1"/>
    <col min="17" max="17" width="11.42578125" customWidth="1"/>
  </cols>
  <sheetData>
    <row r="1" spans="1:23" ht="15.75">
      <c r="A1" s="10" t="s">
        <v>41</v>
      </c>
      <c r="B1" s="8"/>
      <c r="C1" s="8"/>
      <c r="D1" s="8"/>
      <c r="E1" s="8"/>
      <c r="M1" s="11" t="s">
        <v>40</v>
      </c>
      <c r="N1" s="8"/>
      <c r="O1" s="8"/>
      <c r="P1" s="8"/>
      <c r="Q1" s="8"/>
    </row>
    <row r="2" spans="1:23">
      <c r="A2" s="4" t="s">
        <v>11</v>
      </c>
      <c r="B2" s="4" t="s">
        <v>12</v>
      </c>
      <c r="C2" s="4" t="s">
        <v>13</v>
      </c>
      <c r="D2" s="4" t="s">
        <v>32</v>
      </c>
      <c r="E2" s="4" t="s">
        <v>33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5</v>
      </c>
      <c r="M2" s="4" t="s">
        <v>11</v>
      </c>
      <c r="N2" s="4" t="s">
        <v>12</v>
      </c>
      <c r="O2" s="4" t="s">
        <v>13</v>
      </c>
      <c r="P2" s="4" t="s">
        <v>32</v>
      </c>
      <c r="Q2" s="4" t="s">
        <v>33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5</v>
      </c>
    </row>
    <row r="3" spans="1:23">
      <c r="A3" t="s">
        <v>19</v>
      </c>
      <c r="B3" t="s">
        <v>14</v>
      </c>
      <c r="C3" t="s">
        <v>35</v>
      </c>
      <c r="D3">
        <v>1</v>
      </c>
      <c r="E3">
        <v>1</v>
      </c>
      <c r="F3">
        <v>1.5179450000000003</v>
      </c>
      <c r="G3">
        <v>1.4390357142857142</v>
      </c>
      <c r="H3">
        <v>1.3531833333333332</v>
      </c>
      <c r="I3">
        <v>1.3062415384615387</v>
      </c>
      <c r="J3">
        <v>1.2488928571428572</v>
      </c>
      <c r="K3">
        <v>1.4119769230769232</v>
      </c>
      <c r="M3" t="s">
        <v>19</v>
      </c>
      <c r="N3" t="s">
        <v>14</v>
      </c>
      <c r="O3" t="s">
        <v>35</v>
      </c>
      <c r="P3">
        <v>1</v>
      </c>
      <c r="Q3">
        <v>1</v>
      </c>
      <c r="R3">
        <f t="shared" ref="R3:R34" si="0">(F3-F3)/F3</f>
        <v>0</v>
      </c>
      <c r="S3">
        <f t="shared" ref="S3:S34" si="1">(G3-F3)/F3</f>
        <v>-5.1984285144907168E-2</v>
      </c>
      <c r="T3">
        <f t="shared" ref="T3:T34" si="2">(H3-F3)/F3</f>
        <v>-0.10854258004517101</v>
      </c>
      <c r="U3">
        <f t="shared" ref="U3:U34" si="3">(I3-F3)/F3</f>
        <v>-0.13946714903271304</v>
      </c>
      <c r="V3">
        <f t="shared" ref="V3:V34" si="4">(J3-F3)/F3</f>
        <v>-0.17724762284347786</v>
      </c>
      <c r="W3">
        <f t="shared" ref="W3:W34" si="5">(K3-F3)/F3</f>
        <v>-6.9810221663549776E-2</v>
      </c>
    </row>
    <row r="4" spans="1:23">
      <c r="A4" t="s">
        <v>19</v>
      </c>
      <c r="B4" t="s">
        <v>14</v>
      </c>
      <c r="C4" t="s">
        <v>35</v>
      </c>
      <c r="D4">
        <v>2</v>
      </c>
      <c r="E4">
        <v>1</v>
      </c>
      <c r="F4">
        <v>1.3094399999999999</v>
      </c>
      <c r="G4">
        <v>1.3728659999999999</v>
      </c>
      <c r="H4">
        <v>1.388838</v>
      </c>
      <c r="I4">
        <v>1.561868</v>
      </c>
      <c r="J4">
        <v>1.4491399999999999</v>
      </c>
      <c r="K4">
        <v>1.39513</v>
      </c>
      <c r="M4" t="s">
        <v>19</v>
      </c>
      <c r="N4" t="s">
        <v>14</v>
      </c>
      <c r="O4" t="s">
        <v>35</v>
      </c>
      <c r="P4">
        <v>2</v>
      </c>
      <c r="Q4">
        <v>1</v>
      </c>
      <c r="R4">
        <f t="shared" si="0"/>
        <v>0</v>
      </c>
      <c r="S4">
        <f t="shared" si="1"/>
        <v>4.8437499999999988E-2</v>
      </c>
      <c r="T4">
        <f t="shared" si="2"/>
        <v>6.0635080645161356E-2</v>
      </c>
      <c r="U4">
        <f t="shared" si="3"/>
        <v>0.19277553763440869</v>
      </c>
      <c r="V4">
        <f t="shared" si="4"/>
        <v>0.10668682795698921</v>
      </c>
      <c r="W4">
        <f t="shared" si="5"/>
        <v>6.5440188172043043E-2</v>
      </c>
    </row>
    <row r="5" spans="1:23">
      <c r="A5" t="s">
        <v>19</v>
      </c>
      <c r="B5" t="s">
        <v>14</v>
      </c>
      <c r="C5" t="s">
        <v>35</v>
      </c>
      <c r="D5">
        <v>2</v>
      </c>
      <c r="E5">
        <v>2</v>
      </c>
      <c r="F5">
        <v>1.3541628571428572</v>
      </c>
      <c r="G5">
        <v>1.3482425</v>
      </c>
      <c r="H5">
        <v>1.2570171428571428</v>
      </c>
      <c r="I5">
        <v>1.111048888888889</v>
      </c>
      <c r="J5">
        <v>1.1065449999999999</v>
      </c>
      <c r="K5">
        <v>1.4428577777777778</v>
      </c>
      <c r="M5" t="s">
        <v>19</v>
      </c>
      <c r="N5" t="s">
        <v>14</v>
      </c>
      <c r="O5" t="s">
        <v>35</v>
      </c>
      <c r="P5">
        <v>2</v>
      </c>
      <c r="Q5">
        <v>2</v>
      </c>
      <c r="R5">
        <f t="shared" si="0"/>
        <v>0</v>
      </c>
      <c r="S5">
        <f t="shared" si="1"/>
        <v>-4.3719683431197864E-3</v>
      </c>
      <c r="T5">
        <f t="shared" si="2"/>
        <v>-7.1738575440388128E-2</v>
      </c>
      <c r="U5">
        <f t="shared" si="3"/>
        <v>-0.1795308200720506</v>
      </c>
      <c r="V5">
        <f t="shared" si="4"/>
        <v>-0.18285677814654086</v>
      </c>
      <c r="W5">
        <f t="shared" si="5"/>
        <v>6.549797180381807E-2</v>
      </c>
    </row>
    <row r="6" spans="1:23">
      <c r="A6" t="s">
        <v>19</v>
      </c>
      <c r="B6" t="s">
        <v>14</v>
      </c>
      <c r="C6" t="s">
        <v>35</v>
      </c>
      <c r="D6">
        <v>2</v>
      </c>
      <c r="E6">
        <v>3</v>
      </c>
      <c r="F6">
        <v>1.4586549999999998</v>
      </c>
      <c r="G6">
        <v>1.4553275000000001</v>
      </c>
      <c r="H6">
        <v>1.3882733333333332</v>
      </c>
      <c r="I6">
        <v>1.38182</v>
      </c>
      <c r="J6">
        <v>1.2955066666666668</v>
      </c>
      <c r="K6">
        <v>1.5258099999999999</v>
      </c>
      <c r="M6" t="s">
        <v>19</v>
      </c>
      <c r="N6" t="s">
        <v>14</v>
      </c>
      <c r="O6" t="s">
        <v>35</v>
      </c>
      <c r="P6">
        <v>2</v>
      </c>
      <c r="Q6">
        <v>3</v>
      </c>
      <c r="R6">
        <f t="shared" si="0"/>
        <v>0</v>
      </c>
      <c r="S6">
        <f t="shared" si="1"/>
        <v>-2.2812111157194171E-3</v>
      </c>
      <c r="T6">
        <f t="shared" si="2"/>
        <v>-4.8251071477948229E-2</v>
      </c>
      <c r="U6">
        <f t="shared" si="3"/>
        <v>-5.2675238490252851E-2</v>
      </c>
      <c r="V6">
        <f t="shared" si="4"/>
        <v>-0.11184847227982836</v>
      </c>
      <c r="W6">
        <f t="shared" si="5"/>
        <v>4.6038987971795994E-2</v>
      </c>
    </row>
    <row r="7" spans="1:23">
      <c r="A7" t="s">
        <v>19</v>
      </c>
      <c r="B7" t="s">
        <v>14</v>
      </c>
      <c r="C7" t="s">
        <v>35</v>
      </c>
      <c r="D7">
        <v>3</v>
      </c>
      <c r="E7">
        <v>1</v>
      </c>
      <c r="F7">
        <v>1.1216699999999999</v>
      </c>
      <c r="G7">
        <v>1.1622453333333336</v>
      </c>
      <c r="H7">
        <v>1.2038569230769232</v>
      </c>
      <c r="I7">
        <v>1.1111257142857143</v>
      </c>
      <c r="J7">
        <v>1.1906399999999997</v>
      </c>
      <c r="K7">
        <v>1.1095699999999999</v>
      </c>
      <c r="M7" t="s">
        <v>19</v>
      </c>
      <c r="N7" t="s">
        <v>14</v>
      </c>
      <c r="O7" t="s">
        <v>35</v>
      </c>
      <c r="P7">
        <v>3</v>
      </c>
      <c r="Q7">
        <v>1</v>
      </c>
      <c r="R7">
        <f t="shared" si="0"/>
        <v>0</v>
      </c>
      <c r="S7">
        <f t="shared" si="1"/>
        <v>3.6174038115785956E-2</v>
      </c>
      <c r="T7">
        <f t="shared" si="2"/>
        <v>7.327192764085981E-2</v>
      </c>
      <c r="U7">
        <f t="shared" si="3"/>
        <v>-9.400523963630723E-3</v>
      </c>
      <c r="V7">
        <f t="shared" si="4"/>
        <v>6.1488673139158359E-2</v>
      </c>
      <c r="W7">
        <f t="shared" si="5"/>
        <v>-1.0787486515641856E-2</v>
      </c>
    </row>
    <row r="8" spans="1:23">
      <c r="A8" t="s">
        <v>19</v>
      </c>
      <c r="B8" t="s">
        <v>14</v>
      </c>
      <c r="C8" t="s">
        <v>35</v>
      </c>
      <c r="D8">
        <v>3</v>
      </c>
      <c r="E8">
        <v>2</v>
      </c>
      <c r="F8">
        <v>1.3969449999999997</v>
      </c>
      <c r="G8">
        <v>1.2831377777777777</v>
      </c>
      <c r="H8">
        <v>1.3080099999999999</v>
      </c>
      <c r="I8">
        <v>1.2965150000000001</v>
      </c>
      <c r="J8">
        <v>1.3406800000000001</v>
      </c>
      <c r="K8">
        <v>1.3064975000000001</v>
      </c>
      <c r="M8" t="s">
        <v>19</v>
      </c>
      <c r="N8" t="s">
        <v>14</v>
      </c>
      <c r="O8" t="s">
        <v>35</v>
      </c>
      <c r="P8">
        <v>3</v>
      </c>
      <c r="Q8">
        <v>2</v>
      </c>
      <c r="R8">
        <f t="shared" si="0"/>
        <v>0</v>
      </c>
      <c r="S8">
        <f t="shared" si="1"/>
        <v>-8.1468649246908054E-2</v>
      </c>
      <c r="T8">
        <f t="shared" si="2"/>
        <v>-6.3663923776526479E-2</v>
      </c>
      <c r="U8">
        <f t="shared" si="3"/>
        <v>-7.1892594196621626E-2</v>
      </c>
      <c r="V8">
        <f t="shared" si="4"/>
        <v>-4.0277176266781858E-2</v>
      </c>
      <c r="W8">
        <f t="shared" si="5"/>
        <v>-6.4746643568644138E-2</v>
      </c>
    </row>
    <row r="9" spans="1:23">
      <c r="A9" t="s">
        <v>19</v>
      </c>
      <c r="B9" t="s">
        <v>14</v>
      </c>
      <c r="C9" t="s">
        <v>35</v>
      </c>
      <c r="D9">
        <v>3</v>
      </c>
      <c r="E9">
        <v>3</v>
      </c>
      <c r="F9">
        <v>1.1216699999999999</v>
      </c>
      <c r="G9">
        <v>1.4160024999999998</v>
      </c>
      <c r="H9">
        <v>1.3116399999999999</v>
      </c>
      <c r="I9">
        <v>1.2748022222222224</v>
      </c>
      <c r="J9">
        <v>1.1438533333333334</v>
      </c>
      <c r="K9">
        <v>1.0462466666666668</v>
      </c>
      <c r="M9" t="s">
        <v>19</v>
      </c>
      <c r="N9" t="s">
        <v>14</v>
      </c>
      <c r="O9" t="s">
        <v>35</v>
      </c>
      <c r="P9">
        <v>3</v>
      </c>
      <c r="Q9">
        <v>3</v>
      </c>
      <c r="R9">
        <f t="shared" si="0"/>
        <v>0</v>
      </c>
      <c r="S9">
        <f t="shared" si="1"/>
        <v>0.26240560949298802</v>
      </c>
      <c r="T9">
        <f t="shared" si="2"/>
        <v>0.16936353829557713</v>
      </c>
      <c r="U9">
        <f t="shared" si="3"/>
        <v>0.13652163490351213</v>
      </c>
      <c r="V9">
        <f t="shared" si="4"/>
        <v>1.9777058612010168E-2</v>
      </c>
      <c r="W9">
        <f t="shared" si="5"/>
        <v>-6.7241999280834089E-2</v>
      </c>
    </row>
    <row r="10" spans="1:23">
      <c r="A10" t="s">
        <v>19</v>
      </c>
      <c r="B10" t="s">
        <v>14</v>
      </c>
      <c r="C10" t="s">
        <v>35</v>
      </c>
      <c r="D10">
        <v>4</v>
      </c>
      <c r="E10">
        <v>1</v>
      </c>
      <c r="F10">
        <v>1.2522399999999998</v>
      </c>
      <c r="G10">
        <v>1.3070016666666668</v>
      </c>
      <c r="H10">
        <v>1.3211000000000002</v>
      </c>
      <c r="I10">
        <v>1.35344</v>
      </c>
      <c r="J10">
        <v>1.3529816666666665</v>
      </c>
      <c r="K10">
        <v>1.4312283333333333</v>
      </c>
      <c r="M10" t="s">
        <v>19</v>
      </c>
      <c r="N10" t="s">
        <v>14</v>
      </c>
      <c r="O10" t="s">
        <v>35</v>
      </c>
      <c r="P10">
        <v>4</v>
      </c>
      <c r="Q10">
        <v>1</v>
      </c>
      <c r="R10">
        <f t="shared" si="0"/>
        <v>0</v>
      </c>
      <c r="S10">
        <f t="shared" si="1"/>
        <v>4.3730967439681731E-2</v>
      </c>
      <c r="T10">
        <f t="shared" si="2"/>
        <v>5.4989458889670009E-2</v>
      </c>
      <c r="U10">
        <f t="shared" si="3"/>
        <v>8.0815179198875764E-2</v>
      </c>
      <c r="V10">
        <f t="shared" si="4"/>
        <v>8.0449168423518458E-2</v>
      </c>
      <c r="W10">
        <f t="shared" si="5"/>
        <v>0.14293452799250428</v>
      </c>
    </row>
    <row r="11" spans="1:23">
      <c r="A11" t="s">
        <v>19</v>
      </c>
      <c r="B11" t="s">
        <v>14</v>
      </c>
      <c r="C11" t="s">
        <v>35</v>
      </c>
      <c r="D11">
        <v>5</v>
      </c>
      <c r="E11">
        <v>1</v>
      </c>
      <c r="F11">
        <v>1.3116399999999997</v>
      </c>
      <c r="G11">
        <v>1.1478866666666667</v>
      </c>
      <c r="H11">
        <v>1.14103</v>
      </c>
      <c r="I11">
        <v>1.4104566666666667</v>
      </c>
      <c r="J11">
        <v>1.3102955555555555</v>
      </c>
      <c r="K11">
        <v>1.294216</v>
      </c>
      <c r="M11" t="s">
        <v>19</v>
      </c>
      <c r="N11" t="s">
        <v>14</v>
      </c>
      <c r="O11" t="s">
        <v>35</v>
      </c>
      <c r="P11">
        <v>5</v>
      </c>
      <c r="Q11">
        <v>1</v>
      </c>
      <c r="R11">
        <f t="shared" si="0"/>
        <v>0</v>
      </c>
      <c r="S11">
        <f t="shared" si="1"/>
        <v>-0.12484624846248438</v>
      </c>
      <c r="T11">
        <f t="shared" si="2"/>
        <v>-0.13007380073800717</v>
      </c>
      <c r="U11">
        <f t="shared" si="3"/>
        <v>7.5338253382534096E-2</v>
      </c>
      <c r="V11">
        <f t="shared" si="4"/>
        <v>-1.0250102501022755E-3</v>
      </c>
      <c r="W11">
        <f t="shared" si="5"/>
        <v>-1.3284132841328159E-2</v>
      </c>
    </row>
    <row r="12" spans="1:23">
      <c r="A12" t="s">
        <v>19</v>
      </c>
      <c r="B12" t="s">
        <v>14</v>
      </c>
      <c r="C12" t="s">
        <v>35</v>
      </c>
      <c r="D12">
        <v>5</v>
      </c>
      <c r="E12">
        <v>2</v>
      </c>
      <c r="F12">
        <v>1.4162377777777779</v>
      </c>
      <c r="G12">
        <v>1.598894</v>
      </c>
      <c r="H12">
        <v>1.374022222222222</v>
      </c>
      <c r="I12">
        <v>1.6170439999999999</v>
      </c>
      <c r="J12">
        <v>1.4067460000000001</v>
      </c>
      <c r="K12">
        <v>1.4256</v>
      </c>
      <c r="M12" t="s">
        <v>19</v>
      </c>
      <c r="N12" t="s">
        <v>14</v>
      </c>
      <c r="O12" t="s">
        <v>35</v>
      </c>
      <c r="P12">
        <v>5</v>
      </c>
      <c r="Q12">
        <v>2</v>
      </c>
      <c r="R12">
        <f t="shared" si="0"/>
        <v>0</v>
      </c>
      <c r="S12">
        <f t="shared" si="1"/>
        <v>0.12897284981963159</v>
      </c>
      <c r="T12">
        <f t="shared" si="2"/>
        <v>-2.9808239984811323E-2</v>
      </c>
      <c r="U12">
        <f t="shared" si="3"/>
        <v>0.1417884943990885</v>
      </c>
      <c r="V12">
        <f t="shared" si="4"/>
        <v>-6.7021074615531357E-3</v>
      </c>
      <c r="W12">
        <f t="shared" si="5"/>
        <v>6.6106287864403212E-3</v>
      </c>
    </row>
    <row r="13" spans="1:23">
      <c r="A13" t="s">
        <v>19</v>
      </c>
      <c r="B13" t="s">
        <v>14</v>
      </c>
      <c r="C13" t="s">
        <v>35</v>
      </c>
      <c r="D13">
        <v>6</v>
      </c>
      <c r="E13">
        <v>1</v>
      </c>
      <c r="F13">
        <v>1.2819400000000001</v>
      </c>
      <c r="G13">
        <v>1.2019333333333335</v>
      </c>
      <c r="H13">
        <v>1.17249</v>
      </c>
      <c r="I13">
        <v>1.2133275000000001</v>
      </c>
      <c r="J13">
        <v>1.2132266666666667</v>
      </c>
      <c r="K13">
        <v>1.2473755555555557</v>
      </c>
      <c r="M13" t="s">
        <v>19</v>
      </c>
      <c r="N13" t="s">
        <v>14</v>
      </c>
      <c r="O13" t="s">
        <v>35</v>
      </c>
      <c r="P13">
        <v>6</v>
      </c>
      <c r="Q13">
        <v>1</v>
      </c>
      <c r="R13">
        <f t="shared" si="0"/>
        <v>0</v>
      </c>
      <c r="S13">
        <f t="shared" si="1"/>
        <v>-6.2410617241576483E-2</v>
      </c>
      <c r="T13">
        <f t="shared" si="2"/>
        <v>-8.5378410846061473E-2</v>
      </c>
      <c r="U13">
        <f t="shared" si="3"/>
        <v>-5.3522395743950547E-2</v>
      </c>
      <c r="V13">
        <f t="shared" si="4"/>
        <v>-5.3601052571363245E-2</v>
      </c>
      <c r="W13">
        <f t="shared" si="5"/>
        <v>-2.6962607020956049E-2</v>
      </c>
    </row>
    <row r="14" spans="1:23">
      <c r="A14" t="s">
        <v>19</v>
      </c>
      <c r="B14" t="s">
        <v>14</v>
      </c>
      <c r="C14" t="s">
        <v>35</v>
      </c>
      <c r="D14">
        <v>9</v>
      </c>
      <c r="E14">
        <v>1</v>
      </c>
      <c r="F14">
        <v>1.4659149999999999</v>
      </c>
      <c r="G14">
        <v>1.4329425</v>
      </c>
      <c r="H14">
        <v>1.2731888888888889</v>
      </c>
      <c r="I14">
        <v>1.3555025000000001</v>
      </c>
      <c r="J14">
        <v>1.4541511111111112</v>
      </c>
      <c r="K14">
        <v>1.2385022222222224</v>
      </c>
      <c r="M14" t="s">
        <v>19</v>
      </c>
      <c r="N14" t="s">
        <v>14</v>
      </c>
      <c r="O14" t="s">
        <v>35</v>
      </c>
      <c r="P14">
        <v>9</v>
      </c>
      <c r="Q14">
        <v>1</v>
      </c>
      <c r="R14">
        <f t="shared" si="0"/>
        <v>0</v>
      </c>
      <c r="S14">
        <f t="shared" si="1"/>
        <v>-2.2492777548493503E-2</v>
      </c>
      <c r="T14">
        <f t="shared" si="2"/>
        <v>-0.13147154583390644</v>
      </c>
      <c r="U14">
        <f t="shared" si="3"/>
        <v>-7.5319851423854597E-2</v>
      </c>
      <c r="V14">
        <f t="shared" si="4"/>
        <v>-8.0249461182187818E-3</v>
      </c>
      <c r="W14">
        <f t="shared" si="5"/>
        <v>-0.15513367267391184</v>
      </c>
    </row>
    <row r="15" spans="1:23">
      <c r="A15" t="s">
        <v>19</v>
      </c>
      <c r="B15" t="s">
        <v>14</v>
      </c>
      <c r="C15" t="s">
        <v>35</v>
      </c>
      <c r="D15">
        <v>9</v>
      </c>
      <c r="E15">
        <v>2</v>
      </c>
      <c r="F15">
        <v>1.5834060000000001</v>
      </c>
      <c r="G15">
        <v>1.6647399999999999</v>
      </c>
      <c r="H15">
        <v>1.5235244444444445</v>
      </c>
      <c r="I15">
        <v>1.4820079999999998</v>
      </c>
      <c r="J15">
        <v>1.5333725000000002</v>
      </c>
      <c r="K15">
        <v>1.6348444444444443</v>
      </c>
      <c r="M15" t="s">
        <v>19</v>
      </c>
      <c r="N15" t="s">
        <v>14</v>
      </c>
      <c r="O15" t="s">
        <v>35</v>
      </c>
      <c r="P15">
        <v>9</v>
      </c>
      <c r="Q15">
        <v>2</v>
      </c>
      <c r="R15">
        <f t="shared" si="0"/>
        <v>0</v>
      </c>
      <c r="S15">
        <f t="shared" si="1"/>
        <v>5.1366484653967329E-2</v>
      </c>
      <c r="T15">
        <f t="shared" si="2"/>
        <v>-3.781819416849224E-2</v>
      </c>
      <c r="U15">
        <f t="shared" si="3"/>
        <v>-6.4037903102552543E-2</v>
      </c>
      <c r="V15">
        <f t="shared" si="4"/>
        <v>-3.1598655051199652E-2</v>
      </c>
      <c r="W15">
        <f t="shared" si="5"/>
        <v>3.2485947662472058E-2</v>
      </c>
    </row>
    <row r="16" spans="1:23">
      <c r="A16" t="s">
        <v>20</v>
      </c>
      <c r="B16" t="s">
        <v>14</v>
      </c>
      <c r="C16" t="s">
        <v>35</v>
      </c>
      <c r="D16">
        <v>1</v>
      </c>
      <c r="E16">
        <v>1</v>
      </c>
      <c r="F16">
        <v>1.4084400000000001</v>
      </c>
      <c r="G16">
        <v>1.5463799999999999</v>
      </c>
      <c r="H16">
        <v>1.4721666666666666</v>
      </c>
      <c r="I16">
        <v>1.5615599999999998</v>
      </c>
      <c r="J16">
        <v>1.5424199999999999</v>
      </c>
      <c r="K16">
        <v>1.4788216666666667</v>
      </c>
      <c r="M16" t="s">
        <v>20</v>
      </c>
      <c r="N16" t="s">
        <v>14</v>
      </c>
      <c r="O16" t="s">
        <v>35</v>
      </c>
      <c r="P16">
        <v>1</v>
      </c>
      <c r="Q16">
        <v>1</v>
      </c>
      <c r="R16">
        <f t="shared" si="0"/>
        <v>0</v>
      </c>
      <c r="S16">
        <f t="shared" si="1"/>
        <v>9.7938144329896712E-2</v>
      </c>
      <c r="T16">
        <f t="shared" si="2"/>
        <v>4.5246277205039959E-2</v>
      </c>
      <c r="U16">
        <f t="shared" si="3"/>
        <v>0.10871602624179921</v>
      </c>
      <c r="V16">
        <f t="shared" si="4"/>
        <v>9.5126522961574339E-2</v>
      </c>
      <c r="W16">
        <f t="shared" si="5"/>
        <v>4.9971363115692932E-2</v>
      </c>
    </row>
    <row r="17" spans="1:23">
      <c r="A17" t="s">
        <v>20</v>
      </c>
      <c r="B17" t="s">
        <v>14</v>
      </c>
      <c r="C17" t="s">
        <v>35</v>
      </c>
      <c r="D17">
        <v>2</v>
      </c>
      <c r="E17">
        <v>1</v>
      </c>
      <c r="F17">
        <v>1.1712799999999999</v>
      </c>
      <c r="G17">
        <v>1.1829766666666666</v>
      </c>
      <c r="H17">
        <v>1.3330166666666667</v>
      </c>
      <c r="I17">
        <v>1.2037771428571429</v>
      </c>
      <c r="J17">
        <v>1.2850200000000001</v>
      </c>
      <c r="K17">
        <v>1.2566714285714287</v>
      </c>
      <c r="M17" t="s">
        <v>20</v>
      </c>
      <c r="N17" t="s">
        <v>14</v>
      </c>
      <c r="O17" t="s">
        <v>35</v>
      </c>
      <c r="P17">
        <v>2</v>
      </c>
      <c r="Q17">
        <v>1</v>
      </c>
      <c r="R17">
        <f t="shared" si="0"/>
        <v>0</v>
      </c>
      <c r="S17">
        <f t="shared" si="1"/>
        <v>9.9862258953168238E-3</v>
      </c>
      <c r="T17">
        <f t="shared" si="2"/>
        <v>0.138085399449036</v>
      </c>
      <c r="U17">
        <f t="shared" si="3"/>
        <v>2.7744982290436964E-2</v>
      </c>
      <c r="V17">
        <f t="shared" si="4"/>
        <v>9.7107438016529088E-2</v>
      </c>
      <c r="W17">
        <f t="shared" si="5"/>
        <v>7.2904368358914007E-2</v>
      </c>
    </row>
    <row r="18" spans="1:23">
      <c r="A18" t="s">
        <v>20</v>
      </c>
      <c r="B18" t="s">
        <v>14</v>
      </c>
      <c r="C18" t="s">
        <v>35</v>
      </c>
      <c r="D18">
        <v>2</v>
      </c>
      <c r="E18">
        <v>2</v>
      </c>
      <c r="F18">
        <v>1.3083125</v>
      </c>
      <c r="G18">
        <v>1.4843675000000001</v>
      </c>
      <c r="H18">
        <v>1.3826266666666667</v>
      </c>
      <c r="I18">
        <v>1.4074028571428572</v>
      </c>
      <c r="J18">
        <v>1.4553275000000001</v>
      </c>
      <c r="K18">
        <v>1.3659171428571431</v>
      </c>
      <c r="M18" t="s">
        <v>20</v>
      </c>
      <c r="N18" t="s">
        <v>14</v>
      </c>
      <c r="O18" t="s">
        <v>35</v>
      </c>
      <c r="P18">
        <v>2</v>
      </c>
      <c r="Q18">
        <v>2</v>
      </c>
      <c r="R18">
        <f t="shared" si="0"/>
        <v>0</v>
      </c>
      <c r="S18">
        <f t="shared" si="1"/>
        <v>0.13456647398843935</v>
      </c>
      <c r="T18">
        <f t="shared" si="2"/>
        <v>5.6801541425818891E-2</v>
      </c>
      <c r="U18">
        <f t="shared" si="3"/>
        <v>7.5739058629232081E-2</v>
      </c>
      <c r="V18">
        <f t="shared" si="4"/>
        <v>0.11236994219653189</v>
      </c>
      <c r="W18">
        <f t="shared" si="5"/>
        <v>4.4029727497935746E-2</v>
      </c>
    </row>
    <row r="19" spans="1:23">
      <c r="A19" t="s">
        <v>20</v>
      </c>
      <c r="B19" t="s">
        <v>14</v>
      </c>
      <c r="C19" t="s">
        <v>35</v>
      </c>
      <c r="D19">
        <v>2</v>
      </c>
      <c r="E19">
        <v>3</v>
      </c>
      <c r="F19">
        <v>1.6341914285714285</v>
      </c>
      <c r="G19">
        <v>1.39876</v>
      </c>
      <c r="H19">
        <v>1.4096500000000001</v>
      </c>
      <c r="I19">
        <v>1.4540742857142859</v>
      </c>
      <c r="J19">
        <v>1.250535</v>
      </c>
      <c r="K19">
        <v>1.3461249999999998</v>
      </c>
      <c r="M19" t="s">
        <v>20</v>
      </c>
      <c r="N19" t="s">
        <v>14</v>
      </c>
      <c r="O19" t="s">
        <v>35</v>
      </c>
      <c r="P19">
        <v>2</v>
      </c>
      <c r="Q19">
        <v>3</v>
      </c>
      <c r="R19">
        <f t="shared" si="0"/>
        <v>0</v>
      </c>
      <c r="S19">
        <f t="shared" si="1"/>
        <v>-0.14406600380791196</v>
      </c>
      <c r="T19">
        <f t="shared" si="2"/>
        <v>-0.13740215781679704</v>
      </c>
      <c r="U19">
        <f t="shared" si="3"/>
        <v>-0.11021789718637601</v>
      </c>
      <c r="V19">
        <f t="shared" si="4"/>
        <v>-0.23476835202030888</v>
      </c>
      <c r="W19">
        <f t="shared" si="5"/>
        <v>-0.17627459276496732</v>
      </c>
    </row>
    <row r="20" spans="1:23">
      <c r="A20" t="s">
        <v>20</v>
      </c>
      <c r="B20" t="s">
        <v>14</v>
      </c>
      <c r="C20" t="s">
        <v>35</v>
      </c>
      <c r="D20">
        <v>2</v>
      </c>
      <c r="E20">
        <v>4</v>
      </c>
      <c r="F20">
        <v>1.3336888888888887</v>
      </c>
      <c r="G20">
        <v>1.3341114285714286</v>
      </c>
      <c r="H20">
        <v>1.4198485714285713</v>
      </c>
      <c r="I20">
        <v>1.3921049999999999</v>
      </c>
      <c r="J20">
        <v>1.3144057142857142</v>
      </c>
      <c r="K20">
        <v>1.3406800000000001</v>
      </c>
      <c r="M20" t="s">
        <v>20</v>
      </c>
      <c r="N20" t="s">
        <v>14</v>
      </c>
      <c r="O20" t="s">
        <v>35</v>
      </c>
      <c r="P20">
        <v>2</v>
      </c>
      <c r="Q20">
        <v>4</v>
      </c>
      <c r="R20">
        <f t="shared" si="0"/>
        <v>0</v>
      </c>
      <c r="S20">
        <f t="shared" si="1"/>
        <v>3.168202764978687E-4</v>
      </c>
      <c r="T20">
        <f t="shared" si="2"/>
        <v>6.4602534562212072E-2</v>
      </c>
      <c r="U20">
        <f t="shared" si="3"/>
        <v>4.3800403225806542E-2</v>
      </c>
      <c r="V20">
        <f t="shared" si="4"/>
        <v>-1.4458525345622062E-2</v>
      </c>
      <c r="W20">
        <f t="shared" si="5"/>
        <v>5.2419354838711789E-3</v>
      </c>
    </row>
    <row r="21" spans="1:23">
      <c r="A21" t="s">
        <v>20</v>
      </c>
      <c r="B21" t="s">
        <v>14</v>
      </c>
      <c r="C21" t="s">
        <v>35</v>
      </c>
      <c r="D21">
        <v>3</v>
      </c>
      <c r="E21">
        <v>1</v>
      </c>
      <c r="F21">
        <v>1.4125885714285715</v>
      </c>
      <c r="G21">
        <v>1.4971733333333332</v>
      </c>
      <c r="H21">
        <v>1.4796389473684211</v>
      </c>
      <c r="I21">
        <v>1.5582252631578946</v>
      </c>
      <c r="J21">
        <v>1.5070231578947366</v>
      </c>
      <c r="K21">
        <v>1.4782570000000002</v>
      </c>
      <c r="M21" t="s">
        <v>20</v>
      </c>
      <c r="N21" t="s">
        <v>14</v>
      </c>
      <c r="O21" t="s">
        <v>35</v>
      </c>
      <c r="P21">
        <v>3</v>
      </c>
      <c r="Q21">
        <v>1</v>
      </c>
      <c r="R21">
        <f t="shared" si="0"/>
        <v>0</v>
      </c>
      <c r="S21">
        <f t="shared" si="1"/>
        <v>5.9879262522434196E-2</v>
      </c>
      <c r="T21">
        <f t="shared" si="2"/>
        <v>4.7466316304711778E-2</v>
      </c>
      <c r="U21">
        <f t="shared" si="3"/>
        <v>0.10309915758559374</v>
      </c>
      <c r="V21">
        <f t="shared" si="4"/>
        <v>6.6852152407450113E-2</v>
      </c>
      <c r="W21">
        <f t="shared" si="5"/>
        <v>4.6488007831620201E-2</v>
      </c>
    </row>
    <row r="22" spans="1:23">
      <c r="A22" t="s">
        <v>20</v>
      </c>
      <c r="B22" t="s">
        <v>14</v>
      </c>
      <c r="C22" t="s">
        <v>35</v>
      </c>
      <c r="D22">
        <v>3</v>
      </c>
      <c r="E22">
        <v>2</v>
      </c>
      <c r="F22">
        <v>1.4100533333333332</v>
      </c>
      <c r="G22">
        <v>1.0865800000000001</v>
      </c>
      <c r="H22">
        <v>1.223068</v>
      </c>
      <c r="I22">
        <v>1.5984100000000001</v>
      </c>
      <c r="J22">
        <v>1.27413</v>
      </c>
      <c r="K22">
        <v>1.5686440000000001</v>
      </c>
      <c r="M22" t="s">
        <v>20</v>
      </c>
      <c r="N22" t="s">
        <v>14</v>
      </c>
      <c r="O22" t="s">
        <v>35</v>
      </c>
      <c r="P22">
        <v>3</v>
      </c>
      <c r="Q22">
        <v>2</v>
      </c>
      <c r="R22">
        <f t="shared" si="0"/>
        <v>0</v>
      </c>
      <c r="S22">
        <f t="shared" si="1"/>
        <v>-0.22940503432494264</v>
      </c>
      <c r="T22">
        <f t="shared" si="2"/>
        <v>-0.13260869565217379</v>
      </c>
      <c r="U22">
        <f t="shared" si="3"/>
        <v>0.13358123569794073</v>
      </c>
      <c r="V22">
        <f t="shared" si="4"/>
        <v>-9.6395881006864886E-2</v>
      </c>
      <c r="W22">
        <f t="shared" si="5"/>
        <v>0.1124713958810071</v>
      </c>
    </row>
    <row r="23" spans="1:23">
      <c r="A23" t="s">
        <v>20</v>
      </c>
      <c r="B23" t="s">
        <v>14</v>
      </c>
      <c r="C23" t="s">
        <v>35</v>
      </c>
      <c r="D23">
        <v>3</v>
      </c>
      <c r="E23">
        <v>3</v>
      </c>
      <c r="F23">
        <v>1.2497955555555555</v>
      </c>
      <c r="G23">
        <v>1.5388174999999997</v>
      </c>
      <c r="H23">
        <v>1.653465</v>
      </c>
      <c r="I23">
        <v>1.5130377777777775</v>
      </c>
      <c r="J23">
        <v>1.3611155555555556</v>
      </c>
      <c r="K23">
        <v>1.4974422222222223</v>
      </c>
      <c r="M23" t="s">
        <v>20</v>
      </c>
      <c r="N23" t="s">
        <v>14</v>
      </c>
      <c r="O23" t="s">
        <v>35</v>
      </c>
      <c r="P23">
        <v>3</v>
      </c>
      <c r="Q23">
        <v>3</v>
      </c>
      <c r="R23">
        <f t="shared" si="0"/>
        <v>0</v>
      </c>
      <c r="S23">
        <f t="shared" si="1"/>
        <v>0.23125537865748688</v>
      </c>
      <c r="T23">
        <f t="shared" si="2"/>
        <v>0.32298838209982789</v>
      </c>
      <c r="U23">
        <f t="shared" si="3"/>
        <v>0.21062822719449203</v>
      </c>
      <c r="V23">
        <f t="shared" si="4"/>
        <v>8.9070567986230711E-2</v>
      </c>
      <c r="W23">
        <f t="shared" si="5"/>
        <v>0.19814974182444073</v>
      </c>
    </row>
    <row r="24" spans="1:23">
      <c r="A24" t="s">
        <v>20</v>
      </c>
      <c r="B24" t="s">
        <v>14</v>
      </c>
      <c r="C24" t="s">
        <v>35</v>
      </c>
      <c r="D24">
        <v>3</v>
      </c>
      <c r="E24">
        <v>4</v>
      </c>
      <c r="F24">
        <v>1.3294875000000002</v>
      </c>
      <c r="G24">
        <v>1.447765</v>
      </c>
      <c r="H24">
        <v>1.3253533333333332</v>
      </c>
      <c r="I24">
        <v>1.3320755555555555</v>
      </c>
      <c r="J24">
        <v>1.3984575000000001</v>
      </c>
      <c r="K24">
        <v>1.2453924999999999</v>
      </c>
      <c r="M24" t="s">
        <v>20</v>
      </c>
      <c r="N24" t="s">
        <v>14</v>
      </c>
      <c r="O24" t="s">
        <v>35</v>
      </c>
      <c r="P24">
        <v>3</v>
      </c>
      <c r="Q24">
        <v>4</v>
      </c>
      <c r="R24">
        <f t="shared" si="0"/>
        <v>0</v>
      </c>
      <c r="S24">
        <f t="shared" si="1"/>
        <v>8.8964732650739328E-2</v>
      </c>
      <c r="T24">
        <f t="shared" si="2"/>
        <v>-3.109594235874345E-3</v>
      </c>
      <c r="U24">
        <f t="shared" si="3"/>
        <v>1.9466565541648956E-3</v>
      </c>
      <c r="V24">
        <f t="shared" si="4"/>
        <v>5.1877133105802026E-2</v>
      </c>
      <c r="W24">
        <f t="shared" si="5"/>
        <v>-6.32536973833904E-2</v>
      </c>
    </row>
    <row r="25" spans="1:23">
      <c r="A25" t="s">
        <v>20</v>
      </c>
      <c r="B25" t="s">
        <v>14</v>
      </c>
      <c r="C25" t="s">
        <v>35</v>
      </c>
      <c r="D25">
        <v>4</v>
      </c>
      <c r="E25">
        <v>1</v>
      </c>
      <c r="F25">
        <v>1.3325557142857141</v>
      </c>
      <c r="G25">
        <v>1.4685366666666668</v>
      </c>
      <c r="H25">
        <v>1.4698199999999999</v>
      </c>
      <c r="I25">
        <v>1.2483476923076926</v>
      </c>
      <c r="J25">
        <v>1.3961383333333333</v>
      </c>
      <c r="K25">
        <v>1.2825999999999997</v>
      </c>
      <c r="M25" t="s">
        <v>20</v>
      </c>
      <c r="N25" t="s">
        <v>14</v>
      </c>
      <c r="O25" t="s">
        <v>35</v>
      </c>
      <c r="P25">
        <v>4</v>
      </c>
      <c r="Q25">
        <v>1</v>
      </c>
      <c r="R25">
        <f t="shared" si="0"/>
        <v>0</v>
      </c>
      <c r="S25">
        <f t="shared" si="1"/>
        <v>0.10204522852077688</v>
      </c>
      <c r="T25">
        <f t="shared" si="2"/>
        <v>0.10300829019210143</v>
      </c>
      <c r="U25">
        <f t="shared" si="3"/>
        <v>-6.3192871468912087E-2</v>
      </c>
      <c r="V25">
        <f t="shared" si="4"/>
        <v>4.7714792234185267E-2</v>
      </c>
      <c r="W25">
        <f t="shared" si="5"/>
        <v>-3.7488649630302281E-2</v>
      </c>
    </row>
    <row r="26" spans="1:23">
      <c r="A26" t="s">
        <v>20</v>
      </c>
      <c r="B26" t="s">
        <v>14</v>
      </c>
      <c r="C26" t="s">
        <v>35</v>
      </c>
      <c r="D26">
        <v>4</v>
      </c>
      <c r="E26">
        <v>2</v>
      </c>
      <c r="F26">
        <v>1.4153542857142856</v>
      </c>
      <c r="G26">
        <v>1.3777866666666665</v>
      </c>
      <c r="H26">
        <v>1.5246000000000002</v>
      </c>
      <c r="I26">
        <v>1.4120699999999999</v>
      </c>
      <c r="J26">
        <v>1.49193</v>
      </c>
      <c r="K26">
        <v>1.3608466666666665</v>
      </c>
      <c r="M26" t="s">
        <v>20</v>
      </c>
      <c r="N26" t="s">
        <v>14</v>
      </c>
      <c r="O26" t="s">
        <v>35</v>
      </c>
      <c r="P26">
        <v>4</v>
      </c>
      <c r="Q26">
        <v>2</v>
      </c>
      <c r="R26">
        <f t="shared" si="0"/>
        <v>0</v>
      </c>
      <c r="S26">
        <f t="shared" si="1"/>
        <v>-2.654290832112036E-2</v>
      </c>
      <c r="T26">
        <f t="shared" si="2"/>
        <v>7.7186126038104777E-2</v>
      </c>
      <c r="U26">
        <f t="shared" si="3"/>
        <v>-2.3204689789935889E-3</v>
      </c>
      <c r="V26">
        <f t="shared" si="4"/>
        <v>5.410356619443097E-2</v>
      </c>
      <c r="W26">
        <f t="shared" si="5"/>
        <v>-3.8511643054877046E-2</v>
      </c>
    </row>
    <row r="27" spans="1:23">
      <c r="A27" t="s">
        <v>20</v>
      </c>
      <c r="B27" t="s">
        <v>14</v>
      </c>
      <c r="C27" t="s">
        <v>35</v>
      </c>
      <c r="D27">
        <v>5</v>
      </c>
      <c r="E27">
        <v>1</v>
      </c>
      <c r="F27">
        <v>1.6830000000000001</v>
      </c>
      <c r="G27">
        <v>1.6673800000000001</v>
      </c>
      <c r="H27">
        <v>1.50458</v>
      </c>
      <c r="I27">
        <v>1.6252719999999996</v>
      </c>
      <c r="J27">
        <v>1.4568400000000001</v>
      </c>
      <c r="K27">
        <v>1.459986</v>
      </c>
      <c r="M27" t="s">
        <v>20</v>
      </c>
      <c r="N27" t="s">
        <v>14</v>
      </c>
      <c r="O27" t="s">
        <v>35</v>
      </c>
      <c r="P27">
        <v>5</v>
      </c>
      <c r="Q27">
        <v>1</v>
      </c>
      <c r="R27">
        <f t="shared" si="0"/>
        <v>0</v>
      </c>
      <c r="S27">
        <f t="shared" si="1"/>
        <v>-9.2810457516339668E-3</v>
      </c>
      <c r="T27">
        <f t="shared" si="2"/>
        <v>-0.10601307189542485</v>
      </c>
      <c r="U27">
        <f t="shared" si="3"/>
        <v>-3.4300653594771503E-2</v>
      </c>
      <c r="V27">
        <f t="shared" si="4"/>
        <v>-0.13437908496732021</v>
      </c>
      <c r="W27">
        <f t="shared" si="5"/>
        <v>-0.13250980392156866</v>
      </c>
    </row>
    <row r="28" spans="1:23">
      <c r="A28" t="s">
        <v>20</v>
      </c>
      <c r="B28" t="s">
        <v>14</v>
      </c>
      <c r="C28" t="s">
        <v>35</v>
      </c>
      <c r="D28">
        <v>5</v>
      </c>
      <c r="E28">
        <v>2</v>
      </c>
      <c r="F28">
        <v>1.7344485714285713</v>
      </c>
      <c r="G28">
        <v>1.6362657142857142</v>
      </c>
      <c r="H28">
        <v>1.4498825</v>
      </c>
      <c r="I28">
        <v>1.3642750000000001</v>
      </c>
      <c r="J28">
        <v>1.5266742857142857</v>
      </c>
      <c r="K28">
        <v>1.4278</v>
      </c>
      <c r="M28" t="s">
        <v>20</v>
      </c>
      <c r="N28" t="s">
        <v>14</v>
      </c>
      <c r="O28" t="s">
        <v>35</v>
      </c>
      <c r="P28">
        <v>5</v>
      </c>
      <c r="Q28">
        <v>2</v>
      </c>
      <c r="R28">
        <f t="shared" si="0"/>
        <v>0</v>
      </c>
      <c r="S28">
        <f t="shared" si="1"/>
        <v>-5.6607534383097464E-2</v>
      </c>
      <c r="T28">
        <f t="shared" si="2"/>
        <v>-0.16406717161650386</v>
      </c>
      <c r="U28">
        <f t="shared" si="3"/>
        <v>-0.21342435718556896</v>
      </c>
      <c r="V28">
        <f t="shared" si="4"/>
        <v>-0.11979270480366752</v>
      </c>
      <c r="W28">
        <f t="shared" si="5"/>
        <v>-0.17679888379509665</v>
      </c>
    </row>
    <row r="29" spans="1:23">
      <c r="A29" t="s">
        <v>20</v>
      </c>
      <c r="B29" t="s">
        <v>14</v>
      </c>
      <c r="C29" t="s">
        <v>35</v>
      </c>
      <c r="D29">
        <v>6</v>
      </c>
      <c r="E29">
        <v>1</v>
      </c>
      <c r="F29">
        <v>1.345278</v>
      </c>
      <c r="G29">
        <v>1.6465411111111112</v>
      </c>
      <c r="H29">
        <v>1.5607487500000001</v>
      </c>
      <c r="I29">
        <v>1.3854500000000001</v>
      </c>
      <c r="J29">
        <v>1.5050887500000001</v>
      </c>
      <c r="K29">
        <v>1.4096499999999998</v>
      </c>
      <c r="M29" t="s">
        <v>20</v>
      </c>
      <c r="N29" t="s">
        <v>14</v>
      </c>
      <c r="O29" t="s">
        <v>35</v>
      </c>
      <c r="P29">
        <v>6</v>
      </c>
      <c r="Q29">
        <v>1</v>
      </c>
      <c r="R29">
        <f t="shared" si="0"/>
        <v>0</v>
      </c>
      <c r="S29">
        <f t="shared" si="1"/>
        <v>0.22394115648298066</v>
      </c>
      <c r="T29">
        <f t="shared" si="2"/>
        <v>0.16016819571865457</v>
      </c>
      <c r="U29">
        <f t="shared" si="3"/>
        <v>2.9861485878755246E-2</v>
      </c>
      <c r="V29">
        <f t="shared" si="4"/>
        <v>0.11879384781435519</v>
      </c>
      <c r="W29">
        <f t="shared" si="5"/>
        <v>4.7850332793667835E-2</v>
      </c>
    </row>
    <row r="30" spans="1:23">
      <c r="A30" t="s">
        <v>20</v>
      </c>
      <c r="B30" t="s">
        <v>14</v>
      </c>
      <c r="C30" t="s">
        <v>35</v>
      </c>
      <c r="D30">
        <v>6</v>
      </c>
      <c r="E30">
        <v>2</v>
      </c>
      <c r="F30">
        <v>1.4291444444444446</v>
      </c>
      <c r="G30">
        <v>1.551946</v>
      </c>
      <c r="H30">
        <v>1.479104</v>
      </c>
      <c r="I30">
        <v>1.314786</v>
      </c>
      <c r="J30">
        <v>1.4036000000000002</v>
      </c>
      <c r="K30">
        <v>1.468671111111111</v>
      </c>
      <c r="M30" t="s">
        <v>20</v>
      </c>
      <c r="N30" t="s">
        <v>14</v>
      </c>
      <c r="O30" t="s">
        <v>35</v>
      </c>
      <c r="P30">
        <v>6</v>
      </c>
      <c r="Q30">
        <v>2</v>
      </c>
      <c r="R30">
        <f t="shared" si="0"/>
        <v>0</v>
      </c>
      <c r="S30">
        <f t="shared" si="1"/>
        <v>8.5926622765757243E-2</v>
      </c>
      <c r="T30">
        <f t="shared" si="2"/>
        <v>3.4957666980244495E-2</v>
      </c>
      <c r="U30">
        <f t="shared" si="3"/>
        <v>-8.0018814675446914E-2</v>
      </c>
      <c r="V30">
        <f t="shared" si="4"/>
        <v>-1.7873941674506059E-2</v>
      </c>
      <c r="W30">
        <f t="shared" si="5"/>
        <v>2.7657572906867229E-2</v>
      </c>
    </row>
    <row r="31" spans="1:23">
      <c r="A31" t="s">
        <v>20</v>
      </c>
      <c r="B31" t="s">
        <v>14</v>
      </c>
      <c r="C31" t="s">
        <v>35</v>
      </c>
      <c r="D31">
        <v>8</v>
      </c>
      <c r="E31">
        <v>1</v>
      </c>
      <c r="F31">
        <v>1.3002660000000001</v>
      </c>
      <c r="G31">
        <v>1.3537480000000002</v>
      </c>
      <c r="H31">
        <v>1.422234</v>
      </c>
      <c r="I31">
        <v>1.3004200000000001</v>
      </c>
      <c r="J31">
        <v>1.3039399999999999</v>
      </c>
      <c r="K31">
        <v>1.2563833333333334</v>
      </c>
      <c r="M31" t="s">
        <v>20</v>
      </c>
      <c r="N31" t="s">
        <v>14</v>
      </c>
      <c r="O31" t="s">
        <v>35</v>
      </c>
      <c r="P31">
        <v>8</v>
      </c>
      <c r="Q31">
        <v>1</v>
      </c>
      <c r="R31">
        <f t="shared" si="0"/>
        <v>0</v>
      </c>
      <c r="S31">
        <f t="shared" si="1"/>
        <v>4.1131583845151705E-2</v>
      </c>
      <c r="T31">
        <f t="shared" si="2"/>
        <v>9.3802345058626349E-2</v>
      </c>
      <c r="U31">
        <f t="shared" si="3"/>
        <v>1.1843730436694296E-4</v>
      </c>
      <c r="V31">
        <f t="shared" si="4"/>
        <v>2.8255756898970925E-3</v>
      </c>
      <c r="W31">
        <f t="shared" si="5"/>
        <v>-3.3748991872945021E-2</v>
      </c>
    </row>
    <row r="32" spans="1:23">
      <c r="A32" t="s">
        <v>34</v>
      </c>
      <c r="B32" t="s">
        <v>14</v>
      </c>
      <c r="C32" t="s">
        <v>36</v>
      </c>
      <c r="D32">
        <v>1</v>
      </c>
      <c r="E32">
        <v>1</v>
      </c>
      <c r="F32">
        <v>1.8079947368421052</v>
      </c>
      <c r="G32">
        <v>1.6343066666666664</v>
      </c>
      <c r="H32">
        <v>1.8143950000000002</v>
      </c>
      <c r="I32">
        <v>1.6663044444444444</v>
      </c>
      <c r="J32">
        <v>1.864291578947368</v>
      </c>
      <c r="K32">
        <v>1.760281111111111</v>
      </c>
      <c r="M32" t="s">
        <v>34</v>
      </c>
      <c r="N32" t="s">
        <v>14</v>
      </c>
      <c r="O32" t="s">
        <v>36</v>
      </c>
      <c r="P32">
        <v>1</v>
      </c>
      <c r="Q32">
        <v>1</v>
      </c>
      <c r="R32">
        <f t="shared" si="0"/>
        <v>0</v>
      </c>
      <c r="S32">
        <f t="shared" si="1"/>
        <v>-9.606669014911369E-2</v>
      </c>
      <c r="T32">
        <f t="shared" si="2"/>
        <v>3.5399788657979572E-3</v>
      </c>
      <c r="U32">
        <f t="shared" si="3"/>
        <v>-7.8368752690697055E-2</v>
      </c>
      <c r="V32">
        <f t="shared" si="4"/>
        <v>3.1137724550897982E-2</v>
      </c>
      <c r="W32">
        <f t="shared" si="5"/>
        <v>-2.6390356541818379E-2</v>
      </c>
    </row>
    <row r="33" spans="1:23">
      <c r="A33" t="s">
        <v>34</v>
      </c>
      <c r="B33" t="s">
        <v>14</v>
      </c>
      <c r="C33" t="s">
        <v>36</v>
      </c>
      <c r="D33">
        <v>2</v>
      </c>
      <c r="E33">
        <v>1</v>
      </c>
      <c r="F33">
        <v>1.445546666666667</v>
      </c>
      <c r="G33">
        <v>1.5476830769230767</v>
      </c>
      <c r="H33">
        <v>1.4780150000000001</v>
      </c>
      <c r="I33">
        <v>1.6766199999999998</v>
      </c>
      <c r="J33">
        <v>1.5759784615384616</v>
      </c>
      <c r="K33">
        <v>1.4068266666666671</v>
      </c>
      <c r="M33" t="s">
        <v>34</v>
      </c>
      <c r="N33" t="s">
        <v>14</v>
      </c>
      <c r="O33" t="s">
        <v>36</v>
      </c>
      <c r="P33">
        <v>2</v>
      </c>
      <c r="Q33">
        <v>1</v>
      </c>
      <c r="R33">
        <f t="shared" si="0"/>
        <v>0</v>
      </c>
      <c r="S33">
        <f t="shared" si="1"/>
        <v>7.0655906593406217E-2</v>
      </c>
      <c r="T33">
        <f t="shared" si="2"/>
        <v>2.2460937499999833E-2</v>
      </c>
      <c r="U33">
        <f t="shared" si="3"/>
        <v>0.15985186688311648</v>
      </c>
      <c r="V33">
        <f t="shared" si="4"/>
        <v>9.0230082417582194E-2</v>
      </c>
      <c r="W33">
        <f t="shared" si="5"/>
        <v>-2.6785714285714187E-2</v>
      </c>
    </row>
    <row r="34" spans="1:23">
      <c r="A34" t="s">
        <v>34</v>
      </c>
      <c r="B34" t="s">
        <v>14</v>
      </c>
      <c r="C34" t="s">
        <v>36</v>
      </c>
      <c r="D34">
        <v>2</v>
      </c>
      <c r="E34">
        <v>2</v>
      </c>
      <c r="F34">
        <v>1.5541240000000001</v>
      </c>
      <c r="G34">
        <v>1.5842933333333331</v>
      </c>
      <c r="H34">
        <v>1.4829222222222223</v>
      </c>
      <c r="I34">
        <v>1.7009575000000001</v>
      </c>
      <c r="J34">
        <v>1.3775177777777776</v>
      </c>
      <c r="K34">
        <v>1.372408888888889</v>
      </c>
      <c r="M34" t="s">
        <v>34</v>
      </c>
      <c r="N34" t="s">
        <v>14</v>
      </c>
      <c r="O34" t="s">
        <v>36</v>
      </c>
      <c r="P34">
        <v>2</v>
      </c>
      <c r="Q34">
        <v>2</v>
      </c>
      <c r="R34">
        <f t="shared" si="0"/>
        <v>0</v>
      </c>
      <c r="S34">
        <f t="shared" si="1"/>
        <v>1.9412436416484814E-2</v>
      </c>
      <c r="T34">
        <f t="shared" si="2"/>
        <v>-4.5814734073843406E-2</v>
      </c>
      <c r="U34">
        <f t="shared" si="3"/>
        <v>9.447991279975089E-2</v>
      </c>
      <c r="V34">
        <f t="shared" si="4"/>
        <v>-0.11363715007439718</v>
      </c>
      <c r="W34">
        <f t="shared" si="5"/>
        <v>-0.11692446105401566</v>
      </c>
    </row>
    <row r="35" spans="1:23">
      <c r="A35" t="s">
        <v>34</v>
      </c>
      <c r="B35" t="s">
        <v>14</v>
      </c>
      <c r="C35" t="s">
        <v>36</v>
      </c>
      <c r="D35">
        <v>2</v>
      </c>
      <c r="E35">
        <v>3</v>
      </c>
      <c r="F35">
        <v>1.6931933333333336</v>
      </c>
      <c r="G35">
        <v>1.4552842857142856</v>
      </c>
      <c r="H35">
        <v>1.5037507692307694</v>
      </c>
      <c r="I35">
        <v>1.6273569230769231</v>
      </c>
      <c r="J35">
        <v>1.6260538461538465</v>
      </c>
      <c r="K35">
        <v>1.4562815384615386</v>
      </c>
      <c r="M35" t="s">
        <v>34</v>
      </c>
      <c r="N35" t="s">
        <v>14</v>
      </c>
      <c r="O35" t="s">
        <v>36</v>
      </c>
      <c r="P35">
        <v>2</v>
      </c>
      <c r="Q35">
        <v>3</v>
      </c>
      <c r="R35">
        <f t="shared" ref="R35:R66" si="6">(F35-F35)/F35</f>
        <v>0</v>
      </c>
      <c r="S35">
        <f t="shared" ref="S35:S66" si="7">(G35-F35)/F35</f>
        <v>-0.14050908595930053</v>
      </c>
      <c r="T35">
        <f t="shared" ref="T35:T66" si="8">(H35-F35)/F35</f>
        <v>-0.11188478029831053</v>
      </c>
      <c r="U35">
        <f t="shared" ref="U35:U66" si="9">(I35-F35)/F35</f>
        <v>-3.8882984571407715E-2</v>
      </c>
      <c r="V35">
        <f t="shared" ref="V35:V66" si="10">(J35-F35)/F35</f>
        <v>-3.9652581815516452E-2</v>
      </c>
      <c r="W35">
        <f t="shared" ref="W35:W66" si="11">(K35-F35)/F35</f>
        <v>-0.13992010847656394</v>
      </c>
    </row>
    <row r="36" spans="1:23">
      <c r="A36" t="s">
        <v>34</v>
      </c>
      <c r="B36" t="s">
        <v>14</v>
      </c>
      <c r="C36" t="s">
        <v>36</v>
      </c>
      <c r="D36">
        <v>2</v>
      </c>
      <c r="E36">
        <v>4</v>
      </c>
      <c r="F36">
        <v>1.51613</v>
      </c>
      <c r="G36">
        <v>1.4274542857142856</v>
      </c>
      <c r="H36">
        <v>1.5211428571428574</v>
      </c>
      <c r="I36">
        <v>1.5128457142857141</v>
      </c>
      <c r="J36">
        <v>1.3525111111111112</v>
      </c>
      <c r="K36">
        <v>1.3628057142857144</v>
      </c>
      <c r="M36" t="s">
        <v>34</v>
      </c>
      <c r="N36" t="s">
        <v>14</v>
      </c>
      <c r="O36" t="s">
        <v>36</v>
      </c>
      <c r="P36">
        <v>2</v>
      </c>
      <c r="Q36">
        <v>4</v>
      </c>
      <c r="R36">
        <f t="shared" si="6"/>
        <v>0</v>
      </c>
      <c r="S36">
        <f t="shared" si="7"/>
        <v>-5.8488199749173499E-2</v>
      </c>
      <c r="T36">
        <f t="shared" si="8"/>
        <v>3.3063504731503067E-3</v>
      </c>
      <c r="U36">
        <f t="shared" si="9"/>
        <v>-2.1662296203398459E-3</v>
      </c>
      <c r="V36">
        <f t="shared" si="10"/>
        <v>-0.10791877272324191</v>
      </c>
      <c r="W36">
        <f t="shared" si="11"/>
        <v>-0.1011287196442822</v>
      </c>
    </row>
    <row r="37" spans="1:23">
      <c r="A37" t="s">
        <v>34</v>
      </c>
      <c r="B37" t="s">
        <v>14</v>
      </c>
      <c r="C37" t="s">
        <v>36</v>
      </c>
      <c r="D37">
        <v>3</v>
      </c>
      <c r="E37">
        <v>1</v>
      </c>
      <c r="F37">
        <v>1.6953199999999997</v>
      </c>
      <c r="G37">
        <v>1.6313219999999997</v>
      </c>
      <c r="H37">
        <v>1.635678</v>
      </c>
      <c r="I37">
        <v>1.4509000000000001</v>
      </c>
      <c r="J37">
        <v>1.5611420000000003</v>
      </c>
      <c r="K37">
        <v>1.4405050000000001</v>
      </c>
      <c r="M37" t="s">
        <v>34</v>
      </c>
      <c r="N37" t="s">
        <v>14</v>
      </c>
      <c r="O37" t="s">
        <v>36</v>
      </c>
      <c r="P37">
        <v>3</v>
      </c>
      <c r="Q37">
        <v>1</v>
      </c>
      <c r="R37">
        <f t="shared" si="6"/>
        <v>0</v>
      </c>
      <c r="S37">
        <f t="shared" si="7"/>
        <v>-3.7749805346483263E-2</v>
      </c>
      <c r="T37">
        <f t="shared" si="8"/>
        <v>-3.518037892551245E-2</v>
      </c>
      <c r="U37">
        <f t="shared" si="9"/>
        <v>-0.14417337139890976</v>
      </c>
      <c r="V37">
        <f t="shared" si="10"/>
        <v>-7.9146119906566004E-2</v>
      </c>
      <c r="W37">
        <f t="shared" si="11"/>
        <v>-0.15030495717622608</v>
      </c>
    </row>
    <row r="38" spans="1:23">
      <c r="A38" t="s">
        <v>34</v>
      </c>
      <c r="B38" t="s">
        <v>14</v>
      </c>
      <c r="C38" t="s">
        <v>36</v>
      </c>
      <c r="D38">
        <v>4</v>
      </c>
      <c r="E38">
        <v>1</v>
      </c>
      <c r="F38">
        <v>1.5237933333333331</v>
      </c>
      <c r="G38">
        <v>1.4647049999999997</v>
      </c>
      <c r="H38">
        <v>1.6651616666666664</v>
      </c>
      <c r="I38">
        <v>1.6152569230769227</v>
      </c>
      <c r="J38">
        <v>1.416668</v>
      </c>
      <c r="K38">
        <v>1.4696846153846153</v>
      </c>
      <c r="M38" t="s">
        <v>34</v>
      </c>
      <c r="N38" t="s">
        <v>14</v>
      </c>
      <c r="O38" t="s">
        <v>36</v>
      </c>
      <c r="P38">
        <v>4</v>
      </c>
      <c r="Q38">
        <v>1</v>
      </c>
      <c r="R38">
        <f t="shared" si="6"/>
        <v>0</v>
      </c>
      <c r="S38">
        <f t="shared" si="7"/>
        <v>-3.8777130757014347E-2</v>
      </c>
      <c r="T38">
        <f t="shared" si="8"/>
        <v>9.2773954473266279E-2</v>
      </c>
      <c r="U38">
        <f t="shared" si="9"/>
        <v>6.0023618520177457E-2</v>
      </c>
      <c r="V38">
        <f t="shared" si="10"/>
        <v>-7.0301746956061242E-2</v>
      </c>
      <c r="W38">
        <f t="shared" si="11"/>
        <v>-3.5509223439345143E-2</v>
      </c>
    </row>
    <row r="39" spans="1:23">
      <c r="A39" t="s">
        <v>34</v>
      </c>
      <c r="B39" t="s">
        <v>14</v>
      </c>
      <c r="C39" t="s">
        <v>36</v>
      </c>
      <c r="D39">
        <v>4</v>
      </c>
      <c r="E39">
        <v>2</v>
      </c>
      <c r="F39">
        <v>1.4767377777777777</v>
      </c>
      <c r="G39">
        <v>1.4755950000000002</v>
      </c>
      <c r="H39">
        <v>1.7735911111111111</v>
      </c>
      <c r="I39">
        <v>1.773134</v>
      </c>
      <c r="J39">
        <v>1.7010399999999997</v>
      </c>
      <c r="K39">
        <v>1.708278</v>
      </c>
      <c r="M39" t="s">
        <v>34</v>
      </c>
      <c r="N39" t="s">
        <v>14</v>
      </c>
      <c r="O39" t="s">
        <v>36</v>
      </c>
      <c r="P39">
        <v>4</v>
      </c>
      <c r="Q39">
        <v>2</v>
      </c>
      <c r="R39">
        <f t="shared" si="6"/>
        <v>0</v>
      </c>
      <c r="S39">
        <f t="shared" si="7"/>
        <v>-7.7385287691167891E-4</v>
      </c>
      <c r="T39">
        <f t="shared" si="8"/>
        <v>0.20101966496722512</v>
      </c>
      <c r="U39">
        <f t="shared" si="9"/>
        <v>0.20071012381646036</v>
      </c>
      <c r="V39">
        <f t="shared" si="10"/>
        <v>0.15189035291001771</v>
      </c>
      <c r="W39">
        <f t="shared" si="11"/>
        <v>0.15679169701383835</v>
      </c>
    </row>
    <row r="40" spans="1:23">
      <c r="A40" t="s">
        <v>34</v>
      </c>
      <c r="B40" t="s">
        <v>14</v>
      </c>
      <c r="C40" t="s">
        <v>36</v>
      </c>
      <c r="D40">
        <v>5</v>
      </c>
      <c r="E40">
        <v>1</v>
      </c>
      <c r="F40">
        <v>1.2159569230769229</v>
      </c>
      <c r="G40">
        <v>1.3364450000000001</v>
      </c>
      <c r="H40">
        <v>1.3762353846153845</v>
      </c>
      <c r="I40">
        <v>1.4723971428571427</v>
      </c>
      <c r="J40">
        <v>1.4082671428571429</v>
      </c>
      <c r="K40">
        <v>1.293662857142857</v>
      </c>
      <c r="M40" t="s">
        <v>34</v>
      </c>
      <c r="N40" t="s">
        <v>14</v>
      </c>
      <c r="O40" t="s">
        <v>36</v>
      </c>
      <c r="P40">
        <v>5</v>
      </c>
      <c r="Q40">
        <v>1</v>
      </c>
      <c r="R40">
        <f t="shared" si="6"/>
        <v>0</v>
      </c>
      <c r="S40">
        <f t="shared" si="7"/>
        <v>9.9089099816289258E-2</v>
      </c>
      <c r="T40">
        <f t="shared" si="8"/>
        <v>0.13181261481935094</v>
      </c>
      <c r="U40">
        <f t="shared" si="9"/>
        <v>0.21089580964045146</v>
      </c>
      <c r="V40">
        <f t="shared" si="10"/>
        <v>0.15815545446592619</v>
      </c>
      <c r="W40">
        <f t="shared" si="11"/>
        <v>6.3905170151342852E-2</v>
      </c>
    </row>
    <row r="41" spans="1:23">
      <c r="A41" t="s">
        <v>34</v>
      </c>
      <c r="B41" t="s">
        <v>14</v>
      </c>
      <c r="C41" t="s">
        <v>36</v>
      </c>
      <c r="D41">
        <v>5</v>
      </c>
      <c r="E41">
        <v>2</v>
      </c>
      <c r="F41">
        <v>1.131955</v>
      </c>
      <c r="G41">
        <v>1.084765</v>
      </c>
      <c r="H41">
        <v>1.4654828571428573</v>
      </c>
      <c r="I41">
        <v>1.2559800000000001</v>
      </c>
      <c r="J41">
        <v>1.4879542857142858</v>
      </c>
      <c r="K41">
        <v>1.4208857142857141</v>
      </c>
      <c r="M41" t="s">
        <v>34</v>
      </c>
      <c r="N41" t="s">
        <v>14</v>
      </c>
      <c r="O41" t="s">
        <v>36</v>
      </c>
      <c r="P41">
        <v>5</v>
      </c>
      <c r="Q41">
        <v>2</v>
      </c>
      <c r="R41">
        <f t="shared" si="6"/>
        <v>0</v>
      </c>
      <c r="S41">
        <f t="shared" si="7"/>
        <v>-4.1688936397648375E-2</v>
      </c>
      <c r="T41">
        <f t="shared" si="8"/>
        <v>0.29464762922806759</v>
      </c>
      <c r="U41">
        <f t="shared" si="9"/>
        <v>0.10956707642971678</v>
      </c>
      <c r="V41">
        <f t="shared" si="10"/>
        <v>0.31449950370313812</v>
      </c>
      <c r="W41">
        <f t="shared" si="11"/>
        <v>0.25524929373138866</v>
      </c>
    </row>
    <row r="42" spans="1:23">
      <c r="A42" t="s">
        <v>34</v>
      </c>
      <c r="B42" t="s">
        <v>14</v>
      </c>
      <c r="C42" t="s">
        <v>36</v>
      </c>
      <c r="D42">
        <v>7</v>
      </c>
      <c r="E42">
        <v>1</v>
      </c>
      <c r="F42">
        <v>1.1807399999999999</v>
      </c>
      <c r="G42">
        <v>1.439416</v>
      </c>
      <c r="H42">
        <v>1.4754740000000002</v>
      </c>
      <c r="I42">
        <v>1.46773</v>
      </c>
      <c r="J42">
        <v>1.439416</v>
      </c>
      <c r="K42">
        <v>1.37093</v>
      </c>
      <c r="M42" t="s">
        <v>34</v>
      </c>
      <c r="N42" t="s">
        <v>14</v>
      </c>
      <c r="O42" t="s">
        <v>36</v>
      </c>
      <c r="P42">
        <v>7</v>
      </c>
      <c r="Q42">
        <v>1</v>
      </c>
      <c r="R42">
        <f t="shared" si="6"/>
        <v>0</v>
      </c>
      <c r="S42">
        <f t="shared" si="7"/>
        <v>0.21907956027575939</v>
      </c>
      <c r="T42">
        <f t="shared" si="8"/>
        <v>0.24961803614682343</v>
      </c>
      <c r="U42">
        <f t="shared" si="9"/>
        <v>0.24305943730203103</v>
      </c>
      <c r="V42">
        <f t="shared" si="10"/>
        <v>0.21907956027575939</v>
      </c>
      <c r="W42">
        <f t="shared" si="11"/>
        <v>0.16107695174212791</v>
      </c>
    </row>
    <row r="43" spans="1:23">
      <c r="A43" t="s">
        <v>34</v>
      </c>
      <c r="B43" t="s">
        <v>14</v>
      </c>
      <c r="C43" t="s">
        <v>36</v>
      </c>
      <c r="D43">
        <v>7</v>
      </c>
      <c r="E43">
        <v>2</v>
      </c>
      <c r="F43">
        <v>1.4374799999999999</v>
      </c>
      <c r="G43">
        <v>1.72546</v>
      </c>
      <c r="H43">
        <v>1.7918371428571427</v>
      </c>
      <c r="I43">
        <v>1.4982825</v>
      </c>
      <c r="J43">
        <v>1.4997085714285714</v>
      </c>
      <c r="K43">
        <v>1.2871374999999998</v>
      </c>
      <c r="M43" t="s">
        <v>34</v>
      </c>
      <c r="N43" t="s">
        <v>14</v>
      </c>
      <c r="O43" t="s">
        <v>36</v>
      </c>
      <c r="P43">
        <v>7</v>
      </c>
      <c r="Q43">
        <v>2</v>
      </c>
      <c r="R43">
        <f t="shared" si="6"/>
        <v>0</v>
      </c>
      <c r="S43">
        <f t="shared" si="7"/>
        <v>0.20033670033670045</v>
      </c>
      <c r="T43">
        <f t="shared" si="8"/>
        <v>0.24651274651274652</v>
      </c>
      <c r="U43">
        <f t="shared" si="9"/>
        <v>4.2297979797979869E-2</v>
      </c>
      <c r="V43">
        <f t="shared" si="10"/>
        <v>4.3290043290043358E-2</v>
      </c>
      <c r="W43">
        <f t="shared" si="11"/>
        <v>-0.10458754208754213</v>
      </c>
    </row>
    <row r="44" spans="1:23">
      <c r="A44" t="s">
        <v>34</v>
      </c>
      <c r="B44" t="s">
        <v>14</v>
      </c>
      <c r="C44" t="s">
        <v>36</v>
      </c>
      <c r="D44">
        <v>8</v>
      </c>
      <c r="E44">
        <v>1</v>
      </c>
      <c r="F44">
        <v>1.3975500000000003</v>
      </c>
      <c r="G44">
        <v>1.4055014285714285</v>
      </c>
      <c r="H44">
        <v>1.5479933333333333</v>
      </c>
      <c r="I44">
        <v>1.7249015384615387</v>
      </c>
      <c r="J44">
        <v>1.4691261538461537</v>
      </c>
      <c r="K44">
        <v>1.4575846153846153</v>
      </c>
      <c r="M44" t="s">
        <v>34</v>
      </c>
      <c r="N44" t="s">
        <v>14</v>
      </c>
      <c r="O44" t="s">
        <v>36</v>
      </c>
      <c r="P44">
        <v>8</v>
      </c>
      <c r="Q44">
        <v>1</v>
      </c>
      <c r="R44">
        <f t="shared" si="6"/>
        <v>0</v>
      </c>
      <c r="S44">
        <f t="shared" si="7"/>
        <v>5.6895485466911117E-3</v>
      </c>
      <c r="T44">
        <f t="shared" si="8"/>
        <v>0.10764790764790741</v>
      </c>
      <c r="U44">
        <f t="shared" si="9"/>
        <v>0.23423243423243414</v>
      </c>
      <c r="V44">
        <f t="shared" si="10"/>
        <v>5.1215451215450923E-2</v>
      </c>
      <c r="W44">
        <f t="shared" si="11"/>
        <v>4.2957042957042647E-2</v>
      </c>
    </row>
    <row r="45" spans="1:23">
      <c r="A45" t="s">
        <v>34</v>
      </c>
      <c r="B45" t="s">
        <v>14</v>
      </c>
      <c r="C45" t="s">
        <v>36</v>
      </c>
      <c r="D45">
        <v>10</v>
      </c>
      <c r="E45">
        <v>1</v>
      </c>
      <c r="F45">
        <v>1.48709</v>
      </c>
      <c r="G45">
        <v>1.4426657142857142</v>
      </c>
      <c r="H45">
        <v>1.5239085714285714</v>
      </c>
      <c r="I45">
        <v>1.3946114285714286</v>
      </c>
      <c r="J45">
        <v>1.3343275000000001</v>
      </c>
      <c r="K45">
        <v>1.4151622222222224</v>
      </c>
      <c r="M45" t="s">
        <v>34</v>
      </c>
      <c r="N45" t="s">
        <v>14</v>
      </c>
      <c r="O45" t="s">
        <v>36</v>
      </c>
      <c r="P45">
        <v>10</v>
      </c>
      <c r="Q45">
        <v>1</v>
      </c>
      <c r="R45">
        <f t="shared" si="6"/>
        <v>0</v>
      </c>
      <c r="S45">
        <f t="shared" si="7"/>
        <v>-2.9873300011623912E-2</v>
      </c>
      <c r="T45">
        <f t="shared" si="8"/>
        <v>2.4758805067999493E-2</v>
      </c>
      <c r="U45">
        <f t="shared" si="9"/>
        <v>-6.2187608973613841E-2</v>
      </c>
      <c r="V45">
        <f t="shared" si="10"/>
        <v>-0.10272579332790881</v>
      </c>
      <c r="W45">
        <f t="shared" si="11"/>
        <v>-4.8368140312810649E-2</v>
      </c>
    </row>
    <row r="46" spans="1:23">
      <c r="A46" t="s">
        <v>34</v>
      </c>
      <c r="B46" t="s">
        <v>14</v>
      </c>
      <c r="C46" t="s">
        <v>36</v>
      </c>
      <c r="D46">
        <v>10</v>
      </c>
      <c r="E46">
        <v>2</v>
      </c>
      <c r="F46">
        <v>1.7039219999999999</v>
      </c>
      <c r="G46">
        <v>1.4019059999999999</v>
      </c>
      <c r="H46">
        <v>1.6929244444444445</v>
      </c>
      <c r="I46">
        <v>1.40184</v>
      </c>
      <c r="J46">
        <v>1.3712757142857139</v>
      </c>
      <c r="K46">
        <v>1.4711399999999999</v>
      </c>
      <c r="M46" t="s">
        <v>34</v>
      </c>
      <c r="N46" t="s">
        <v>14</v>
      </c>
      <c r="O46" t="s">
        <v>36</v>
      </c>
      <c r="P46">
        <v>10</v>
      </c>
      <c r="Q46">
        <v>2</v>
      </c>
      <c r="R46">
        <f t="shared" si="6"/>
        <v>0</v>
      </c>
      <c r="S46">
        <f t="shared" si="7"/>
        <v>-0.17724755006391141</v>
      </c>
      <c r="T46">
        <f t="shared" si="8"/>
        <v>-6.454259969385619E-3</v>
      </c>
      <c r="U46">
        <f t="shared" si="9"/>
        <v>-0.17728628423132042</v>
      </c>
      <c r="V46">
        <f t="shared" si="10"/>
        <v>-0.19522389271004542</v>
      </c>
      <c r="W46">
        <f t="shared" si="11"/>
        <v>-0.13661540845179537</v>
      </c>
    </row>
    <row r="47" spans="1:23">
      <c r="A47" t="s">
        <v>15</v>
      </c>
      <c r="B47" t="s">
        <v>14</v>
      </c>
      <c r="C47" t="s">
        <v>36</v>
      </c>
      <c r="D47">
        <v>1</v>
      </c>
      <c r="E47">
        <v>1</v>
      </c>
      <c r="F47">
        <v>1.468303157894737</v>
      </c>
      <c r="G47">
        <v>1.4205399999999999</v>
      </c>
      <c r="H47">
        <v>1.4171235294117648</v>
      </c>
      <c r="I47">
        <v>1.3802541176470591</v>
      </c>
      <c r="J47">
        <v>1.5999830000000002</v>
      </c>
      <c r="K47">
        <v>1.7171244444444445</v>
      </c>
      <c r="M47" t="s">
        <v>15</v>
      </c>
      <c r="N47" t="s">
        <v>14</v>
      </c>
      <c r="O47" t="s">
        <v>36</v>
      </c>
      <c r="P47">
        <v>1</v>
      </c>
      <c r="Q47">
        <v>1</v>
      </c>
      <c r="R47">
        <f t="shared" si="6"/>
        <v>0</v>
      </c>
      <c r="S47">
        <f t="shared" si="7"/>
        <v>-3.2529493407356148E-2</v>
      </c>
      <c r="T47">
        <f t="shared" si="8"/>
        <v>-3.4856308935788095E-2</v>
      </c>
      <c r="U47">
        <f t="shared" si="9"/>
        <v>-5.9966526513450538E-2</v>
      </c>
      <c r="V47">
        <f t="shared" si="10"/>
        <v>8.9681644691186682E-2</v>
      </c>
      <c r="W47">
        <f t="shared" si="11"/>
        <v>0.16946179350759494</v>
      </c>
    </row>
    <row r="48" spans="1:23">
      <c r="A48" t="s">
        <v>15</v>
      </c>
      <c r="B48" t="s">
        <v>14</v>
      </c>
      <c r="C48" t="s">
        <v>36</v>
      </c>
      <c r="D48">
        <v>1</v>
      </c>
      <c r="E48">
        <v>2</v>
      </c>
      <c r="F48">
        <v>1.4796571428571428</v>
      </c>
      <c r="G48">
        <v>1.4627171428571428</v>
      </c>
      <c r="H48">
        <v>1.5126423529411763</v>
      </c>
      <c r="I48">
        <v>1.5697258823529412</v>
      </c>
      <c r="J48">
        <v>1.6814729411764706</v>
      </c>
      <c r="K48">
        <v>1.6702270588235293</v>
      </c>
      <c r="M48" t="s">
        <v>15</v>
      </c>
      <c r="N48" t="s">
        <v>14</v>
      </c>
      <c r="O48" t="s">
        <v>36</v>
      </c>
      <c r="P48">
        <v>1</v>
      </c>
      <c r="Q48">
        <v>2</v>
      </c>
      <c r="R48">
        <f t="shared" si="6"/>
        <v>0</v>
      </c>
      <c r="S48">
        <f t="shared" si="7"/>
        <v>-1.1448598130841092E-2</v>
      </c>
      <c r="T48">
        <f t="shared" si="8"/>
        <v>2.2292468389224804E-2</v>
      </c>
      <c r="U48">
        <f t="shared" si="9"/>
        <v>6.087135788895004E-2</v>
      </c>
      <c r="V48">
        <f t="shared" si="10"/>
        <v>0.13639362286970871</v>
      </c>
      <c r="W48">
        <f t="shared" si="11"/>
        <v>0.1287932930181418</v>
      </c>
    </row>
    <row r="49" spans="1:23">
      <c r="A49" t="s">
        <v>15</v>
      </c>
      <c r="B49" t="s">
        <v>14</v>
      </c>
      <c r="C49" t="s">
        <v>36</v>
      </c>
      <c r="D49">
        <v>2</v>
      </c>
      <c r="E49">
        <v>1</v>
      </c>
      <c r="F49">
        <v>1.4058687499999998</v>
      </c>
      <c r="G49">
        <v>1.5621100000000001</v>
      </c>
      <c r="H49">
        <v>1.6446692307692308</v>
      </c>
      <c r="I49">
        <v>1.4542183333333332</v>
      </c>
      <c r="J49">
        <v>1.5178984615384614</v>
      </c>
      <c r="K49">
        <v>1.5594883333333336</v>
      </c>
      <c r="M49" t="s">
        <v>15</v>
      </c>
      <c r="N49" t="s">
        <v>14</v>
      </c>
      <c r="O49" t="s">
        <v>36</v>
      </c>
      <c r="P49">
        <v>2</v>
      </c>
      <c r="Q49">
        <v>1</v>
      </c>
      <c r="R49">
        <f t="shared" si="6"/>
        <v>0</v>
      </c>
      <c r="S49">
        <f t="shared" si="7"/>
        <v>0.11113501882732678</v>
      </c>
      <c r="T49">
        <f t="shared" si="8"/>
        <v>0.16985972607274402</v>
      </c>
      <c r="U49">
        <f t="shared" si="9"/>
        <v>3.4391249775865204E-2</v>
      </c>
      <c r="V49">
        <f t="shared" si="10"/>
        <v>7.9687176728596931E-2</v>
      </c>
      <c r="W49">
        <f t="shared" si="11"/>
        <v>0.10927021696252501</v>
      </c>
    </row>
    <row r="50" spans="1:23">
      <c r="A50" t="s">
        <v>15</v>
      </c>
      <c r="B50" t="s">
        <v>14</v>
      </c>
      <c r="C50" t="s">
        <v>36</v>
      </c>
      <c r="D50">
        <v>2</v>
      </c>
      <c r="E50">
        <v>2</v>
      </c>
      <c r="F50">
        <v>1.5428844444444445</v>
      </c>
      <c r="G50">
        <v>1.5052399999999997</v>
      </c>
      <c r="H50">
        <v>1.5286333333333333</v>
      </c>
      <c r="I50">
        <v>1.5571355555555553</v>
      </c>
      <c r="J50">
        <v>1.5969579999999999</v>
      </c>
      <c r="K50">
        <v>1.6332311111111109</v>
      </c>
      <c r="M50" t="s">
        <v>15</v>
      </c>
      <c r="N50" t="s">
        <v>14</v>
      </c>
      <c r="O50" t="s">
        <v>36</v>
      </c>
      <c r="P50">
        <v>2</v>
      </c>
      <c r="Q50">
        <v>2</v>
      </c>
      <c r="R50">
        <f t="shared" si="6"/>
        <v>0</v>
      </c>
      <c r="S50">
        <f t="shared" si="7"/>
        <v>-2.4398745207389574E-2</v>
      </c>
      <c r="T50">
        <f t="shared" si="8"/>
        <v>-9.2366678285117423E-3</v>
      </c>
      <c r="U50">
        <f t="shared" si="9"/>
        <v>9.2366678285114561E-3</v>
      </c>
      <c r="V50">
        <f t="shared" si="10"/>
        <v>3.5047054722899845E-2</v>
      </c>
      <c r="W50">
        <f t="shared" si="11"/>
        <v>5.8556988497734198E-2</v>
      </c>
    </row>
    <row r="51" spans="1:23">
      <c r="A51" t="s">
        <v>15</v>
      </c>
      <c r="B51" t="s">
        <v>14</v>
      </c>
      <c r="C51" t="s">
        <v>36</v>
      </c>
      <c r="D51">
        <v>2</v>
      </c>
      <c r="E51">
        <v>2</v>
      </c>
      <c r="F51">
        <v>1.4215483333333336</v>
      </c>
      <c r="G51">
        <v>1.25752</v>
      </c>
      <c r="H51">
        <v>1.4909061538461539</v>
      </c>
      <c r="I51">
        <v>1.3987600000000002</v>
      </c>
      <c r="J51">
        <v>1.2713642857142857</v>
      </c>
      <c r="K51">
        <v>1.34189</v>
      </c>
      <c r="M51" t="s">
        <v>15</v>
      </c>
      <c r="N51" t="s">
        <v>14</v>
      </c>
      <c r="O51" t="s">
        <v>36</v>
      </c>
      <c r="P51">
        <v>2</v>
      </c>
      <c r="Q51">
        <v>2</v>
      </c>
      <c r="R51">
        <f t="shared" si="6"/>
        <v>0</v>
      </c>
      <c r="S51">
        <f t="shared" si="7"/>
        <v>-0.11538709552612254</v>
      </c>
      <c r="T51">
        <f t="shared" si="8"/>
        <v>4.8790335781398145E-2</v>
      </c>
      <c r="U51">
        <f t="shared" si="9"/>
        <v>-1.6030642644346768E-2</v>
      </c>
      <c r="V51">
        <f t="shared" si="10"/>
        <v>-0.10564821757898808</v>
      </c>
      <c r="W51">
        <f t="shared" si="11"/>
        <v>-5.6036317208114805E-2</v>
      </c>
    </row>
    <row r="52" spans="1:23">
      <c r="A52" t="s">
        <v>15</v>
      </c>
      <c r="B52" t="s">
        <v>14</v>
      </c>
      <c r="C52" t="s">
        <v>36</v>
      </c>
      <c r="D52">
        <v>3</v>
      </c>
      <c r="E52">
        <v>1</v>
      </c>
      <c r="F52">
        <v>1.4904511111111112</v>
      </c>
      <c r="G52">
        <v>1.4568399999999999</v>
      </c>
      <c r="H52">
        <v>1.59236</v>
      </c>
      <c r="I52">
        <v>1.5582783333333332</v>
      </c>
      <c r="J52">
        <v>1.7080359999999999</v>
      </c>
      <c r="K52">
        <v>1.7843466666666667</v>
      </c>
      <c r="M52" t="s">
        <v>15</v>
      </c>
      <c r="N52" t="s">
        <v>14</v>
      </c>
      <c r="O52" t="s">
        <v>36</v>
      </c>
      <c r="P52">
        <v>3</v>
      </c>
      <c r="Q52">
        <v>1</v>
      </c>
      <c r="R52">
        <f t="shared" si="6"/>
        <v>0</v>
      </c>
      <c r="S52">
        <f t="shared" si="7"/>
        <v>-2.2550965181309859E-2</v>
      </c>
      <c r="T52">
        <f t="shared" si="8"/>
        <v>6.8374526429731144E-2</v>
      </c>
      <c r="U52">
        <f t="shared" si="9"/>
        <v>4.550784773588297E-2</v>
      </c>
      <c r="V52">
        <f t="shared" si="10"/>
        <v>0.14598592819772674</v>
      </c>
      <c r="W52">
        <f t="shared" si="11"/>
        <v>0.19718563954537255</v>
      </c>
    </row>
    <row r="53" spans="1:23">
      <c r="A53" t="s">
        <v>15</v>
      </c>
      <c r="B53" t="s">
        <v>14</v>
      </c>
      <c r="C53" t="s">
        <v>36</v>
      </c>
      <c r="D53">
        <v>3</v>
      </c>
      <c r="E53">
        <v>2</v>
      </c>
      <c r="F53">
        <v>1.2682816666666665</v>
      </c>
      <c r="G53">
        <v>1.3237400000000001</v>
      </c>
      <c r="H53">
        <v>1.2354100000000003</v>
      </c>
      <c r="I53">
        <v>1.2027399999999999</v>
      </c>
      <c r="J53">
        <v>1.2919076923076922</v>
      </c>
      <c r="K53">
        <v>1.4173133333333334</v>
      </c>
      <c r="M53" t="s">
        <v>15</v>
      </c>
      <c r="N53" t="s">
        <v>14</v>
      </c>
      <c r="O53" t="s">
        <v>36</v>
      </c>
      <c r="P53">
        <v>3</v>
      </c>
      <c r="Q53">
        <v>2</v>
      </c>
      <c r="R53">
        <f t="shared" si="6"/>
        <v>0</v>
      </c>
      <c r="S53">
        <f t="shared" si="7"/>
        <v>4.3727142629989092E-2</v>
      </c>
      <c r="T53">
        <f t="shared" si="8"/>
        <v>-2.5918269995229393E-2</v>
      </c>
      <c r="U53">
        <f t="shared" si="9"/>
        <v>-5.1677532199077718E-2</v>
      </c>
      <c r="V53">
        <f t="shared" si="10"/>
        <v>1.8628374328803675E-2</v>
      </c>
      <c r="W53">
        <f t="shared" si="11"/>
        <v>0.11750675783113392</v>
      </c>
    </row>
    <row r="54" spans="1:23">
      <c r="A54" t="s">
        <v>15</v>
      </c>
      <c r="B54" t="s">
        <v>14</v>
      </c>
      <c r="C54" t="s">
        <v>36</v>
      </c>
      <c r="D54">
        <v>3</v>
      </c>
      <c r="E54">
        <v>3</v>
      </c>
      <c r="F54">
        <v>1.3424949999999998</v>
      </c>
      <c r="G54">
        <v>1.4530083333333332</v>
      </c>
      <c r="H54">
        <v>1.4628093333333334</v>
      </c>
      <c r="I54">
        <v>1.4532100000000001</v>
      </c>
      <c r="J54">
        <v>1.4730885714285713</v>
      </c>
      <c r="K54">
        <v>1.6063215384615384</v>
      </c>
      <c r="M54" t="s">
        <v>15</v>
      </c>
      <c r="N54" t="s">
        <v>14</v>
      </c>
      <c r="O54" t="s">
        <v>36</v>
      </c>
      <c r="P54">
        <v>3</v>
      </c>
      <c r="Q54">
        <v>3</v>
      </c>
      <c r="R54">
        <f t="shared" si="6"/>
        <v>0</v>
      </c>
      <c r="S54">
        <f t="shared" si="7"/>
        <v>8.2319363076460983E-2</v>
      </c>
      <c r="T54">
        <f t="shared" si="8"/>
        <v>8.9619948925942855E-2</v>
      </c>
      <c r="U54">
        <f t="shared" si="9"/>
        <v>8.24695808922941E-2</v>
      </c>
      <c r="V54">
        <f t="shared" si="10"/>
        <v>9.7276765595828332E-2</v>
      </c>
      <c r="W54">
        <f t="shared" si="11"/>
        <v>0.19651956875931653</v>
      </c>
    </row>
    <row r="55" spans="1:23">
      <c r="A55" t="s">
        <v>15</v>
      </c>
      <c r="B55" t="s">
        <v>14</v>
      </c>
      <c r="C55" t="s">
        <v>36</v>
      </c>
      <c r="D55">
        <v>5</v>
      </c>
      <c r="E55">
        <v>1</v>
      </c>
      <c r="F55">
        <v>1.2688499999999996</v>
      </c>
      <c r="G55">
        <v>1.2152799999999999</v>
      </c>
      <c r="H55">
        <v>1.2640466666666665</v>
      </c>
      <c r="I55">
        <v>1.3280758333333333</v>
      </c>
      <c r="J55">
        <v>1.2226584615384615</v>
      </c>
      <c r="K55">
        <v>1.2777599999999998</v>
      </c>
      <c r="M55" t="s">
        <v>15</v>
      </c>
      <c r="N55" t="s">
        <v>14</v>
      </c>
      <c r="O55" t="s">
        <v>36</v>
      </c>
      <c r="P55">
        <v>5</v>
      </c>
      <c r="Q55">
        <v>1</v>
      </c>
      <c r="R55">
        <f t="shared" si="6"/>
        <v>0</v>
      </c>
      <c r="S55">
        <f t="shared" si="7"/>
        <v>-4.2219332466406342E-2</v>
      </c>
      <c r="T55">
        <f t="shared" si="8"/>
        <v>-3.7855801184797653E-3</v>
      </c>
      <c r="U55">
        <f t="shared" si="9"/>
        <v>4.6676780812021729E-2</v>
      </c>
      <c r="V55">
        <f t="shared" si="10"/>
        <v>-3.640425460971599E-2</v>
      </c>
      <c r="W55">
        <f t="shared" si="11"/>
        <v>7.0221066319897532E-3</v>
      </c>
    </row>
    <row r="56" spans="1:23">
      <c r="A56" t="s">
        <v>15</v>
      </c>
      <c r="B56" t="s">
        <v>14</v>
      </c>
      <c r="C56" t="s">
        <v>36</v>
      </c>
      <c r="D56">
        <v>4</v>
      </c>
      <c r="E56">
        <v>1</v>
      </c>
      <c r="F56">
        <v>1.2016644444444446</v>
      </c>
      <c r="G56">
        <v>1.2854737500000002</v>
      </c>
      <c r="H56">
        <v>1.4189741176470589</v>
      </c>
      <c r="I56">
        <v>1.4218211764705881</v>
      </c>
      <c r="J56">
        <v>1.4237666666666668</v>
      </c>
      <c r="K56">
        <v>1.5745284210526318</v>
      </c>
      <c r="M56" t="s">
        <v>15</v>
      </c>
      <c r="N56" t="s">
        <v>14</v>
      </c>
      <c r="O56" t="s">
        <v>36</v>
      </c>
      <c r="P56">
        <v>4</v>
      </c>
      <c r="Q56">
        <v>1</v>
      </c>
      <c r="R56">
        <f t="shared" si="6"/>
        <v>0</v>
      </c>
      <c r="S56">
        <f t="shared" si="7"/>
        <v>6.9744349966435429E-2</v>
      </c>
      <c r="T56">
        <f t="shared" si="8"/>
        <v>0.18084056177852648</v>
      </c>
      <c r="U56">
        <f t="shared" si="9"/>
        <v>0.18320982454292944</v>
      </c>
      <c r="V56">
        <f t="shared" si="10"/>
        <v>0.18482882076527182</v>
      </c>
      <c r="W56">
        <f t="shared" si="11"/>
        <v>0.31028959734310041</v>
      </c>
    </row>
    <row r="57" spans="1:23">
      <c r="A57" t="s">
        <v>15</v>
      </c>
      <c r="B57" t="s">
        <v>14</v>
      </c>
      <c r="C57" t="s">
        <v>36</v>
      </c>
      <c r="D57">
        <v>4</v>
      </c>
      <c r="E57">
        <v>2</v>
      </c>
      <c r="F57">
        <v>1.3248399999999998</v>
      </c>
      <c r="G57">
        <v>1.1427239999999999</v>
      </c>
      <c r="H57">
        <v>1.38226</v>
      </c>
      <c r="I57">
        <v>1.5797015384615385</v>
      </c>
      <c r="J57">
        <v>1.4177166666666663</v>
      </c>
      <c r="K57">
        <v>1.3600399999999999</v>
      </c>
      <c r="M57" t="s">
        <v>15</v>
      </c>
      <c r="N57" t="s">
        <v>14</v>
      </c>
      <c r="O57" t="s">
        <v>36</v>
      </c>
      <c r="P57">
        <v>4</v>
      </c>
      <c r="Q57">
        <v>2</v>
      </c>
      <c r="R57">
        <f t="shared" si="6"/>
        <v>0</v>
      </c>
      <c r="S57">
        <f t="shared" si="7"/>
        <v>-0.13746263699767516</v>
      </c>
      <c r="T57">
        <f t="shared" si="8"/>
        <v>4.3341082696778672E-2</v>
      </c>
      <c r="U57">
        <f t="shared" si="9"/>
        <v>0.19237156068773492</v>
      </c>
      <c r="V57">
        <f t="shared" si="10"/>
        <v>7.0104062880548976E-2</v>
      </c>
      <c r="W57">
        <f t="shared" si="11"/>
        <v>2.6569246097642073E-2</v>
      </c>
    </row>
    <row r="58" spans="1:23">
      <c r="A58" t="s">
        <v>15</v>
      </c>
      <c r="B58" t="s">
        <v>14</v>
      </c>
      <c r="C58" t="s">
        <v>36</v>
      </c>
      <c r="D58">
        <v>6</v>
      </c>
      <c r="E58">
        <v>3</v>
      </c>
      <c r="F58">
        <v>1.2551000000000001</v>
      </c>
      <c r="G58">
        <v>1.3087800000000003</v>
      </c>
      <c r="H58">
        <v>1.3712599999999997</v>
      </c>
      <c r="I58">
        <v>1.5322633333333331</v>
      </c>
      <c r="J58">
        <v>1.40272</v>
      </c>
      <c r="K58">
        <v>1.2116753846153843</v>
      </c>
      <c r="M58" t="s">
        <v>15</v>
      </c>
      <c r="N58" t="s">
        <v>14</v>
      </c>
      <c r="O58" t="s">
        <v>36</v>
      </c>
      <c r="P58">
        <v>6</v>
      </c>
      <c r="Q58">
        <v>3</v>
      </c>
      <c r="R58">
        <f t="shared" si="6"/>
        <v>0</v>
      </c>
      <c r="S58">
        <f t="shared" si="7"/>
        <v>4.2769500438212225E-2</v>
      </c>
      <c r="T58">
        <f t="shared" si="8"/>
        <v>9.255039439088486E-2</v>
      </c>
      <c r="U58">
        <f t="shared" si="9"/>
        <v>0.22082968156587759</v>
      </c>
      <c r="V58">
        <f t="shared" si="10"/>
        <v>0.11761612620508315</v>
      </c>
      <c r="W58">
        <f t="shared" si="11"/>
        <v>-3.4598530304052133E-2</v>
      </c>
    </row>
    <row r="59" spans="1:23">
      <c r="A59" t="s">
        <v>15</v>
      </c>
      <c r="B59" t="s">
        <v>14</v>
      </c>
      <c r="C59" t="s">
        <v>36</v>
      </c>
      <c r="D59">
        <v>6</v>
      </c>
      <c r="E59">
        <v>1</v>
      </c>
      <c r="F59">
        <v>1.41174</v>
      </c>
      <c r="G59">
        <v>1.1591800000000001</v>
      </c>
      <c r="H59">
        <v>1.3756769230769232</v>
      </c>
      <c r="I59">
        <v>1.4914762500000003</v>
      </c>
      <c r="J59">
        <v>1.329548</v>
      </c>
      <c r="K59">
        <v>1.3953028571428572</v>
      </c>
      <c r="M59" t="s">
        <v>15</v>
      </c>
      <c r="N59" t="s">
        <v>14</v>
      </c>
      <c r="O59" t="s">
        <v>36</v>
      </c>
      <c r="P59">
        <v>6</v>
      </c>
      <c r="Q59">
        <v>1</v>
      </c>
      <c r="R59">
        <f t="shared" si="6"/>
        <v>0</v>
      </c>
      <c r="S59">
        <f t="shared" si="7"/>
        <v>-0.17889979741312131</v>
      </c>
      <c r="T59">
        <f t="shared" si="8"/>
        <v>-2.5545126526893589E-2</v>
      </c>
      <c r="U59">
        <f t="shared" si="9"/>
        <v>5.648083216456308E-2</v>
      </c>
      <c r="V59">
        <f t="shared" si="10"/>
        <v>-5.8220352189496678E-2</v>
      </c>
      <c r="W59">
        <f t="shared" si="11"/>
        <v>-1.164317994612522E-2</v>
      </c>
    </row>
    <row r="60" spans="1:23">
      <c r="A60" t="s">
        <v>15</v>
      </c>
      <c r="B60" t="s">
        <v>14</v>
      </c>
      <c r="C60" t="s">
        <v>36</v>
      </c>
      <c r="D60">
        <v>6</v>
      </c>
      <c r="E60">
        <v>2</v>
      </c>
      <c r="F60">
        <v>1.4474625000000001</v>
      </c>
      <c r="G60">
        <v>1.4724355555555555</v>
      </c>
      <c r="H60">
        <v>1.4609540000000003</v>
      </c>
      <c r="I60">
        <v>1.8728379999999998</v>
      </c>
      <c r="J60">
        <v>1.5329600000000001</v>
      </c>
      <c r="K60">
        <v>1.7129200000000002</v>
      </c>
      <c r="M60" t="s">
        <v>15</v>
      </c>
      <c r="N60" t="s">
        <v>14</v>
      </c>
      <c r="O60" t="s">
        <v>36</v>
      </c>
      <c r="P60">
        <v>6</v>
      </c>
      <c r="Q60">
        <v>2</v>
      </c>
      <c r="R60">
        <f t="shared" si="6"/>
        <v>0</v>
      </c>
      <c r="S60">
        <f t="shared" si="7"/>
        <v>1.7252989666782664E-2</v>
      </c>
      <c r="T60">
        <f t="shared" si="8"/>
        <v>9.3207941483805009E-3</v>
      </c>
      <c r="U60">
        <f t="shared" si="9"/>
        <v>0.29387669801462879</v>
      </c>
      <c r="V60">
        <f t="shared" si="10"/>
        <v>5.9067160634558753E-2</v>
      </c>
      <c r="W60">
        <f t="shared" si="11"/>
        <v>0.18339507931984428</v>
      </c>
    </row>
    <row r="61" spans="1:23">
      <c r="A61" t="s">
        <v>15</v>
      </c>
      <c r="B61" t="s">
        <v>14</v>
      </c>
      <c r="C61" t="s">
        <v>36</v>
      </c>
      <c r="D61">
        <v>7</v>
      </c>
      <c r="E61">
        <v>1</v>
      </c>
      <c r="F61">
        <v>1.4393814285714286</v>
      </c>
      <c r="G61">
        <v>1.3910966666666666</v>
      </c>
      <c r="H61">
        <v>1.3993184615384615</v>
      </c>
      <c r="I61">
        <v>1.45442</v>
      </c>
      <c r="J61">
        <v>1.4084399999999999</v>
      </c>
      <c r="K61">
        <v>1.4580500000000003</v>
      </c>
      <c r="M61" t="s">
        <v>15</v>
      </c>
      <c r="N61" t="s">
        <v>14</v>
      </c>
      <c r="O61" t="s">
        <v>36</v>
      </c>
      <c r="P61">
        <v>7</v>
      </c>
      <c r="Q61">
        <v>1</v>
      </c>
      <c r="R61">
        <f t="shared" si="6"/>
        <v>0</v>
      </c>
      <c r="S61">
        <f t="shared" si="7"/>
        <v>-3.3545494575877695E-2</v>
      </c>
      <c r="T61">
        <f t="shared" si="8"/>
        <v>-2.783346112276102E-2</v>
      </c>
      <c r="U61">
        <f t="shared" si="9"/>
        <v>1.0447940434730414E-2</v>
      </c>
      <c r="V61">
        <f t="shared" si="10"/>
        <v>-2.1496337216284449E-2</v>
      </c>
      <c r="W61">
        <f t="shared" si="11"/>
        <v>1.2969857091389645E-2</v>
      </c>
    </row>
    <row r="62" spans="1:23">
      <c r="A62" t="s">
        <v>15</v>
      </c>
      <c r="B62" t="s">
        <v>14</v>
      </c>
      <c r="C62" t="s">
        <v>36</v>
      </c>
      <c r="D62">
        <v>7</v>
      </c>
      <c r="E62">
        <v>2</v>
      </c>
      <c r="F62">
        <v>1.1845900000000003</v>
      </c>
      <c r="G62">
        <v>1.2112099999999999</v>
      </c>
      <c r="H62">
        <v>1.3471333333333335</v>
      </c>
      <c r="I62">
        <v>1.3328822222222223</v>
      </c>
      <c r="J62">
        <v>1.4554955555555553</v>
      </c>
      <c r="K62">
        <v>1.3533177777777778</v>
      </c>
      <c r="M62" t="s">
        <v>15</v>
      </c>
      <c r="N62" t="s">
        <v>14</v>
      </c>
      <c r="O62" t="s">
        <v>36</v>
      </c>
      <c r="P62">
        <v>7</v>
      </c>
      <c r="Q62">
        <v>2</v>
      </c>
      <c r="R62">
        <f t="shared" si="6"/>
        <v>0</v>
      </c>
      <c r="S62">
        <f t="shared" si="7"/>
        <v>2.2471910112359245E-2</v>
      </c>
      <c r="T62">
        <f t="shared" si="8"/>
        <v>0.13721484508001353</v>
      </c>
      <c r="U62">
        <f t="shared" si="9"/>
        <v>0.12518442855521489</v>
      </c>
      <c r="V62">
        <f t="shared" si="10"/>
        <v>0.22869140846668889</v>
      </c>
      <c r="W62">
        <f t="shared" si="11"/>
        <v>0.14243559187379393</v>
      </c>
    </row>
    <row r="63" spans="1:23">
      <c r="A63" t="s">
        <v>26</v>
      </c>
      <c r="B63" t="s">
        <v>22</v>
      </c>
      <c r="C63" t="s">
        <v>35</v>
      </c>
      <c r="D63">
        <v>1</v>
      </c>
      <c r="E63">
        <v>1</v>
      </c>
      <c r="F63">
        <v>1.4680092307692307</v>
      </c>
      <c r="G63">
        <v>1.3404938461538463</v>
      </c>
      <c r="H63">
        <v>1.5175416666666663</v>
      </c>
      <c r="I63">
        <v>1.4336483333333334</v>
      </c>
      <c r="J63">
        <v>1.4943500000000001</v>
      </c>
      <c r="K63">
        <v>1.4227583333333333</v>
      </c>
      <c r="M63" t="s">
        <v>26</v>
      </c>
      <c r="N63" t="s">
        <v>22</v>
      </c>
      <c r="O63" t="s">
        <v>35</v>
      </c>
      <c r="P63">
        <v>1</v>
      </c>
      <c r="Q63">
        <v>1</v>
      </c>
      <c r="R63">
        <f t="shared" si="6"/>
        <v>0</v>
      </c>
      <c r="S63">
        <f t="shared" si="7"/>
        <v>-8.686279482627432E-2</v>
      </c>
      <c r="T63">
        <f t="shared" si="8"/>
        <v>3.3741229182517346E-2</v>
      </c>
      <c r="U63">
        <f t="shared" si="9"/>
        <v>-2.3406458703187003E-2</v>
      </c>
      <c r="V63">
        <f t="shared" si="10"/>
        <v>1.794319046411369E-2</v>
      </c>
      <c r="W63">
        <f t="shared" si="11"/>
        <v>-3.082466818835063E-2</v>
      </c>
    </row>
    <row r="64" spans="1:23">
      <c r="A64" t="s">
        <v>26</v>
      </c>
      <c r="B64" t="s">
        <v>22</v>
      </c>
      <c r="C64" t="s">
        <v>35</v>
      </c>
      <c r="D64">
        <v>1</v>
      </c>
      <c r="E64">
        <v>2</v>
      </c>
      <c r="F64">
        <v>1.2942599999999997</v>
      </c>
      <c r="G64">
        <v>1.2690107692307693</v>
      </c>
      <c r="H64">
        <v>1.2427506666666666</v>
      </c>
      <c r="I64">
        <v>1.2086171428571431</v>
      </c>
      <c r="J64">
        <v>1.3946646153846154</v>
      </c>
      <c r="K64">
        <v>1.3325557142857143</v>
      </c>
      <c r="M64" t="s">
        <v>26</v>
      </c>
      <c r="N64" t="s">
        <v>22</v>
      </c>
      <c r="O64" t="s">
        <v>35</v>
      </c>
      <c r="P64">
        <v>1</v>
      </c>
      <c r="Q64">
        <v>2</v>
      </c>
      <c r="R64">
        <f t="shared" si="6"/>
        <v>0</v>
      </c>
      <c r="S64">
        <f t="shared" si="7"/>
        <v>-1.9508623282207961E-2</v>
      </c>
      <c r="T64">
        <f t="shared" si="8"/>
        <v>-3.9798288854892519E-2</v>
      </c>
      <c r="U64">
        <f t="shared" si="9"/>
        <v>-6.6171292586386585E-2</v>
      </c>
      <c r="V64">
        <f t="shared" si="10"/>
        <v>7.7576851161757041E-2</v>
      </c>
      <c r="W64">
        <f t="shared" si="11"/>
        <v>2.9588888079454322E-2</v>
      </c>
    </row>
    <row r="65" spans="1:23">
      <c r="A65" t="s">
        <v>26</v>
      </c>
      <c r="B65" t="s">
        <v>22</v>
      </c>
      <c r="C65" t="s">
        <v>35</v>
      </c>
      <c r="D65">
        <v>2</v>
      </c>
      <c r="E65">
        <v>1</v>
      </c>
      <c r="F65">
        <v>1.3237400000000001</v>
      </c>
      <c r="G65">
        <v>1.2029416666666666</v>
      </c>
      <c r="H65">
        <v>1.2570969230769231</v>
      </c>
      <c r="I65">
        <v>1.2187492307692307</v>
      </c>
      <c r="J65">
        <v>1.3453183333333332</v>
      </c>
      <c r="K65">
        <v>1.2091199999999998</v>
      </c>
      <c r="M65" t="s">
        <v>26</v>
      </c>
      <c r="N65" t="s">
        <v>22</v>
      </c>
      <c r="O65" t="s">
        <v>35</v>
      </c>
      <c r="P65">
        <v>2</v>
      </c>
      <c r="Q65">
        <v>1</v>
      </c>
      <c r="R65">
        <f t="shared" si="6"/>
        <v>0</v>
      </c>
      <c r="S65">
        <f t="shared" si="7"/>
        <v>-9.125533211456445E-2</v>
      </c>
      <c r="T65">
        <f t="shared" si="8"/>
        <v>-5.0344536633384972E-2</v>
      </c>
      <c r="U65">
        <f t="shared" si="9"/>
        <v>-7.9313739277176359E-2</v>
      </c>
      <c r="V65">
        <f t="shared" si="10"/>
        <v>1.6301035953686548E-2</v>
      </c>
      <c r="W65">
        <f t="shared" si="11"/>
        <v>-8.6588000664783393E-2</v>
      </c>
    </row>
    <row r="66" spans="1:23">
      <c r="A66" t="s">
        <v>26</v>
      </c>
      <c r="B66" t="s">
        <v>22</v>
      </c>
      <c r="C66" t="s">
        <v>35</v>
      </c>
      <c r="D66">
        <v>3</v>
      </c>
      <c r="E66">
        <v>1</v>
      </c>
      <c r="F66">
        <v>1.795882</v>
      </c>
      <c r="G66">
        <v>1.4676199999999999</v>
      </c>
      <c r="H66">
        <v>1.3477383333333333</v>
      </c>
      <c r="I66">
        <v>1.5382400000000003</v>
      </c>
      <c r="J66">
        <v>1.3877600000000003</v>
      </c>
      <c r="K66">
        <v>1.5571599999999999</v>
      </c>
      <c r="M66" t="s">
        <v>26</v>
      </c>
      <c r="N66" t="s">
        <v>22</v>
      </c>
      <c r="O66" t="s">
        <v>35</v>
      </c>
      <c r="P66">
        <v>3</v>
      </c>
      <c r="Q66">
        <v>1</v>
      </c>
      <c r="R66">
        <f t="shared" si="6"/>
        <v>0</v>
      </c>
      <c r="S66">
        <f t="shared" si="7"/>
        <v>-0.18278595141551621</v>
      </c>
      <c r="T66">
        <f t="shared" si="8"/>
        <v>-0.24953959484346228</v>
      </c>
      <c r="U66">
        <f t="shared" si="9"/>
        <v>-0.14346265511876599</v>
      </c>
      <c r="V66">
        <f t="shared" si="10"/>
        <v>-0.22725435190062579</v>
      </c>
      <c r="W66">
        <f t="shared" si="11"/>
        <v>-0.13292744178069613</v>
      </c>
    </row>
    <row r="67" spans="1:23">
      <c r="A67" t="s">
        <v>26</v>
      </c>
      <c r="B67" t="s">
        <v>22</v>
      </c>
      <c r="C67" t="s">
        <v>35</v>
      </c>
      <c r="D67">
        <v>3</v>
      </c>
      <c r="E67">
        <v>2</v>
      </c>
      <c r="F67">
        <v>1.4207820000000002</v>
      </c>
      <c r="G67">
        <v>1.2821159999999998</v>
      </c>
      <c r="H67">
        <v>1.39392</v>
      </c>
      <c r="I67">
        <v>1.48709</v>
      </c>
      <c r="J67">
        <v>1.4278000000000002</v>
      </c>
      <c r="K67">
        <v>1.5127688888888888</v>
      </c>
      <c r="M67" t="s">
        <v>26</v>
      </c>
      <c r="N67" t="s">
        <v>22</v>
      </c>
      <c r="O67" t="s">
        <v>35</v>
      </c>
      <c r="P67">
        <v>3</v>
      </c>
      <c r="Q67">
        <v>2</v>
      </c>
      <c r="R67">
        <f t="shared" ref="R67:R98" si="12">(F67-F67)/F67</f>
        <v>0</v>
      </c>
      <c r="S67">
        <f t="shared" ref="S67:S98" si="13">(G67-F67)/F67</f>
        <v>-9.7598364844149479E-2</v>
      </c>
      <c r="T67">
        <f t="shared" ref="T67:T98" si="14">(H67-F67)/F67</f>
        <v>-1.8906489524782945E-2</v>
      </c>
      <c r="U67">
        <f t="shared" ref="U67:U98" si="15">(I67-F67)/F67</f>
        <v>4.6670073241355678E-2</v>
      </c>
      <c r="V67">
        <f t="shared" ref="V67:V98" si="16">(J67-F67)/F67</f>
        <v>4.9395332992675633E-3</v>
      </c>
      <c r="W67">
        <f t="shared" ref="W67:W98" si="17">(K67-F67)/F67</f>
        <v>6.4743844508790657E-2</v>
      </c>
    </row>
    <row r="68" spans="1:23">
      <c r="A68" t="s">
        <v>26</v>
      </c>
      <c r="B68" t="s">
        <v>22</v>
      </c>
      <c r="C68" t="s">
        <v>35</v>
      </c>
      <c r="D68">
        <v>4</v>
      </c>
      <c r="E68">
        <v>1</v>
      </c>
      <c r="F68">
        <v>1.3401960000000002</v>
      </c>
      <c r="G68">
        <v>1.6167616666666669</v>
      </c>
      <c r="H68">
        <v>1.4169100000000001</v>
      </c>
      <c r="I68">
        <v>1.4739816666666667</v>
      </c>
      <c r="J68">
        <v>1.4678399999999998</v>
      </c>
      <c r="K68">
        <v>1.3587200000000001</v>
      </c>
      <c r="M68" t="s">
        <v>26</v>
      </c>
      <c r="N68" t="s">
        <v>22</v>
      </c>
      <c r="O68" t="s">
        <v>35</v>
      </c>
      <c r="P68">
        <v>4</v>
      </c>
      <c r="Q68">
        <v>1</v>
      </c>
      <c r="R68">
        <f t="shared" si="12"/>
        <v>0</v>
      </c>
      <c r="S68">
        <f t="shared" si="13"/>
        <v>0.20636210424942819</v>
      </c>
      <c r="T68">
        <f t="shared" si="14"/>
        <v>5.724088118454311E-2</v>
      </c>
      <c r="U68">
        <f t="shared" si="15"/>
        <v>9.9825448416997642E-2</v>
      </c>
      <c r="V68">
        <f t="shared" si="16"/>
        <v>9.524278538363018E-2</v>
      </c>
      <c r="W68">
        <f t="shared" si="17"/>
        <v>1.3821858892281415E-2</v>
      </c>
    </row>
    <row r="69" spans="1:23">
      <c r="A69" t="s">
        <v>26</v>
      </c>
      <c r="B69" t="s">
        <v>22</v>
      </c>
      <c r="C69" t="s">
        <v>35</v>
      </c>
      <c r="D69">
        <v>4</v>
      </c>
      <c r="E69">
        <v>2</v>
      </c>
      <c r="F69">
        <v>1.3294600000000001</v>
      </c>
      <c r="G69">
        <v>1.4334466666666668</v>
      </c>
      <c r="H69">
        <v>1.4573239999999998</v>
      </c>
      <c r="I69">
        <v>1.3635599999999999</v>
      </c>
      <c r="J69">
        <v>1.4597439999999999</v>
      </c>
      <c r="K69">
        <v>1.5125</v>
      </c>
      <c r="M69" t="s">
        <v>26</v>
      </c>
      <c r="N69" t="s">
        <v>22</v>
      </c>
      <c r="O69" t="s">
        <v>35</v>
      </c>
      <c r="P69">
        <v>4</v>
      </c>
      <c r="Q69">
        <v>2</v>
      </c>
      <c r="R69">
        <f t="shared" si="12"/>
        <v>0</v>
      </c>
      <c r="S69">
        <f t="shared" si="13"/>
        <v>7.8217221027083672E-2</v>
      </c>
      <c r="T69">
        <f t="shared" si="14"/>
        <v>9.6177395333443466E-2</v>
      </c>
      <c r="U69">
        <f t="shared" si="15"/>
        <v>2.5649511831871433E-2</v>
      </c>
      <c r="V69">
        <f t="shared" si="16"/>
        <v>9.7997683269898939E-2</v>
      </c>
      <c r="W69">
        <f t="shared" si="17"/>
        <v>0.13767996028462673</v>
      </c>
    </row>
    <row r="70" spans="1:23">
      <c r="A70" t="s">
        <v>26</v>
      </c>
      <c r="B70" t="s">
        <v>22</v>
      </c>
      <c r="C70" t="s">
        <v>35</v>
      </c>
      <c r="D70">
        <v>5</v>
      </c>
      <c r="E70">
        <v>1</v>
      </c>
      <c r="F70">
        <v>1.2853224999999999</v>
      </c>
      <c r="G70">
        <v>1.2922800000000001</v>
      </c>
      <c r="H70">
        <v>1.304725714285714</v>
      </c>
      <c r="I70">
        <v>1.3081828571428571</v>
      </c>
      <c r="J70">
        <v>1.286402857142857</v>
      </c>
      <c r="K70">
        <v>1.3061949999999998</v>
      </c>
      <c r="M70" t="s">
        <v>26</v>
      </c>
      <c r="N70" t="s">
        <v>22</v>
      </c>
      <c r="O70" t="s">
        <v>35</v>
      </c>
      <c r="P70">
        <v>5</v>
      </c>
      <c r="Q70">
        <v>1</v>
      </c>
      <c r="R70">
        <f t="shared" si="12"/>
        <v>0</v>
      </c>
      <c r="S70">
        <f t="shared" si="13"/>
        <v>5.4130383619676557E-3</v>
      </c>
      <c r="T70">
        <f t="shared" si="14"/>
        <v>1.5095988972195011E-2</v>
      </c>
      <c r="U70">
        <f t="shared" si="15"/>
        <v>1.7785697475036163E-2</v>
      </c>
      <c r="V70">
        <f t="shared" si="16"/>
        <v>8.4053390713773068E-4</v>
      </c>
      <c r="W70">
        <f t="shared" si="17"/>
        <v>1.623911508590245E-2</v>
      </c>
    </row>
    <row r="71" spans="1:23">
      <c r="A71" t="s">
        <v>26</v>
      </c>
      <c r="B71" t="s">
        <v>22</v>
      </c>
      <c r="C71" t="s">
        <v>35</v>
      </c>
      <c r="D71">
        <v>5</v>
      </c>
      <c r="E71">
        <v>2</v>
      </c>
      <c r="F71">
        <v>1.3638716666666666</v>
      </c>
      <c r="G71">
        <v>1.36972</v>
      </c>
      <c r="H71">
        <v>1.3353214285714288</v>
      </c>
      <c r="I71">
        <v>1.3734211764705884</v>
      </c>
      <c r="J71">
        <v>1.3976306666666669</v>
      </c>
      <c r="K71">
        <v>1.4132800000000001</v>
      </c>
      <c r="M71" t="s">
        <v>26</v>
      </c>
      <c r="N71" t="s">
        <v>22</v>
      </c>
      <c r="O71" t="s">
        <v>35</v>
      </c>
      <c r="P71">
        <v>5</v>
      </c>
      <c r="Q71">
        <v>2</v>
      </c>
      <c r="R71">
        <f t="shared" si="12"/>
        <v>0</v>
      </c>
      <c r="S71">
        <f t="shared" si="13"/>
        <v>4.2880378530238961E-3</v>
      </c>
      <c r="T71">
        <f t="shared" si="14"/>
        <v>-2.093322912485986E-2</v>
      </c>
      <c r="U71">
        <f t="shared" si="15"/>
        <v>7.0017656626455141E-3</v>
      </c>
      <c r="V71">
        <f t="shared" si="16"/>
        <v>2.4752328848144548E-2</v>
      </c>
      <c r="W71">
        <f t="shared" si="17"/>
        <v>3.6226526689339171E-2</v>
      </c>
    </row>
    <row r="72" spans="1:23">
      <c r="A72" t="s">
        <v>26</v>
      </c>
      <c r="B72" t="s">
        <v>22</v>
      </c>
      <c r="C72" t="s">
        <v>35</v>
      </c>
      <c r="D72">
        <v>6</v>
      </c>
      <c r="E72">
        <v>1</v>
      </c>
      <c r="F72">
        <v>1.16292</v>
      </c>
      <c r="G72">
        <v>1.40998</v>
      </c>
      <c r="H72">
        <v>1.2999123076923076</v>
      </c>
      <c r="I72">
        <v>1.3070199999999998</v>
      </c>
      <c r="J72">
        <v>1.3697199999999998</v>
      </c>
      <c r="K72">
        <v>1.4248959999999999</v>
      </c>
      <c r="M72" t="s">
        <v>26</v>
      </c>
      <c r="N72" t="s">
        <v>22</v>
      </c>
      <c r="O72" t="s">
        <v>35</v>
      </c>
      <c r="P72">
        <v>6</v>
      </c>
      <c r="Q72">
        <v>1</v>
      </c>
      <c r="R72">
        <f t="shared" si="12"/>
        <v>0</v>
      </c>
      <c r="S72">
        <f t="shared" si="13"/>
        <v>0.21244797578509275</v>
      </c>
      <c r="T72">
        <f t="shared" si="14"/>
        <v>0.1178002852236677</v>
      </c>
      <c r="U72">
        <f t="shared" si="15"/>
        <v>0.12391222096102905</v>
      </c>
      <c r="V72">
        <f t="shared" si="16"/>
        <v>0.17782822550132416</v>
      </c>
      <c r="W72">
        <f t="shared" si="17"/>
        <v>0.22527430949678395</v>
      </c>
    </row>
    <row r="73" spans="1:23">
      <c r="A73" t="s">
        <v>26</v>
      </c>
      <c r="B73" t="s">
        <v>22</v>
      </c>
      <c r="C73" t="s">
        <v>35</v>
      </c>
      <c r="D73">
        <v>7</v>
      </c>
      <c r="E73">
        <v>1</v>
      </c>
      <c r="F73">
        <v>1.6150475</v>
      </c>
      <c r="G73">
        <v>1.6377349999999997</v>
      </c>
      <c r="H73">
        <v>1.6189799999999999</v>
      </c>
      <c r="I73">
        <v>1.70852</v>
      </c>
      <c r="J73">
        <v>1.4362699999999999</v>
      </c>
      <c r="K73">
        <v>1.4104566666666669</v>
      </c>
      <c r="M73" t="s">
        <v>26</v>
      </c>
      <c r="N73" t="s">
        <v>22</v>
      </c>
      <c r="O73" t="s">
        <v>35</v>
      </c>
      <c r="P73">
        <v>7</v>
      </c>
      <c r="Q73">
        <v>1</v>
      </c>
      <c r="R73">
        <f t="shared" si="12"/>
        <v>0</v>
      </c>
      <c r="S73">
        <f t="shared" si="13"/>
        <v>1.4047574452144442E-2</v>
      </c>
      <c r="T73">
        <f t="shared" si="14"/>
        <v>2.4349129050383312E-3</v>
      </c>
      <c r="U73">
        <f t="shared" si="15"/>
        <v>5.787600674283578E-2</v>
      </c>
      <c r="V73">
        <f t="shared" si="16"/>
        <v>-0.11069488668289944</v>
      </c>
      <c r="W73">
        <f t="shared" si="17"/>
        <v>-0.12667790472622822</v>
      </c>
    </row>
    <row r="74" spans="1:23">
      <c r="A74" t="s">
        <v>26</v>
      </c>
      <c r="B74" t="s">
        <v>22</v>
      </c>
      <c r="C74" t="s">
        <v>35</v>
      </c>
      <c r="D74">
        <v>9</v>
      </c>
      <c r="E74">
        <v>1</v>
      </c>
      <c r="F74">
        <v>1.5981679999999998</v>
      </c>
      <c r="G74">
        <v>1.5149199999999998</v>
      </c>
      <c r="H74">
        <v>1.3755971428571427</v>
      </c>
      <c r="I74">
        <v>1.2301666666666666</v>
      </c>
      <c r="J74">
        <v>1.2550724999999998</v>
      </c>
      <c r="K74">
        <v>1.2335949999999998</v>
      </c>
      <c r="M74" t="s">
        <v>26</v>
      </c>
      <c r="N74" t="s">
        <v>22</v>
      </c>
      <c r="O74" t="s">
        <v>35</v>
      </c>
      <c r="P74">
        <v>9</v>
      </c>
      <c r="Q74">
        <v>1</v>
      </c>
      <c r="R74">
        <f t="shared" si="12"/>
        <v>0</v>
      </c>
      <c r="S74">
        <f t="shared" si="13"/>
        <v>-5.208964264082374E-2</v>
      </c>
      <c r="T74">
        <f t="shared" si="14"/>
        <v>-0.13926624556545814</v>
      </c>
      <c r="U74">
        <f t="shared" si="15"/>
        <v>-0.23026448616999792</v>
      </c>
      <c r="V74">
        <f t="shared" si="16"/>
        <v>-0.21468049666868566</v>
      </c>
      <c r="W74">
        <f t="shared" si="17"/>
        <v>-0.22811932162325868</v>
      </c>
    </row>
    <row r="75" spans="1:23">
      <c r="A75" t="s">
        <v>26</v>
      </c>
      <c r="B75" t="s">
        <v>22</v>
      </c>
      <c r="C75" t="s">
        <v>35</v>
      </c>
      <c r="D75">
        <v>9</v>
      </c>
      <c r="E75">
        <v>2</v>
      </c>
      <c r="F75">
        <v>1.6338457142857141</v>
      </c>
      <c r="G75">
        <v>1.7088657142857144</v>
      </c>
      <c r="H75">
        <v>1.8412742857142856</v>
      </c>
      <c r="I75">
        <v>1.5672525000000002</v>
      </c>
      <c r="J75">
        <v>1.6471125</v>
      </c>
      <c r="K75">
        <v>1.559517142857143</v>
      </c>
      <c r="M75" t="s">
        <v>26</v>
      </c>
      <c r="N75" t="s">
        <v>22</v>
      </c>
      <c r="O75" t="s">
        <v>35</v>
      </c>
      <c r="P75">
        <v>9</v>
      </c>
      <c r="Q75">
        <v>2</v>
      </c>
      <c r="R75">
        <f t="shared" si="12"/>
        <v>0</v>
      </c>
      <c r="S75">
        <f t="shared" si="13"/>
        <v>4.5916208209902859E-2</v>
      </c>
      <c r="T75">
        <f t="shared" si="14"/>
        <v>0.12695725772323324</v>
      </c>
      <c r="U75">
        <f t="shared" si="15"/>
        <v>-4.0758569614896129E-2</v>
      </c>
      <c r="V75">
        <f t="shared" si="16"/>
        <v>8.1199746085485434E-3</v>
      </c>
      <c r="W75">
        <f t="shared" si="17"/>
        <v>-4.5493017350825012E-2</v>
      </c>
    </row>
    <row r="76" spans="1:23">
      <c r="A76" t="s">
        <v>29</v>
      </c>
      <c r="B76" t="s">
        <v>22</v>
      </c>
      <c r="C76" t="s">
        <v>35</v>
      </c>
      <c r="D76">
        <v>1</v>
      </c>
      <c r="E76">
        <v>1</v>
      </c>
      <c r="F76">
        <v>1.3498760000000001</v>
      </c>
      <c r="G76">
        <v>1.3934359999999999</v>
      </c>
      <c r="H76">
        <v>1.5367</v>
      </c>
      <c r="I76">
        <v>1.492871111111111</v>
      </c>
      <c r="J76">
        <v>1.2955066666666666</v>
      </c>
      <c r="K76">
        <v>1.35982</v>
      </c>
      <c r="M76" t="s">
        <v>29</v>
      </c>
      <c r="N76" t="s">
        <v>22</v>
      </c>
      <c r="O76" t="s">
        <v>35</v>
      </c>
      <c r="P76">
        <v>1</v>
      </c>
      <c r="Q76">
        <v>1</v>
      </c>
      <c r="R76">
        <f t="shared" si="12"/>
        <v>0</v>
      </c>
      <c r="S76">
        <f t="shared" si="13"/>
        <v>3.226963069200417E-2</v>
      </c>
      <c r="T76">
        <f t="shared" si="14"/>
        <v>0.13840086052348502</v>
      </c>
      <c r="U76">
        <f t="shared" si="15"/>
        <v>0.10593203458029549</v>
      </c>
      <c r="V76">
        <f t="shared" si="16"/>
        <v>-4.0277279789649928E-2</v>
      </c>
      <c r="W76">
        <f t="shared" si="17"/>
        <v>7.3666025620130679E-3</v>
      </c>
    </row>
    <row r="77" spans="1:23">
      <c r="A77" t="s">
        <v>29</v>
      </c>
      <c r="B77" t="s">
        <v>22</v>
      </c>
      <c r="C77" t="s">
        <v>35</v>
      </c>
      <c r="D77">
        <v>3</v>
      </c>
      <c r="E77">
        <v>1</v>
      </c>
      <c r="F77">
        <v>1.8276377777777775</v>
      </c>
      <c r="G77">
        <v>1.7830022222222222</v>
      </c>
      <c r="H77">
        <v>1.7233088888888888</v>
      </c>
      <c r="I77">
        <v>1.8529133333333334</v>
      </c>
      <c r="J77">
        <v>1.7214266666666667</v>
      </c>
      <c r="K77">
        <v>1.5799575000000003</v>
      </c>
      <c r="M77" t="s">
        <v>29</v>
      </c>
      <c r="N77" t="s">
        <v>22</v>
      </c>
      <c r="O77" t="s">
        <v>35</v>
      </c>
      <c r="P77">
        <v>3</v>
      </c>
      <c r="Q77">
        <v>1</v>
      </c>
      <c r="R77">
        <f t="shared" si="12"/>
        <v>0</v>
      </c>
      <c r="S77">
        <f t="shared" si="13"/>
        <v>-2.4422539355597933E-2</v>
      </c>
      <c r="T77">
        <f t="shared" si="14"/>
        <v>-5.7084007650433914E-2</v>
      </c>
      <c r="U77">
        <f t="shared" si="15"/>
        <v>1.3829630719435257E-2</v>
      </c>
      <c r="V77">
        <f t="shared" si="16"/>
        <v>-5.8113873767838602E-2</v>
      </c>
      <c r="W77">
        <f t="shared" si="17"/>
        <v>-0.13551934677063376</v>
      </c>
    </row>
    <row r="78" spans="1:23">
      <c r="A78" t="s">
        <v>29</v>
      </c>
      <c r="B78" t="s">
        <v>22</v>
      </c>
      <c r="C78" t="s">
        <v>35</v>
      </c>
      <c r="D78">
        <v>3</v>
      </c>
      <c r="E78">
        <v>2</v>
      </c>
      <c r="F78">
        <v>1.4794266666666669</v>
      </c>
      <c r="G78">
        <v>1.3900883333333336</v>
      </c>
      <c r="H78">
        <v>1.5190153846153849</v>
      </c>
      <c r="I78">
        <v>1.4026692307692308</v>
      </c>
      <c r="J78">
        <v>1.4312283333333335</v>
      </c>
      <c r="K78">
        <v>1.4203786666666667</v>
      </c>
      <c r="M78" t="s">
        <v>29</v>
      </c>
      <c r="N78" t="s">
        <v>22</v>
      </c>
      <c r="O78" t="s">
        <v>35</v>
      </c>
      <c r="P78">
        <v>3</v>
      </c>
      <c r="Q78">
        <v>2</v>
      </c>
      <c r="R78">
        <f t="shared" si="12"/>
        <v>0</v>
      </c>
      <c r="S78">
        <f t="shared" si="13"/>
        <v>-6.0387131952017413E-2</v>
      </c>
      <c r="T78">
        <f t="shared" si="14"/>
        <v>2.6759500041942812E-2</v>
      </c>
      <c r="U78">
        <f t="shared" si="15"/>
        <v>-5.1883231272544385E-2</v>
      </c>
      <c r="V78">
        <f t="shared" si="16"/>
        <v>-3.2579062159214835E-2</v>
      </c>
      <c r="W78">
        <f t="shared" si="17"/>
        <v>-3.9912758996728602E-2</v>
      </c>
    </row>
    <row r="79" spans="1:23">
      <c r="A79" t="s">
        <v>29</v>
      </c>
      <c r="B79" t="s">
        <v>22</v>
      </c>
      <c r="C79" t="s">
        <v>35</v>
      </c>
      <c r="D79">
        <v>4</v>
      </c>
      <c r="E79">
        <v>1</v>
      </c>
      <c r="F79">
        <v>1.8383933333333333</v>
      </c>
      <c r="G79">
        <v>1.4926022222222224</v>
      </c>
      <c r="H79">
        <v>1.3802066666666666</v>
      </c>
      <c r="I79">
        <v>1.2628366666666666</v>
      </c>
      <c r="J79">
        <v>1.4667888888888887</v>
      </c>
      <c r="K79">
        <v>1.3779480000000002</v>
      </c>
      <c r="M79" t="s">
        <v>29</v>
      </c>
      <c r="N79" t="s">
        <v>22</v>
      </c>
      <c r="O79" t="s">
        <v>35</v>
      </c>
      <c r="P79">
        <v>4</v>
      </c>
      <c r="Q79">
        <v>1</v>
      </c>
      <c r="R79">
        <f t="shared" si="12"/>
        <v>0</v>
      </c>
      <c r="S79">
        <f t="shared" si="13"/>
        <v>-0.18809419335966057</v>
      </c>
      <c r="T79">
        <f t="shared" si="14"/>
        <v>-0.24923211935059242</v>
      </c>
      <c r="U79">
        <f t="shared" si="15"/>
        <v>-0.31307591048705574</v>
      </c>
      <c r="V79">
        <f t="shared" si="16"/>
        <v>-0.20213543952025753</v>
      </c>
      <c r="W79">
        <f t="shared" si="17"/>
        <v>-0.2504607283896445</v>
      </c>
    </row>
    <row r="80" spans="1:23">
      <c r="A80" t="s">
        <v>29</v>
      </c>
      <c r="B80" t="s">
        <v>22</v>
      </c>
      <c r="C80" t="s">
        <v>35</v>
      </c>
      <c r="D80">
        <v>4</v>
      </c>
      <c r="E80">
        <v>2</v>
      </c>
      <c r="F80">
        <v>1.6344680000000003</v>
      </c>
      <c r="G80">
        <v>1.6233662499999999</v>
      </c>
      <c r="H80">
        <v>1.6899666666666666</v>
      </c>
      <c r="I80">
        <v>1.5810046153846156</v>
      </c>
      <c r="J80">
        <v>1.5880385714285712</v>
      </c>
      <c r="K80">
        <v>1.5360546666666666</v>
      </c>
      <c r="M80" t="s">
        <v>29</v>
      </c>
      <c r="N80" t="s">
        <v>22</v>
      </c>
      <c r="O80" t="s">
        <v>35</v>
      </c>
      <c r="P80">
        <v>4</v>
      </c>
      <c r="Q80">
        <v>2</v>
      </c>
      <c r="R80">
        <f t="shared" si="12"/>
        <v>0</v>
      </c>
      <c r="S80">
        <f t="shared" si="13"/>
        <v>-6.7922712466688562E-3</v>
      </c>
      <c r="T80">
        <f t="shared" si="14"/>
        <v>3.39551870496494E-2</v>
      </c>
      <c r="U80">
        <f t="shared" si="15"/>
        <v>-3.2709961048723306E-2</v>
      </c>
      <c r="V80">
        <f t="shared" si="16"/>
        <v>-2.8406446973222515E-2</v>
      </c>
      <c r="W80">
        <f t="shared" si="17"/>
        <v>-6.021123284966954E-2</v>
      </c>
    </row>
    <row r="81" spans="1:23">
      <c r="A81" t="s">
        <v>29</v>
      </c>
      <c r="B81" t="s">
        <v>22</v>
      </c>
      <c r="C81" t="s">
        <v>35</v>
      </c>
      <c r="D81">
        <v>5</v>
      </c>
      <c r="E81">
        <v>1</v>
      </c>
      <c r="F81">
        <v>1.2647524999999999</v>
      </c>
      <c r="G81">
        <v>1.5872174999999997</v>
      </c>
      <c r="H81">
        <v>1.470822222222222</v>
      </c>
      <c r="I81">
        <v>1.3734844444444443</v>
      </c>
      <c r="J81">
        <v>1.3619759999999999</v>
      </c>
      <c r="K81">
        <v>1.4333659999999999</v>
      </c>
      <c r="M81" t="s">
        <v>29</v>
      </c>
      <c r="N81" t="s">
        <v>22</v>
      </c>
      <c r="O81" t="s">
        <v>35</v>
      </c>
      <c r="P81">
        <v>5</v>
      </c>
      <c r="Q81">
        <v>1</v>
      </c>
      <c r="R81">
        <f t="shared" si="12"/>
        <v>0</v>
      </c>
      <c r="S81">
        <f t="shared" si="13"/>
        <v>0.25496292752929905</v>
      </c>
      <c r="T81">
        <f t="shared" si="14"/>
        <v>0.16293284434877345</v>
      </c>
      <c r="U81">
        <f t="shared" si="15"/>
        <v>8.5970926678891196E-2</v>
      </c>
      <c r="V81">
        <f t="shared" si="16"/>
        <v>7.6871561827313972E-2</v>
      </c>
      <c r="W81">
        <f t="shared" si="17"/>
        <v>0.13331738818464481</v>
      </c>
    </row>
    <row r="82" spans="1:23">
      <c r="A82" t="s">
        <v>29</v>
      </c>
      <c r="B82" t="s">
        <v>22</v>
      </c>
      <c r="C82" t="s">
        <v>35</v>
      </c>
      <c r="D82">
        <v>5</v>
      </c>
      <c r="E82">
        <v>2</v>
      </c>
      <c r="F82">
        <v>1.3515700000000002</v>
      </c>
      <c r="G82">
        <v>1.3732155555555554</v>
      </c>
      <c r="H82">
        <v>1.4120699999999999</v>
      </c>
      <c r="I82">
        <v>1.291312</v>
      </c>
      <c r="J82">
        <v>1.5716555555555556</v>
      </c>
      <c r="K82">
        <v>1.463495</v>
      </c>
      <c r="M82" t="s">
        <v>29</v>
      </c>
      <c r="N82" t="s">
        <v>22</v>
      </c>
      <c r="O82" t="s">
        <v>35</v>
      </c>
      <c r="P82">
        <v>5</v>
      </c>
      <c r="Q82">
        <v>2</v>
      </c>
      <c r="R82">
        <f t="shared" si="12"/>
        <v>0</v>
      </c>
      <c r="S82">
        <f t="shared" si="13"/>
        <v>1.6015119864716772E-2</v>
      </c>
      <c r="T82">
        <f t="shared" si="14"/>
        <v>4.47627573858548E-2</v>
      </c>
      <c r="U82">
        <f t="shared" si="15"/>
        <v>-4.4583706356311648E-2</v>
      </c>
      <c r="V82">
        <f t="shared" si="16"/>
        <v>0.16283696409032117</v>
      </c>
      <c r="W82">
        <f t="shared" si="17"/>
        <v>8.2811101163831558E-2</v>
      </c>
    </row>
    <row r="83" spans="1:23">
      <c r="A83" t="s">
        <v>29</v>
      </c>
      <c r="B83" t="s">
        <v>22</v>
      </c>
      <c r="C83" t="s">
        <v>35</v>
      </c>
      <c r="D83">
        <v>5</v>
      </c>
      <c r="E83">
        <v>3</v>
      </c>
      <c r="F83">
        <v>1.33342</v>
      </c>
      <c r="G83">
        <v>1.2729200000000001</v>
      </c>
      <c r="H83">
        <v>1.2616999999999998</v>
      </c>
      <c r="I83">
        <v>1.2467840000000001</v>
      </c>
      <c r="J83">
        <v>1.4226142857142856</v>
      </c>
      <c r="K83">
        <v>1.3548975000000001</v>
      </c>
      <c r="M83" t="s">
        <v>29</v>
      </c>
      <c r="N83" t="s">
        <v>22</v>
      </c>
      <c r="O83" t="s">
        <v>35</v>
      </c>
      <c r="P83">
        <v>5</v>
      </c>
      <c r="Q83">
        <v>3</v>
      </c>
      <c r="R83">
        <f t="shared" si="12"/>
        <v>0</v>
      </c>
      <c r="S83">
        <f t="shared" si="13"/>
        <v>-4.5372050816696909E-2</v>
      </c>
      <c r="T83">
        <f t="shared" si="14"/>
        <v>-5.3786503877248149E-2</v>
      </c>
      <c r="U83">
        <f t="shared" si="15"/>
        <v>-6.4972776769509924E-2</v>
      </c>
      <c r="V83">
        <f t="shared" si="16"/>
        <v>6.6891366346901612E-2</v>
      </c>
      <c r="W83">
        <f t="shared" si="17"/>
        <v>1.6107078039927433E-2</v>
      </c>
    </row>
    <row r="84" spans="1:23">
      <c r="A84" t="s">
        <v>29</v>
      </c>
      <c r="B84" t="s">
        <v>22</v>
      </c>
      <c r="C84" t="s">
        <v>35</v>
      </c>
      <c r="D84">
        <v>5</v>
      </c>
      <c r="E84">
        <v>4</v>
      </c>
      <c r="F84">
        <v>1.48709</v>
      </c>
      <c r="G84">
        <v>1.3189000000000002</v>
      </c>
      <c r="H84">
        <v>1.2879777777777777</v>
      </c>
      <c r="I84">
        <v>1.4176360000000001</v>
      </c>
      <c r="J84">
        <v>1.6558850000000001</v>
      </c>
      <c r="K84">
        <v>1.3974155555555552</v>
      </c>
      <c r="M84" t="s">
        <v>29</v>
      </c>
      <c r="N84" t="s">
        <v>22</v>
      </c>
      <c r="O84" t="s">
        <v>35</v>
      </c>
      <c r="P84">
        <v>5</v>
      </c>
      <c r="Q84">
        <v>4</v>
      </c>
      <c r="R84">
        <f t="shared" si="12"/>
        <v>0</v>
      </c>
      <c r="S84">
        <f t="shared" si="13"/>
        <v>-0.11310008136696491</v>
      </c>
      <c r="T84">
        <f t="shared" si="14"/>
        <v>-0.1338938613145286</v>
      </c>
      <c r="U84">
        <f t="shared" si="15"/>
        <v>-4.6704637917005631E-2</v>
      </c>
      <c r="V84">
        <f t="shared" si="16"/>
        <v>0.11350691619202606</v>
      </c>
      <c r="W84">
        <f t="shared" si="17"/>
        <v>-6.0301961847934446E-2</v>
      </c>
    </row>
    <row r="85" spans="1:23">
      <c r="A85" t="s">
        <v>29</v>
      </c>
      <c r="B85" t="s">
        <v>22</v>
      </c>
      <c r="C85" t="s">
        <v>35</v>
      </c>
      <c r="D85">
        <v>6</v>
      </c>
      <c r="E85">
        <v>1</v>
      </c>
      <c r="F85">
        <v>1.1664400000000001</v>
      </c>
      <c r="G85">
        <v>1.27413</v>
      </c>
      <c r="H85">
        <v>1.1357059999999999</v>
      </c>
      <c r="I85">
        <v>1.4638579999999999</v>
      </c>
      <c r="J85">
        <v>1.06843</v>
      </c>
      <c r="K85">
        <v>1.2625140000000001</v>
      </c>
      <c r="M85" t="s">
        <v>29</v>
      </c>
      <c r="N85" t="s">
        <v>22</v>
      </c>
      <c r="O85" t="s">
        <v>35</v>
      </c>
      <c r="P85">
        <v>6</v>
      </c>
      <c r="Q85">
        <v>1</v>
      </c>
      <c r="R85">
        <f t="shared" si="12"/>
        <v>0</v>
      </c>
      <c r="S85">
        <f t="shared" si="13"/>
        <v>9.232365145228201E-2</v>
      </c>
      <c r="T85">
        <f t="shared" si="14"/>
        <v>-2.6348547717842546E-2</v>
      </c>
      <c r="U85">
        <f t="shared" si="15"/>
        <v>0.25497925311203296</v>
      </c>
      <c r="V85">
        <f t="shared" si="16"/>
        <v>-8.4024896265560284E-2</v>
      </c>
      <c r="W85">
        <f t="shared" si="17"/>
        <v>8.2365145228215753E-2</v>
      </c>
    </row>
    <row r="86" spans="1:23">
      <c r="A86" t="s">
        <v>29</v>
      </c>
      <c r="B86" t="s">
        <v>22</v>
      </c>
      <c r="C86" t="s">
        <v>35</v>
      </c>
      <c r="D86">
        <v>6</v>
      </c>
      <c r="E86">
        <v>2</v>
      </c>
      <c r="F86">
        <v>1.3679453333333333</v>
      </c>
      <c r="G86">
        <v>1.3442388235294116</v>
      </c>
      <c r="H86">
        <v>1.2526188888888889</v>
      </c>
      <c r="I86">
        <v>1.2710694117647059</v>
      </c>
      <c r="J86">
        <v>1.3860549999999998</v>
      </c>
      <c r="K86">
        <v>1.4084399999999997</v>
      </c>
      <c r="M86" t="s">
        <v>29</v>
      </c>
      <c r="N86" t="s">
        <v>22</v>
      </c>
      <c r="O86" t="s">
        <v>35</v>
      </c>
      <c r="P86">
        <v>6</v>
      </c>
      <c r="Q86">
        <v>2</v>
      </c>
      <c r="R86">
        <f t="shared" si="12"/>
        <v>0</v>
      </c>
      <c r="S86">
        <f t="shared" si="13"/>
        <v>-1.7330012556974802E-2</v>
      </c>
      <c r="T86">
        <f t="shared" si="14"/>
        <v>-8.4306325431458079E-2</v>
      </c>
      <c r="U86">
        <f t="shared" si="15"/>
        <v>-7.0818562122336851E-2</v>
      </c>
      <c r="V86">
        <f t="shared" si="16"/>
        <v>1.3238589456303665E-2</v>
      </c>
      <c r="W86">
        <f t="shared" si="17"/>
        <v>2.960254747022031E-2</v>
      </c>
    </row>
    <row r="87" spans="1:23">
      <c r="A87" t="s">
        <v>29</v>
      </c>
      <c r="B87" t="s">
        <v>22</v>
      </c>
      <c r="C87" t="s">
        <v>35</v>
      </c>
      <c r="D87">
        <v>6</v>
      </c>
      <c r="E87">
        <v>3</v>
      </c>
      <c r="F87">
        <v>1.2864720000000001</v>
      </c>
      <c r="G87">
        <v>1.4675955555555555</v>
      </c>
      <c r="H87">
        <v>1.3543933333333333</v>
      </c>
      <c r="I87">
        <v>1.3328822222222221</v>
      </c>
      <c r="J87">
        <v>1.4218844444444443</v>
      </c>
      <c r="K87">
        <v>1.259852</v>
      </c>
      <c r="M87" t="s">
        <v>29</v>
      </c>
      <c r="N87" t="s">
        <v>22</v>
      </c>
      <c r="O87" t="s">
        <v>35</v>
      </c>
      <c r="P87">
        <v>6</v>
      </c>
      <c r="Q87">
        <v>3</v>
      </c>
      <c r="R87">
        <f t="shared" si="12"/>
        <v>0</v>
      </c>
      <c r="S87">
        <f t="shared" si="13"/>
        <v>0.14079090377058767</v>
      </c>
      <c r="T87">
        <f t="shared" si="14"/>
        <v>5.2796588913970356E-2</v>
      </c>
      <c r="U87">
        <f t="shared" si="15"/>
        <v>3.6075578964969324E-2</v>
      </c>
      <c r="V87">
        <f t="shared" si="16"/>
        <v>0.10525875762896061</v>
      </c>
      <c r="W87">
        <f t="shared" si="17"/>
        <v>-2.0692249811888705E-2</v>
      </c>
    </row>
    <row r="88" spans="1:23">
      <c r="A88" t="s">
        <v>29</v>
      </c>
      <c r="B88" t="s">
        <v>22</v>
      </c>
      <c r="C88" t="s">
        <v>35</v>
      </c>
      <c r="D88">
        <v>7</v>
      </c>
      <c r="E88">
        <v>1</v>
      </c>
      <c r="F88">
        <v>1.3647071428571429</v>
      </c>
      <c r="G88">
        <v>1.6717662499999999</v>
      </c>
      <c r="H88">
        <v>1.65724625</v>
      </c>
      <c r="I88">
        <v>1.3593485714285716</v>
      </c>
      <c r="J88">
        <v>1.6429783333333334</v>
      </c>
      <c r="K88">
        <v>1.4549784615384618</v>
      </c>
      <c r="M88" t="s">
        <v>29</v>
      </c>
      <c r="N88" t="s">
        <v>22</v>
      </c>
      <c r="O88" t="s">
        <v>35</v>
      </c>
      <c r="P88">
        <v>7</v>
      </c>
      <c r="Q88">
        <v>1</v>
      </c>
      <c r="R88">
        <f t="shared" si="12"/>
        <v>0</v>
      </c>
      <c r="S88">
        <f t="shared" si="13"/>
        <v>0.22499999999999989</v>
      </c>
      <c r="T88">
        <f t="shared" si="14"/>
        <v>0.21436035465484482</v>
      </c>
      <c r="U88">
        <f t="shared" si="15"/>
        <v>-3.9265357821405182E-3</v>
      </c>
      <c r="V88">
        <f t="shared" si="16"/>
        <v>0.20390542537470976</v>
      </c>
      <c r="W88">
        <f t="shared" si="17"/>
        <v>6.6147025868368639E-2</v>
      </c>
    </row>
    <row r="89" spans="1:23">
      <c r="A89" t="s">
        <v>29</v>
      </c>
      <c r="B89" t="s">
        <v>22</v>
      </c>
      <c r="C89" t="s">
        <v>35</v>
      </c>
      <c r="D89">
        <v>9</v>
      </c>
      <c r="E89">
        <v>1</v>
      </c>
      <c r="F89">
        <v>1.3915</v>
      </c>
      <c r="G89">
        <v>1.3084133333333334</v>
      </c>
      <c r="H89">
        <v>1.4277999999999997</v>
      </c>
      <c r="I89">
        <v>1.3424949999999998</v>
      </c>
      <c r="J89">
        <v>1.3922260000000002</v>
      </c>
      <c r="K89">
        <v>1.2559799999999999</v>
      </c>
      <c r="M89" t="s">
        <v>29</v>
      </c>
      <c r="N89" t="s">
        <v>22</v>
      </c>
      <c r="O89" t="s">
        <v>35</v>
      </c>
      <c r="P89">
        <v>9</v>
      </c>
      <c r="Q89">
        <v>1</v>
      </c>
      <c r="R89">
        <f t="shared" si="12"/>
        <v>0</v>
      </c>
      <c r="S89">
        <f t="shared" si="13"/>
        <v>-5.9710144927536138E-2</v>
      </c>
      <c r="T89">
        <f t="shared" si="14"/>
        <v>2.6086956521738969E-2</v>
      </c>
      <c r="U89">
        <f t="shared" si="15"/>
        <v>-3.5217391304347964E-2</v>
      </c>
      <c r="V89">
        <f t="shared" si="16"/>
        <v>5.2173913043494541E-4</v>
      </c>
      <c r="W89">
        <f t="shared" si="17"/>
        <v>-9.7391304347826155E-2</v>
      </c>
    </row>
    <row r="90" spans="1:23">
      <c r="A90" t="s">
        <v>29</v>
      </c>
      <c r="B90" t="s">
        <v>22</v>
      </c>
      <c r="C90" t="s">
        <v>35</v>
      </c>
      <c r="D90">
        <v>9</v>
      </c>
      <c r="E90">
        <v>2</v>
      </c>
      <c r="F90">
        <v>1.5925800000000001</v>
      </c>
      <c r="G90">
        <v>1.6639919999999999</v>
      </c>
      <c r="H90">
        <v>1.5734400000000002</v>
      </c>
      <c r="I90">
        <v>1.5613839999999999</v>
      </c>
      <c r="J90">
        <v>1.5166140000000001</v>
      </c>
      <c r="K90">
        <v>1.4909216666666667</v>
      </c>
      <c r="M90" t="s">
        <v>29</v>
      </c>
      <c r="N90" t="s">
        <v>22</v>
      </c>
      <c r="O90" t="s">
        <v>35</v>
      </c>
      <c r="P90">
        <v>9</v>
      </c>
      <c r="Q90">
        <v>2</v>
      </c>
      <c r="R90">
        <f t="shared" si="12"/>
        <v>0</v>
      </c>
      <c r="S90">
        <f t="shared" si="13"/>
        <v>4.4840447575631867E-2</v>
      </c>
      <c r="T90">
        <f t="shared" si="14"/>
        <v>-1.2018234562784873E-2</v>
      </c>
      <c r="U90">
        <f t="shared" si="15"/>
        <v>-1.9588340931067965E-2</v>
      </c>
      <c r="V90">
        <f t="shared" si="16"/>
        <v>-4.7699958557811832E-2</v>
      </c>
      <c r="W90">
        <f t="shared" si="17"/>
        <v>-6.383248146613256E-2</v>
      </c>
    </row>
    <row r="91" spans="1:23">
      <c r="A91" t="s">
        <v>29</v>
      </c>
      <c r="B91" t="s">
        <v>22</v>
      </c>
      <c r="C91" t="s">
        <v>35</v>
      </c>
      <c r="D91">
        <v>10</v>
      </c>
      <c r="E91">
        <v>1</v>
      </c>
      <c r="F91">
        <v>1.3176093333333334</v>
      </c>
      <c r="G91">
        <v>1.4773388235294118</v>
      </c>
      <c r="H91">
        <v>1.4696122222222221</v>
      </c>
      <c r="I91">
        <v>1.5718706666666664</v>
      </c>
      <c r="J91">
        <v>1.5008839999999999</v>
      </c>
      <c r="K91">
        <v>1.6577</v>
      </c>
      <c r="M91" t="s">
        <v>29</v>
      </c>
      <c r="N91" t="s">
        <v>22</v>
      </c>
      <c r="O91" t="s">
        <v>35</v>
      </c>
      <c r="P91">
        <v>10</v>
      </c>
      <c r="Q91">
        <v>1</v>
      </c>
      <c r="R91">
        <f t="shared" si="12"/>
        <v>0</v>
      </c>
      <c r="S91">
        <f t="shared" si="13"/>
        <v>0.12122674464667706</v>
      </c>
      <c r="T91">
        <f t="shared" si="14"/>
        <v>0.11536263825966271</v>
      </c>
      <c r="U91">
        <f t="shared" si="15"/>
        <v>0.19297171544018585</v>
      </c>
      <c r="V91">
        <f t="shared" si="16"/>
        <v>0.13909636341373807</v>
      </c>
      <c r="W91">
        <f t="shared" si="17"/>
        <v>0.25811191379943665</v>
      </c>
    </row>
    <row r="92" spans="1:23">
      <c r="A92" t="s">
        <v>29</v>
      </c>
      <c r="B92" t="s">
        <v>22</v>
      </c>
      <c r="C92" t="s">
        <v>35</v>
      </c>
      <c r="D92">
        <v>10</v>
      </c>
      <c r="E92">
        <v>2</v>
      </c>
      <c r="F92">
        <v>1.5371400000000002</v>
      </c>
      <c r="G92">
        <v>1.2852888888888889</v>
      </c>
      <c r="H92">
        <v>1.3686444444444446</v>
      </c>
      <c r="I92">
        <v>1.3226644444444444</v>
      </c>
      <c r="J92">
        <v>1.2407339999999998</v>
      </c>
      <c r="K92">
        <v>1.3946459999999998</v>
      </c>
      <c r="M92" t="s">
        <v>29</v>
      </c>
      <c r="N92" t="s">
        <v>22</v>
      </c>
      <c r="O92" t="s">
        <v>35</v>
      </c>
      <c r="P92">
        <v>10</v>
      </c>
      <c r="Q92">
        <v>2</v>
      </c>
      <c r="R92">
        <f t="shared" si="12"/>
        <v>0</v>
      </c>
      <c r="S92">
        <f t="shared" si="13"/>
        <v>-0.16384396418745931</v>
      </c>
      <c r="T92">
        <f t="shared" si="14"/>
        <v>-0.10961627148831961</v>
      </c>
      <c r="U92">
        <f t="shared" si="15"/>
        <v>-0.13952896649332899</v>
      </c>
      <c r="V92">
        <f t="shared" si="16"/>
        <v>-0.19282954057535445</v>
      </c>
      <c r="W92">
        <f t="shared" si="17"/>
        <v>-9.2700729927007508E-2</v>
      </c>
    </row>
    <row r="93" spans="1:23">
      <c r="A93" t="s">
        <v>29</v>
      </c>
      <c r="B93" t="s">
        <v>22</v>
      </c>
      <c r="C93" t="s">
        <v>35</v>
      </c>
      <c r="D93">
        <v>8</v>
      </c>
      <c r="E93">
        <v>1</v>
      </c>
      <c r="F93">
        <v>1.36554</v>
      </c>
      <c r="G93">
        <v>1.4670385714285712</v>
      </c>
      <c r="H93">
        <v>1.4620026666666668</v>
      </c>
      <c r="I93">
        <v>1.5605276923076923</v>
      </c>
      <c r="J93">
        <v>1.4883</v>
      </c>
      <c r="K93">
        <v>1.5565439999999997</v>
      </c>
      <c r="M93" t="s">
        <v>29</v>
      </c>
      <c r="N93" t="s">
        <v>22</v>
      </c>
      <c r="O93" t="s">
        <v>35</v>
      </c>
      <c r="P93">
        <v>8</v>
      </c>
      <c r="Q93">
        <v>1</v>
      </c>
      <c r="R93">
        <f t="shared" si="12"/>
        <v>0</v>
      </c>
      <c r="S93">
        <f t="shared" si="13"/>
        <v>7.4328523096043486E-2</v>
      </c>
      <c r="T93">
        <f t="shared" si="14"/>
        <v>7.0640674507276832E-2</v>
      </c>
      <c r="U93">
        <f t="shared" si="15"/>
        <v>0.14279163723339655</v>
      </c>
      <c r="V93">
        <f t="shared" si="16"/>
        <v>8.989850169163846E-2</v>
      </c>
      <c r="W93">
        <f t="shared" si="17"/>
        <v>0.13987433542774266</v>
      </c>
    </row>
    <row r="94" spans="1:23">
      <c r="A94" t="s">
        <v>29</v>
      </c>
      <c r="B94" t="s">
        <v>22</v>
      </c>
      <c r="C94" t="s">
        <v>35</v>
      </c>
      <c r="D94">
        <v>8</v>
      </c>
      <c r="E94">
        <v>2</v>
      </c>
      <c r="F94">
        <v>1.523874</v>
      </c>
      <c r="G94">
        <v>1.6637500000000003</v>
      </c>
      <c r="H94">
        <v>1.3314840000000001</v>
      </c>
      <c r="I94">
        <v>1.3564100000000001</v>
      </c>
      <c r="J94">
        <v>1.5911499999999998</v>
      </c>
      <c r="K94">
        <v>1.2898599999999998</v>
      </c>
      <c r="M94" t="s">
        <v>29</v>
      </c>
      <c r="N94" t="s">
        <v>22</v>
      </c>
      <c r="O94" t="s">
        <v>35</v>
      </c>
      <c r="P94">
        <v>8</v>
      </c>
      <c r="Q94">
        <v>2</v>
      </c>
      <c r="R94">
        <f t="shared" si="12"/>
        <v>0</v>
      </c>
      <c r="S94">
        <f t="shared" si="13"/>
        <v>9.1789741146577952E-2</v>
      </c>
      <c r="T94">
        <f t="shared" si="14"/>
        <v>-0.12625059552167689</v>
      </c>
      <c r="U94">
        <f t="shared" si="15"/>
        <v>-0.10989360012704452</v>
      </c>
      <c r="V94">
        <f t="shared" si="16"/>
        <v>4.4148006987454275E-2</v>
      </c>
      <c r="W94">
        <f t="shared" si="17"/>
        <v>-0.15356518977290784</v>
      </c>
    </row>
    <row r="95" spans="1:23">
      <c r="A95" t="s">
        <v>27</v>
      </c>
      <c r="B95" t="s">
        <v>22</v>
      </c>
      <c r="C95" t="s">
        <v>36</v>
      </c>
      <c r="D95">
        <v>1</v>
      </c>
      <c r="E95">
        <v>1</v>
      </c>
      <c r="F95">
        <v>1.2060907692307692</v>
      </c>
      <c r="G95">
        <v>1.1304857142857143</v>
      </c>
      <c r="H95">
        <v>1.3593946666666668</v>
      </c>
      <c r="I95">
        <v>1.2762042857142857</v>
      </c>
      <c r="J95">
        <v>1.3155725</v>
      </c>
      <c r="K95">
        <v>1.4205400000000001</v>
      </c>
      <c r="M95" t="s">
        <v>27</v>
      </c>
      <c r="N95" t="s">
        <v>22</v>
      </c>
      <c r="O95" t="s">
        <v>36</v>
      </c>
      <c r="P95">
        <v>1</v>
      </c>
      <c r="Q95">
        <v>1</v>
      </c>
      <c r="R95">
        <f t="shared" si="12"/>
        <v>0</v>
      </c>
      <c r="S95">
        <f t="shared" si="13"/>
        <v>-6.2686040614733263E-2</v>
      </c>
      <c r="T95">
        <f t="shared" si="14"/>
        <v>0.12710809281267696</v>
      </c>
      <c r="U95">
        <f t="shared" si="15"/>
        <v>5.8132868828963916E-2</v>
      </c>
      <c r="V95">
        <f t="shared" si="16"/>
        <v>9.0774039203580861E-2</v>
      </c>
      <c r="W95">
        <f t="shared" si="17"/>
        <v>0.177805216854453</v>
      </c>
    </row>
    <row r="96" spans="1:23">
      <c r="A96" t="s">
        <v>27</v>
      </c>
      <c r="B96" t="s">
        <v>22</v>
      </c>
      <c r="C96" t="s">
        <v>36</v>
      </c>
      <c r="D96">
        <v>1</v>
      </c>
      <c r="E96">
        <v>2</v>
      </c>
      <c r="F96">
        <v>1.2032777777777777</v>
      </c>
      <c r="G96">
        <v>1.259681176470588</v>
      </c>
      <c r="H96">
        <v>1.3634279999999999</v>
      </c>
      <c r="I96">
        <v>1.32968</v>
      </c>
      <c r="J96">
        <v>1.3034388888888888</v>
      </c>
      <c r="K96">
        <v>1.3562890000000001</v>
      </c>
      <c r="M96" t="s">
        <v>27</v>
      </c>
      <c r="N96" t="s">
        <v>22</v>
      </c>
      <c r="O96" t="s">
        <v>36</v>
      </c>
      <c r="P96">
        <v>1</v>
      </c>
      <c r="Q96">
        <v>2</v>
      </c>
      <c r="R96">
        <f t="shared" si="12"/>
        <v>0</v>
      </c>
      <c r="S96">
        <f t="shared" si="13"/>
        <v>4.6874794610581541E-2</v>
      </c>
      <c r="T96">
        <f t="shared" si="14"/>
        <v>0.1330949720670391</v>
      </c>
      <c r="U96">
        <f t="shared" si="15"/>
        <v>0.10504824784154401</v>
      </c>
      <c r="V96">
        <f t="shared" si="16"/>
        <v>8.3240223463687188E-2</v>
      </c>
      <c r="W96">
        <f t="shared" si="17"/>
        <v>0.12716201117318451</v>
      </c>
    </row>
    <row r="97" spans="1:23">
      <c r="A97" t="s">
        <v>27</v>
      </c>
      <c r="B97" t="s">
        <v>22</v>
      </c>
      <c r="C97" t="s">
        <v>36</v>
      </c>
      <c r="D97">
        <v>1</v>
      </c>
      <c r="E97">
        <v>3</v>
      </c>
      <c r="F97">
        <v>1.0510059999999999</v>
      </c>
      <c r="G97">
        <v>1.1236059999999999</v>
      </c>
      <c r="H97">
        <v>1.2642080000000002</v>
      </c>
      <c r="I97">
        <v>1.1582724999999998</v>
      </c>
      <c r="J97">
        <v>1.2832050000000002</v>
      </c>
      <c r="K97">
        <v>1.2226377777777779</v>
      </c>
      <c r="M97" t="s">
        <v>27</v>
      </c>
      <c r="N97" t="s">
        <v>22</v>
      </c>
      <c r="O97" t="s">
        <v>36</v>
      </c>
      <c r="P97">
        <v>1</v>
      </c>
      <c r="Q97">
        <v>3</v>
      </c>
      <c r="R97">
        <f t="shared" si="12"/>
        <v>0</v>
      </c>
      <c r="S97">
        <f t="shared" si="13"/>
        <v>6.9076675109371405E-2</v>
      </c>
      <c r="T97">
        <f t="shared" si="14"/>
        <v>0.20285516923785435</v>
      </c>
      <c r="U97">
        <f t="shared" si="15"/>
        <v>0.10206078747409619</v>
      </c>
      <c r="V97">
        <f t="shared" si="16"/>
        <v>0.22093023255813982</v>
      </c>
      <c r="W97">
        <f t="shared" si="17"/>
        <v>0.16330237674930312</v>
      </c>
    </row>
    <row r="98" spans="1:23">
      <c r="A98" t="s">
        <v>27</v>
      </c>
      <c r="B98" t="s">
        <v>22</v>
      </c>
      <c r="C98" t="s">
        <v>36</v>
      </c>
      <c r="D98">
        <v>2</v>
      </c>
      <c r="E98">
        <v>1</v>
      </c>
      <c r="F98">
        <v>1.4537285714285715</v>
      </c>
      <c r="G98">
        <v>1.4957112500000003</v>
      </c>
      <c r="H98">
        <v>1.4811823529411765</v>
      </c>
      <c r="I98">
        <v>1.4784855555555556</v>
      </c>
      <c r="J98">
        <v>1.25431625</v>
      </c>
      <c r="K98">
        <v>1.481294736842105</v>
      </c>
      <c r="M98" t="s">
        <v>27</v>
      </c>
      <c r="N98" t="s">
        <v>22</v>
      </c>
      <c r="O98" t="s">
        <v>36</v>
      </c>
      <c r="P98">
        <v>2</v>
      </c>
      <c r="Q98">
        <v>1</v>
      </c>
      <c r="R98">
        <f t="shared" si="12"/>
        <v>0</v>
      </c>
      <c r="S98">
        <f t="shared" si="13"/>
        <v>2.8879310344827734E-2</v>
      </c>
      <c r="T98">
        <f t="shared" si="14"/>
        <v>1.8885080786178905E-2</v>
      </c>
      <c r="U98">
        <f t="shared" si="15"/>
        <v>1.7029990751750559E-2</v>
      </c>
      <c r="V98">
        <f t="shared" si="16"/>
        <v>-0.13717300832342452</v>
      </c>
      <c r="W98">
        <f t="shared" si="17"/>
        <v>1.8962388134426217E-2</v>
      </c>
    </row>
    <row r="99" spans="1:23">
      <c r="A99" t="s">
        <v>27</v>
      </c>
      <c r="B99" t="s">
        <v>22</v>
      </c>
      <c r="C99" t="s">
        <v>36</v>
      </c>
      <c r="D99">
        <v>2</v>
      </c>
      <c r="E99">
        <v>2</v>
      </c>
      <c r="F99">
        <v>1.4656125</v>
      </c>
      <c r="G99">
        <v>1.4400861538461538</v>
      </c>
      <c r="H99">
        <v>1.4726506666666666</v>
      </c>
      <c r="I99">
        <v>1.5327675000000001</v>
      </c>
      <c r="J99">
        <v>1.3594815384615386</v>
      </c>
      <c r="K99">
        <v>1.5201323076923079</v>
      </c>
      <c r="M99" t="s">
        <v>27</v>
      </c>
      <c r="N99" t="s">
        <v>22</v>
      </c>
      <c r="O99" t="s">
        <v>36</v>
      </c>
      <c r="P99">
        <v>2</v>
      </c>
      <c r="Q99">
        <v>2</v>
      </c>
      <c r="R99">
        <f t="shared" ref="R99:R122" si="18">(F99-F99)/F99</f>
        <v>0</v>
      </c>
      <c r="S99">
        <f t="shared" ref="S99:S122" si="19">(G99-F99)/F99</f>
        <v>-1.7416845280622397E-2</v>
      </c>
      <c r="T99">
        <f t="shared" ref="T99:T122" si="20">(H99-F99)/F99</f>
        <v>4.8022015823872737E-3</v>
      </c>
      <c r="U99">
        <f t="shared" ref="U99:U122" si="21">(I99-F99)/F99</f>
        <v>4.5820433436532561E-2</v>
      </c>
      <c r="V99">
        <f t="shared" ref="V99:V122" si="22">(J99-F99)/F99</f>
        <v>-7.2414066841311298E-2</v>
      </c>
      <c r="W99">
        <f t="shared" ref="W99:W122" si="23">(K99-F99)/F99</f>
        <v>3.7199333174565523E-2</v>
      </c>
    </row>
    <row r="100" spans="1:23">
      <c r="A100" t="s">
        <v>27</v>
      </c>
      <c r="B100" t="s">
        <v>22</v>
      </c>
      <c r="C100" t="s">
        <v>36</v>
      </c>
      <c r="D100">
        <v>3</v>
      </c>
      <c r="E100">
        <v>1</v>
      </c>
      <c r="F100">
        <v>1.3052599999999999</v>
      </c>
      <c r="G100">
        <v>1.3923066666666666</v>
      </c>
      <c r="H100">
        <v>1.5214885714285713</v>
      </c>
      <c r="I100">
        <v>1.3345369230769231</v>
      </c>
      <c r="J100">
        <v>1.3481013333333336</v>
      </c>
      <c r="K100">
        <v>1.3176899999999998</v>
      </c>
      <c r="M100" t="s">
        <v>27</v>
      </c>
      <c r="N100" t="s">
        <v>22</v>
      </c>
      <c r="O100" t="s">
        <v>36</v>
      </c>
      <c r="P100">
        <v>3</v>
      </c>
      <c r="Q100">
        <v>1</v>
      </c>
      <c r="R100">
        <f t="shared" si="18"/>
        <v>0</v>
      </c>
      <c r="S100">
        <f t="shared" si="19"/>
        <v>6.6689139839316861E-2</v>
      </c>
      <c r="T100">
        <f t="shared" si="20"/>
        <v>0.16565938696395466</v>
      </c>
      <c r="U100">
        <f t="shared" si="21"/>
        <v>2.2429955010437156E-2</v>
      </c>
      <c r="V100">
        <f t="shared" si="22"/>
        <v>3.2822068655542755E-2</v>
      </c>
      <c r="W100">
        <f t="shared" si="23"/>
        <v>9.5230069105005453E-3</v>
      </c>
    </row>
    <row r="101" spans="1:23">
      <c r="A101" t="s">
        <v>27</v>
      </c>
      <c r="B101" t="s">
        <v>22</v>
      </c>
      <c r="C101" t="s">
        <v>36</v>
      </c>
      <c r="D101">
        <v>3</v>
      </c>
      <c r="E101">
        <v>2</v>
      </c>
      <c r="F101">
        <v>1.5233899999999998</v>
      </c>
      <c r="G101">
        <v>1.5095614285714285</v>
      </c>
      <c r="H101">
        <v>1.5431533333333332</v>
      </c>
      <c r="I101">
        <v>1.5596188235294119</v>
      </c>
      <c r="J101">
        <v>1.5855840000000001</v>
      </c>
      <c r="K101">
        <v>1.5322870588235293</v>
      </c>
      <c r="M101" t="s">
        <v>27</v>
      </c>
      <c r="N101" t="s">
        <v>22</v>
      </c>
      <c r="O101" t="s">
        <v>36</v>
      </c>
      <c r="P101">
        <v>3</v>
      </c>
      <c r="Q101">
        <v>2</v>
      </c>
      <c r="R101">
        <f t="shared" si="18"/>
        <v>0</v>
      </c>
      <c r="S101">
        <f t="shared" si="19"/>
        <v>-9.0774991489843727E-3</v>
      </c>
      <c r="T101">
        <f t="shared" si="20"/>
        <v>1.2973259200423632E-2</v>
      </c>
      <c r="U101">
        <f t="shared" si="21"/>
        <v>2.3781712843994086E-2</v>
      </c>
      <c r="V101">
        <f t="shared" si="22"/>
        <v>4.0826052422557789E-2</v>
      </c>
      <c r="W101">
        <f t="shared" si="23"/>
        <v>5.8403027612952277E-3</v>
      </c>
    </row>
    <row r="102" spans="1:23">
      <c r="A102" t="s">
        <v>27</v>
      </c>
      <c r="B102" t="s">
        <v>22</v>
      </c>
      <c r="C102" t="s">
        <v>36</v>
      </c>
      <c r="D102">
        <v>3</v>
      </c>
      <c r="E102">
        <v>3</v>
      </c>
      <c r="F102">
        <v>1.3061546666666668</v>
      </c>
      <c r="G102">
        <v>1.4317757142857144</v>
      </c>
      <c r="H102">
        <v>1.4058687500000002</v>
      </c>
      <c r="I102">
        <v>1.4407066666666668</v>
      </c>
      <c r="J102">
        <v>1.3314840000000001</v>
      </c>
      <c r="K102">
        <v>1.2909187499999999</v>
      </c>
      <c r="M102" t="s">
        <v>27</v>
      </c>
      <c r="N102" t="s">
        <v>22</v>
      </c>
      <c r="O102" t="s">
        <v>36</v>
      </c>
      <c r="P102">
        <v>3</v>
      </c>
      <c r="Q102">
        <v>3</v>
      </c>
      <c r="R102">
        <f t="shared" si="18"/>
        <v>0</v>
      </c>
      <c r="S102">
        <f t="shared" si="19"/>
        <v>9.6176242236024806E-2</v>
      </c>
      <c r="T102">
        <f t="shared" si="20"/>
        <v>7.6341711956521799E-2</v>
      </c>
      <c r="U102">
        <f t="shared" si="21"/>
        <v>0.10301383399209485</v>
      </c>
      <c r="V102">
        <f t="shared" si="22"/>
        <v>1.9392292490118562E-2</v>
      </c>
      <c r="W102">
        <f t="shared" si="23"/>
        <v>-1.1664710968379628E-2</v>
      </c>
    </row>
    <row r="103" spans="1:23">
      <c r="A103" t="s">
        <v>27</v>
      </c>
      <c r="B103" t="s">
        <v>22</v>
      </c>
      <c r="C103" t="s">
        <v>36</v>
      </c>
      <c r="D103">
        <v>4</v>
      </c>
      <c r="E103">
        <v>1</v>
      </c>
      <c r="F103">
        <v>1.4483699999999999</v>
      </c>
      <c r="G103">
        <v>1.5065600000000001</v>
      </c>
      <c r="H103">
        <v>1.4322366666666666</v>
      </c>
      <c r="I103">
        <v>1.46102</v>
      </c>
      <c r="J103">
        <v>1.4897892307692309</v>
      </c>
      <c r="K103">
        <v>1.7377461538461541</v>
      </c>
      <c r="M103" t="s">
        <v>27</v>
      </c>
      <c r="N103" t="s">
        <v>22</v>
      </c>
      <c r="O103" t="s">
        <v>36</v>
      </c>
      <c r="P103">
        <v>4</v>
      </c>
      <c r="Q103">
        <v>1</v>
      </c>
      <c r="R103">
        <f t="shared" si="18"/>
        <v>0</v>
      </c>
      <c r="S103">
        <f t="shared" si="19"/>
        <v>4.0176198070935046E-2</v>
      </c>
      <c r="T103">
        <f t="shared" si="20"/>
        <v>-1.1138958507379559E-2</v>
      </c>
      <c r="U103">
        <f t="shared" si="21"/>
        <v>8.7339561023771894E-3</v>
      </c>
      <c r="V103">
        <f t="shared" si="22"/>
        <v>2.8597133860291866E-2</v>
      </c>
      <c r="W103">
        <f t="shared" si="23"/>
        <v>0.19979435768909473</v>
      </c>
    </row>
    <row r="104" spans="1:23">
      <c r="A104" t="s">
        <v>27</v>
      </c>
      <c r="B104" t="s">
        <v>22</v>
      </c>
      <c r="C104" t="s">
        <v>36</v>
      </c>
      <c r="D104">
        <v>4</v>
      </c>
      <c r="E104">
        <v>2</v>
      </c>
      <c r="F104">
        <v>1.3845424999999998</v>
      </c>
      <c r="G104">
        <v>1.3761157142857141</v>
      </c>
      <c r="H104">
        <v>1.4561485714285716</v>
      </c>
      <c r="I104">
        <v>1.4724988235294119</v>
      </c>
      <c r="J104">
        <v>1.4710142857142858</v>
      </c>
      <c r="K104">
        <v>1.334025</v>
      </c>
      <c r="M104" t="s">
        <v>27</v>
      </c>
      <c r="N104" t="s">
        <v>22</v>
      </c>
      <c r="O104" t="s">
        <v>36</v>
      </c>
      <c r="P104">
        <v>4</v>
      </c>
      <c r="Q104">
        <v>2</v>
      </c>
      <c r="R104">
        <f t="shared" si="18"/>
        <v>0</v>
      </c>
      <c r="S104">
        <f t="shared" si="19"/>
        <v>-6.0863322825306411E-3</v>
      </c>
      <c r="T104">
        <f t="shared" si="20"/>
        <v>5.1718218421299304E-2</v>
      </c>
      <c r="U104">
        <f t="shared" si="21"/>
        <v>6.3527355447313527E-2</v>
      </c>
      <c r="V104">
        <f t="shared" si="22"/>
        <v>6.2455132806891848E-2</v>
      </c>
      <c r="W104">
        <f t="shared" si="23"/>
        <v>-3.6486781734760602E-2</v>
      </c>
    </row>
    <row r="105" spans="1:23">
      <c r="A105" t="s">
        <v>27</v>
      </c>
      <c r="B105" t="s">
        <v>22</v>
      </c>
      <c r="C105" t="s">
        <v>36</v>
      </c>
      <c r="D105">
        <v>5</v>
      </c>
      <c r="E105">
        <v>1</v>
      </c>
      <c r="F105">
        <v>1.2670428571428569</v>
      </c>
      <c r="G105">
        <v>1.3209742857142857</v>
      </c>
      <c r="H105">
        <v>1.2562825</v>
      </c>
      <c r="I105">
        <v>1.1858</v>
      </c>
      <c r="J105">
        <v>1.2349562500000004</v>
      </c>
      <c r="K105">
        <v>1.3134146666666666</v>
      </c>
      <c r="M105" t="s">
        <v>27</v>
      </c>
      <c r="N105" t="s">
        <v>22</v>
      </c>
      <c r="O105" t="s">
        <v>36</v>
      </c>
      <c r="P105">
        <v>5</v>
      </c>
      <c r="Q105">
        <v>1</v>
      </c>
      <c r="R105">
        <f t="shared" si="18"/>
        <v>0</v>
      </c>
      <c r="S105">
        <f t="shared" si="19"/>
        <v>4.2564802182810509E-2</v>
      </c>
      <c r="T105">
        <f t="shared" si="20"/>
        <v>-8.4924965893586456E-3</v>
      </c>
      <c r="U105">
        <f t="shared" si="21"/>
        <v>-6.4120054570259072E-2</v>
      </c>
      <c r="V105">
        <f t="shared" si="22"/>
        <v>-2.5324010914051336E-2</v>
      </c>
      <c r="W105">
        <f t="shared" si="23"/>
        <v>3.6598453842655899E-2</v>
      </c>
    </row>
    <row r="106" spans="1:23">
      <c r="A106" t="s">
        <v>27</v>
      </c>
      <c r="B106" t="s">
        <v>22</v>
      </c>
      <c r="C106" t="s">
        <v>36</v>
      </c>
      <c r="D106">
        <v>5</v>
      </c>
      <c r="E106">
        <v>2</v>
      </c>
      <c r="F106">
        <v>1.4332450000000001</v>
      </c>
      <c r="G106">
        <v>1.3961538461538461</v>
      </c>
      <c r="H106">
        <v>1.4898557142857141</v>
      </c>
      <c r="I106">
        <v>1.3267294117647057</v>
      </c>
      <c r="J106">
        <v>1.4616799999999999</v>
      </c>
      <c r="K106">
        <v>1.47983</v>
      </c>
      <c r="M106" t="s">
        <v>27</v>
      </c>
      <c r="N106" t="s">
        <v>22</v>
      </c>
      <c r="O106" t="s">
        <v>36</v>
      </c>
      <c r="P106">
        <v>5</v>
      </c>
      <c r="Q106">
        <v>2</v>
      </c>
      <c r="R106">
        <f t="shared" si="18"/>
        <v>0</v>
      </c>
      <c r="S106">
        <f t="shared" si="19"/>
        <v>-2.5879144072474713E-2</v>
      </c>
      <c r="T106">
        <f t="shared" si="20"/>
        <v>3.9498281372489667E-2</v>
      </c>
      <c r="U106">
        <f t="shared" si="21"/>
        <v>-7.4317781143694472E-2</v>
      </c>
      <c r="V106">
        <f t="shared" si="22"/>
        <v>1.9839594765723771E-2</v>
      </c>
      <c r="W106">
        <f t="shared" si="23"/>
        <v>3.2503165892781676E-2</v>
      </c>
    </row>
    <row r="107" spans="1:23">
      <c r="A107" t="s">
        <v>27</v>
      </c>
      <c r="B107" t="s">
        <v>22</v>
      </c>
      <c r="C107" t="s">
        <v>36</v>
      </c>
      <c r="D107">
        <v>6</v>
      </c>
      <c r="E107">
        <v>1</v>
      </c>
      <c r="F107">
        <v>1.3735012499999999</v>
      </c>
      <c r="G107">
        <v>1.3736524999999999</v>
      </c>
      <c r="H107">
        <v>1.3799377777777779</v>
      </c>
      <c r="I107">
        <v>1.4045964705882354</v>
      </c>
      <c r="J107">
        <v>1.3760884210526314</v>
      </c>
      <c r="K107">
        <v>1.4631035294117647</v>
      </c>
      <c r="M107" t="s">
        <v>27</v>
      </c>
      <c r="N107" t="s">
        <v>22</v>
      </c>
      <c r="O107" t="s">
        <v>36</v>
      </c>
      <c r="P107">
        <v>6</v>
      </c>
      <c r="Q107">
        <v>1</v>
      </c>
      <c r="R107">
        <f t="shared" si="18"/>
        <v>0</v>
      </c>
      <c r="S107">
        <f t="shared" si="19"/>
        <v>1.1012003083364299E-4</v>
      </c>
      <c r="T107">
        <f t="shared" si="20"/>
        <v>4.68621908991931E-3</v>
      </c>
      <c r="U107">
        <f t="shared" si="21"/>
        <v>2.263938280961561E-2</v>
      </c>
      <c r="V107">
        <f t="shared" si="22"/>
        <v>1.8836321063643079E-3</v>
      </c>
      <c r="W107">
        <f t="shared" si="23"/>
        <v>6.5236401795604332E-2</v>
      </c>
    </row>
    <row r="108" spans="1:23">
      <c r="A108" t="s">
        <v>27</v>
      </c>
      <c r="B108" t="s">
        <v>22</v>
      </c>
      <c r="C108" t="s">
        <v>36</v>
      </c>
      <c r="D108">
        <v>7</v>
      </c>
      <c r="E108">
        <v>1</v>
      </c>
      <c r="F108">
        <v>1.5171887499999996</v>
      </c>
      <c r="G108">
        <v>1.5485152941176474</v>
      </c>
      <c r="H108">
        <v>1.6833235294117648</v>
      </c>
      <c r="I108">
        <v>1.6568933333333333</v>
      </c>
      <c r="J108">
        <v>1.8288746666666671</v>
      </c>
      <c r="K108">
        <v>1.7500870588235296</v>
      </c>
      <c r="M108" t="s">
        <v>27</v>
      </c>
      <c r="N108" t="s">
        <v>22</v>
      </c>
      <c r="O108" t="s">
        <v>36</v>
      </c>
      <c r="P108">
        <v>7</v>
      </c>
      <c r="Q108">
        <v>1</v>
      </c>
      <c r="R108">
        <f t="shared" si="18"/>
        <v>0</v>
      </c>
      <c r="S108">
        <f t="shared" si="19"/>
        <v>2.0647756660236112E-2</v>
      </c>
      <c r="T108">
        <f t="shared" si="20"/>
        <v>0.10950172113506983</v>
      </c>
      <c r="U108">
        <f t="shared" si="21"/>
        <v>9.2081214900475453E-2</v>
      </c>
      <c r="V108">
        <f t="shared" si="22"/>
        <v>0.20543648024457573</v>
      </c>
      <c r="W108">
        <f t="shared" si="23"/>
        <v>0.15350648284435933</v>
      </c>
    </row>
    <row r="109" spans="1:23">
      <c r="A109" t="s">
        <v>27</v>
      </c>
      <c r="B109" t="s">
        <v>22</v>
      </c>
      <c r="C109" t="s">
        <v>36</v>
      </c>
      <c r="D109">
        <v>7</v>
      </c>
      <c r="E109">
        <v>2</v>
      </c>
      <c r="F109">
        <v>1.3667905263157893</v>
      </c>
      <c r="G109">
        <v>1.3405376470588235</v>
      </c>
      <c r="H109">
        <v>1.4276726315789474</v>
      </c>
      <c r="I109">
        <v>1.4674879999999999</v>
      </c>
      <c r="J109">
        <v>1.4832052631578947</v>
      </c>
      <c r="K109">
        <v>1.5913228571428575</v>
      </c>
      <c r="M109" t="s">
        <v>27</v>
      </c>
      <c r="N109" t="s">
        <v>22</v>
      </c>
      <c r="O109" t="s">
        <v>36</v>
      </c>
      <c r="P109">
        <v>7</v>
      </c>
      <c r="Q109">
        <v>2</v>
      </c>
      <c r="R109">
        <f t="shared" si="18"/>
        <v>0</v>
      </c>
      <c r="S109">
        <f t="shared" si="19"/>
        <v>-1.9207683073229221E-2</v>
      </c>
      <c r="T109">
        <f t="shared" si="20"/>
        <v>4.45438449352345E-2</v>
      </c>
      <c r="U109">
        <f t="shared" si="21"/>
        <v>7.367440126735629E-2</v>
      </c>
      <c r="V109">
        <f t="shared" si="22"/>
        <v>8.5173795545615577E-2</v>
      </c>
      <c r="W109">
        <f t="shared" si="23"/>
        <v>0.16427706111798962</v>
      </c>
    </row>
    <row r="110" spans="1:23">
      <c r="A110" t="s">
        <v>27</v>
      </c>
      <c r="B110" t="s">
        <v>22</v>
      </c>
      <c r="C110" t="s">
        <v>36</v>
      </c>
      <c r="D110">
        <v>9</v>
      </c>
      <c r="E110">
        <v>1</v>
      </c>
      <c r="F110">
        <v>1.5144929411764707</v>
      </c>
      <c r="G110">
        <v>1.4658082352941175</v>
      </c>
      <c r="H110">
        <v>1.7323569999999999</v>
      </c>
      <c r="I110">
        <v>1.535044210526316</v>
      </c>
      <c r="J110">
        <v>1.5041399999999998</v>
      </c>
      <c r="K110">
        <v>1.5578200000000002</v>
      </c>
      <c r="M110" t="s">
        <v>27</v>
      </c>
      <c r="N110" t="s">
        <v>22</v>
      </c>
      <c r="O110" t="s">
        <v>36</v>
      </c>
      <c r="P110">
        <v>9</v>
      </c>
      <c r="Q110">
        <v>1</v>
      </c>
      <c r="R110">
        <f t="shared" si="18"/>
        <v>0</v>
      </c>
      <c r="S110">
        <f t="shared" si="19"/>
        <v>-3.2145878372027606E-2</v>
      </c>
      <c r="T110">
        <f t="shared" si="20"/>
        <v>0.14385280571482267</v>
      </c>
      <c r="U110">
        <f t="shared" si="21"/>
        <v>1.3569735976372994E-2</v>
      </c>
      <c r="V110">
        <f t="shared" si="22"/>
        <v>-6.8359124661410749E-3</v>
      </c>
      <c r="W110">
        <f t="shared" si="23"/>
        <v>2.86082936707996E-2</v>
      </c>
    </row>
    <row r="111" spans="1:23">
      <c r="A111" t="s">
        <v>27</v>
      </c>
      <c r="B111" t="s">
        <v>22</v>
      </c>
      <c r="C111" t="s">
        <v>36</v>
      </c>
      <c r="D111">
        <v>10</v>
      </c>
      <c r="E111">
        <v>1</v>
      </c>
      <c r="F111">
        <v>1.2434766666666668</v>
      </c>
      <c r="G111">
        <v>1.3881999999999999</v>
      </c>
      <c r="H111">
        <v>1.6351753846153845</v>
      </c>
      <c r="I111">
        <v>1.4594799999999999</v>
      </c>
      <c r="J111">
        <v>1.5277646153846156</v>
      </c>
      <c r="K111">
        <v>1.3928030769230768</v>
      </c>
      <c r="M111" t="s">
        <v>27</v>
      </c>
      <c r="N111" t="s">
        <v>22</v>
      </c>
      <c r="O111" t="s">
        <v>36</v>
      </c>
      <c r="P111">
        <v>10</v>
      </c>
      <c r="Q111">
        <v>1</v>
      </c>
      <c r="R111">
        <f t="shared" si="18"/>
        <v>0</v>
      </c>
      <c r="S111">
        <f t="shared" si="19"/>
        <v>0.11638604664877755</v>
      </c>
      <c r="T111">
        <f t="shared" si="20"/>
        <v>0.31500286933306693</v>
      </c>
      <c r="U111">
        <f t="shared" si="21"/>
        <v>0.17370919706307295</v>
      </c>
      <c r="V111">
        <f t="shared" si="22"/>
        <v>0.22862346864941746</v>
      </c>
      <c r="W111">
        <f t="shared" si="23"/>
        <v>0.12008782654257821</v>
      </c>
    </row>
    <row r="112" spans="1:23">
      <c r="A112" t="s">
        <v>28</v>
      </c>
      <c r="B112" t="s">
        <v>22</v>
      </c>
      <c r="C112" t="s">
        <v>36</v>
      </c>
      <c r="D112">
        <v>1</v>
      </c>
      <c r="E112">
        <v>1</v>
      </c>
      <c r="F112">
        <v>1.4705533333333334</v>
      </c>
      <c r="G112">
        <v>1.3776399999999998</v>
      </c>
      <c r="H112">
        <v>1.5105200000000003</v>
      </c>
      <c r="I112">
        <v>1.46322</v>
      </c>
      <c r="J112">
        <v>1.48478</v>
      </c>
      <c r="K112">
        <v>1.5705800000000001</v>
      </c>
      <c r="M112" t="s">
        <v>28</v>
      </c>
      <c r="N112" t="s">
        <v>22</v>
      </c>
      <c r="O112" t="s">
        <v>36</v>
      </c>
      <c r="P112">
        <v>1</v>
      </c>
      <c r="Q112">
        <v>1</v>
      </c>
      <c r="R112">
        <f t="shared" si="18"/>
        <v>0</v>
      </c>
      <c r="S112">
        <f t="shared" si="19"/>
        <v>-6.3182566199571327E-2</v>
      </c>
      <c r="T112">
        <f t="shared" si="20"/>
        <v>2.7177978357353191E-2</v>
      </c>
      <c r="U112">
        <f t="shared" si="21"/>
        <v>-4.9867850196978558E-3</v>
      </c>
      <c r="V112">
        <f t="shared" si="22"/>
        <v>9.6743629382136948E-3</v>
      </c>
      <c r="W112">
        <f t="shared" si="23"/>
        <v>6.8019747668678035E-2</v>
      </c>
    </row>
    <row r="113" spans="1:23">
      <c r="A113" t="s">
        <v>28</v>
      </c>
      <c r="B113" t="s">
        <v>22</v>
      </c>
      <c r="C113" t="s">
        <v>36</v>
      </c>
      <c r="D113">
        <v>2</v>
      </c>
      <c r="E113">
        <v>1</v>
      </c>
      <c r="F113">
        <v>1.2988139999999999</v>
      </c>
      <c r="G113">
        <v>1.255711111111111</v>
      </c>
      <c r="H113">
        <v>1.3842399999999999</v>
      </c>
      <c r="I113">
        <v>1.3189</v>
      </c>
      <c r="J113">
        <v>1.36378</v>
      </c>
      <c r="K113">
        <v>1.434334</v>
      </c>
      <c r="M113" t="s">
        <v>28</v>
      </c>
      <c r="N113" t="s">
        <v>22</v>
      </c>
      <c r="O113" t="s">
        <v>36</v>
      </c>
      <c r="P113">
        <v>2</v>
      </c>
      <c r="Q113">
        <v>1</v>
      </c>
      <c r="R113">
        <f t="shared" si="18"/>
        <v>0</v>
      </c>
      <c r="S113">
        <f t="shared" si="19"/>
        <v>-3.3186344533465847E-2</v>
      </c>
      <c r="T113">
        <f t="shared" si="20"/>
        <v>6.5772312278740461E-2</v>
      </c>
      <c r="U113">
        <f t="shared" si="21"/>
        <v>1.5464877957890852E-2</v>
      </c>
      <c r="V113">
        <f t="shared" si="22"/>
        <v>5.0019479309585578E-2</v>
      </c>
      <c r="W113">
        <f t="shared" si="23"/>
        <v>0.10434134525805858</v>
      </c>
    </row>
    <row r="114" spans="1:23">
      <c r="A114" t="s">
        <v>28</v>
      </c>
      <c r="B114" t="s">
        <v>22</v>
      </c>
      <c r="C114" t="s">
        <v>36</v>
      </c>
      <c r="D114">
        <v>3</v>
      </c>
      <c r="E114">
        <v>1</v>
      </c>
      <c r="F114">
        <v>1.27776</v>
      </c>
      <c r="G114">
        <v>1.2841557142857141</v>
      </c>
      <c r="H114">
        <v>1.3940813333333335</v>
      </c>
      <c r="I114">
        <v>1.5107253333333335</v>
      </c>
      <c r="J114">
        <v>1.3919270588235293</v>
      </c>
      <c r="K114">
        <v>1.3252957142857142</v>
      </c>
      <c r="M114" t="s">
        <v>28</v>
      </c>
      <c r="N114" t="s">
        <v>22</v>
      </c>
      <c r="O114" t="s">
        <v>36</v>
      </c>
      <c r="P114">
        <v>3</v>
      </c>
      <c r="Q114">
        <v>1</v>
      </c>
      <c r="R114">
        <f t="shared" si="18"/>
        <v>0</v>
      </c>
      <c r="S114">
        <f t="shared" si="19"/>
        <v>5.005411255411079E-3</v>
      </c>
      <c r="T114">
        <f t="shared" si="20"/>
        <v>9.1035353535353664E-2</v>
      </c>
      <c r="U114">
        <f t="shared" si="21"/>
        <v>0.18232323232323241</v>
      </c>
      <c r="V114">
        <f t="shared" si="22"/>
        <v>8.9349376114081905E-2</v>
      </c>
      <c r="W114">
        <f t="shared" si="23"/>
        <v>3.720238095238091E-2</v>
      </c>
    </row>
    <row r="115" spans="1:23">
      <c r="A115" t="s">
        <v>28</v>
      </c>
      <c r="B115" t="s">
        <v>22</v>
      </c>
      <c r="C115" t="s">
        <v>36</v>
      </c>
      <c r="D115">
        <v>4</v>
      </c>
      <c r="E115">
        <v>1</v>
      </c>
      <c r="F115">
        <v>1.2763483333333332</v>
      </c>
      <c r="G115">
        <v>1.2465016666666668</v>
      </c>
      <c r="H115">
        <v>1.3420916666666667</v>
      </c>
      <c r="I115">
        <v>1.4362699999999999</v>
      </c>
      <c r="J115">
        <v>1.34189</v>
      </c>
      <c r="K115">
        <v>1.2918766666666666</v>
      </c>
      <c r="M115" t="s">
        <v>28</v>
      </c>
      <c r="N115" t="s">
        <v>22</v>
      </c>
      <c r="O115" t="s">
        <v>36</v>
      </c>
      <c r="P115">
        <v>4</v>
      </c>
      <c r="Q115">
        <v>1</v>
      </c>
      <c r="R115">
        <f t="shared" si="18"/>
        <v>0</v>
      </c>
      <c r="S115">
        <f t="shared" si="19"/>
        <v>-2.338442091957631E-2</v>
      </c>
      <c r="T115">
        <f t="shared" si="20"/>
        <v>5.1508927160689021E-2</v>
      </c>
      <c r="U115">
        <f t="shared" si="21"/>
        <v>0.12529625533259606</v>
      </c>
      <c r="V115">
        <f t="shared" si="22"/>
        <v>5.1350924316637833E-2</v>
      </c>
      <c r="W115">
        <f t="shared" si="23"/>
        <v>1.2166218991941882E-2</v>
      </c>
    </row>
    <row r="116" spans="1:23">
      <c r="A116" t="s">
        <v>28</v>
      </c>
      <c r="B116" t="s">
        <v>22</v>
      </c>
      <c r="C116" t="s">
        <v>36</v>
      </c>
      <c r="D116">
        <v>4</v>
      </c>
      <c r="E116">
        <v>2</v>
      </c>
      <c r="F116">
        <v>1.2077661538461537</v>
      </c>
      <c r="G116">
        <v>1.2619369230769233</v>
      </c>
      <c r="H116">
        <v>1.4302199999999998</v>
      </c>
      <c r="I116">
        <v>1.4360280000000001</v>
      </c>
      <c r="J116">
        <v>1.3782706666666666</v>
      </c>
      <c r="K116">
        <v>1.4876546666666668</v>
      </c>
      <c r="M116" t="s">
        <v>28</v>
      </c>
      <c r="N116" t="s">
        <v>22</v>
      </c>
      <c r="O116" t="s">
        <v>36</v>
      </c>
      <c r="P116">
        <v>4</v>
      </c>
      <c r="Q116">
        <v>2</v>
      </c>
      <c r="R116">
        <f t="shared" si="18"/>
        <v>0</v>
      </c>
      <c r="S116">
        <f t="shared" si="19"/>
        <v>4.485203452527773E-2</v>
      </c>
      <c r="T116">
        <f t="shared" si="20"/>
        <v>0.18418618988902588</v>
      </c>
      <c r="U116">
        <f t="shared" si="21"/>
        <v>0.18899506781750944</v>
      </c>
      <c r="V116">
        <f t="shared" si="22"/>
        <v>0.14117344841759155</v>
      </c>
      <c r="W116">
        <f t="shared" si="23"/>
        <v>0.23174064940402819</v>
      </c>
    </row>
    <row r="117" spans="1:23">
      <c r="A117" t="s">
        <v>28</v>
      </c>
      <c r="B117" t="s">
        <v>22</v>
      </c>
      <c r="C117" t="s">
        <v>36</v>
      </c>
      <c r="D117">
        <v>5</v>
      </c>
      <c r="E117">
        <v>1</v>
      </c>
      <c r="F117">
        <v>1.6343066666666664</v>
      </c>
      <c r="G117">
        <v>1.5301962499999999</v>
      </c>
      <c r="H117">
        <v>1.7137633333333333</v>
      </c>
      <c r="I117">
        <v>1.5876544444444445</v>
      </c>
      <c r="J117">
        <v>1.5115924999999999</v>
      </c>
      <c r="K117">
        <v>1.5767011764705883</v>
      </c>
      <c r="M117" t="s">
        <v>28</v>
      </c>
      <c r="N117" t="s">
        <v>22</v>
      </c>
      <c r="O117" t="s">
        <v>36</v>
      </c>
      <c r="P117">
        <v>5</v>
      </c>
      <c r="Q117">
        <v>1</v>
      </c>
      <c r="R117">
        <f t="shared" si="18"/>
        <v>0</v>
      </c>
      <c r="S117">
        <f t="shared" si="19"/>
        <v>-6.3703109575518127E-2</v>
      </c>
      <c r="T117">
        <f t="shared" si="20"/>
        <v>4.8617966436327924E-2</v>
      </c>
      <c r="U117">
        <f t="shared" si="21"/>
        <v>-2.8545574202039938E-2</v>
      </c>
      <c r="V117">
        <f t="shared" si="22"/>
        <v>-7.5086377097729404E-2</v>
      </c>
      <c r="W117">
        <f t="shared" si="23"/>
        <v>-3.5247662737355342E-2</v>
      </c>
    </row>
    <row r="118" spans="1:23">
      <c r="A118" t="s">
        <v>28</v>
      </c>
      <c r="B118" t="s">
        <v>22</v>
      </c>
      <c r="C118" t="s">
        <v>36</v>
      </c>
      <c r="D118">
        <v>6</v>
      </c>
      <c r="E118">
        <v>1</v>
      </c>
      <c r="F118">
        <v>1.520297777777778</v>
      </c>
      <c r="G118">
        <v>1.636525</v>
      </c>
      <c r="H118">
        <v>1.639281111111111</v>
      </c>
      <c r="I118">
        <v>1.5544466666666668</v>
      </c>
      <c r="J118">
        <v>1.6023425</v>
      </c>
      <c r="K118">
        <v>1.5969311111111109</v>
      </c>
      <c r="M118" t="s">
        <v>28</v>
      </c>
      <c r="N118" t="s">
        <v>22</v>
      </c>
      <c r="O118" t="s">
        <v>36</v>
      </c>
      <c r="P118">
        <v>6</v>
      </c>
      <c r="Q118">
        <v>1</v>
      </c>
      <c r="R118">
        <f t="shared" si="18"/>
        <v>0</v>
      </c>
      <c r="S118">
        <f t="shared" si="19"/>
        <v>7.6450300672090424E-2</v>
      </c>
      <c r="T118">
        <f t="shared" si="20"/>
        <v>7.8263176512203519E-2</v>
      </c>
      <c r="U118">
        <f t="shared" si="21"/>
        <v>2.2461973823841457E-2</v>
      </c>
      <c r="V118">
        <f t="shared" si="22"/>
        <v>5.3966218606296294E-2</v>
      </c>
      <c r="W118">
        <f t="shared" si="23"/>
        <v>5.0406791651927539E-2</v>
      </c>
    </row>
    <row r="119" spans="1:23">
      <c r="A119" t="s">
        <v>28</v>
      </c>
      <c r="B119" t="s">
        <v>22</v>
      </c>
      <c r="C119" t="s">
        <v>36</v>
      </c>
      <c r="D119">
        <v>6</v>
      </c>
      <c r="E119">
        <v>2</v>
      </c>
      <c r="F119">
        <v>1.4608258823529408</v>
      </c>
      <c r="G119">
        <v>1.47136</v>
      </c>
      <c r="H119">
        <v>1.6323611764705883</v>
      </c>
      <c r="I119">
        <v>1.58948625</v>
      </c>
      <c r="J119">
        <v>1.4905776470588235</v>
      </c>
      <c r="K119">
        <v>1.5596263157894736</v>
      </c>
      <c r="M119" t="s">
        <v>28</v>
      </c>
      <c r="N119" t="s">
        <v>22</v>
      </c>
      <c r="O119" t="s">
        <v>36</v>
      </c>
      <c r="P119">
        <v>6</v>
      </c>
      <c r="Q119">
        <v>2</v>
      </c>
      <c r="R119">
        <f t="shared" si="18"/>
        <v>0</v>
      </c>
      <c r="S119">
        <f t="shared" si="19"/>
        <v>7.2110699668683506E-3</v>
      </c>
      <c r="T119">
        <f t="shared" si="20"/>
        <v>0.11742350419021672</v>
      </c>
      <c r="U119">
        <f t="shared" si="21"/>
        <v>8.8073718573377813E-2</v>
      </c>
      <c r="V119">
        <f t="shared" si="22"/>
        <v>2.0366400311830297E-2</v>
      </c>
      <c r="W119">
        <f t="shared" si="23"/>
        <v>6.7633271446009571E-2</v>
      </c>
    </row>
    <row r="120" spans="1:23">
      <c r="A120" t="s">
        <v>28</v>
      </c>
      <c r="B120" t="s">
        <v>22</v>
      </c>
      <c r="C120" t="s">
        <v>36</v>
      </c>
      <c r="D120">
        <v>7</v>
      </c>
      <c r="E120">
        <v>1</v>
      </c>
      <c r="F120">
        <v>1.4707550000000003</v>
      </c>
      <c r="G120">
        <v>1.3810133333333334</v>
      </c>
      <c r="H120">
        <v>1.435786</v>
      </c>
      <c r="I120">
        <v>1.6560060000000001</v>
      </c>
      <c r="J120">
        <v>1.7299276923076925</v>
      </c>
      <c r="K120">
        <v>1.5238553846153846</v>
      </c>
      <c r="M120" t="s">
        <v>28</v>
      </c>
      <c r="N120" t="s">
        <v>22</v>
      </c>
      <c r="O120" t="s">
        <v>36</v>
      </c>
      <c r="P120">
        <v>7</v>
      </c>
      <c r="Q120">
        <v>1</v>
      </c>
      <c r="R120">
        <f t="shared" si="18"/>
        <v>0</v>
      </c>
      <c r="S120">
        <f t="shared" si="19"/>
        <v>-6.1017413958590533E-2</v>
      </c>
      <c r="T120">
        <f t="shared" si="20"/>
        <v>-2.3776223776223942E-2</v>
      </c>
      <c r="U120">
        <f t="shared" si="21"/>
        <v>0.1259563965446317</v>
      </c>
      <c r="V120">
        <f t="shared" si="22"/>
        <v>0.17621744771066031</v>
      </c>
      <c r="W120">
        <f t="shared" si="23"/>
        <v>3.6104167325886602E-2</v>
      </c>
    </row>
    <row r="121" spans="1:23">
      <c r="A121" t="s">
        <v>28</v>
      </c>
      <c r="B121" t="s">
        <v>22</v>
      </c>
      <c r="C121" t="s">
        <v>36</v>
      </c>
      <c r="D121">
        <v>10</v>
      </c>
      <c r="E121">
        <v>1</v>
      </c>
      <c r="F121">
        <v>1.7487292307692308</v>
      </c>
      <c r="G121">
        <v>1.5586816666666667</v>
      </c>
      <c r="H121">
        <v>1.8330569230769231</v>
      </c>
      <c r="I121">
        <v>1.7595599999999998</v>
      </c>
      <c r="J121">
        <v>1.7900553846153846</v>
      </c>
      <c r="K121">
        <v>1.7827333333333331</v>
      </c>
      <c r="M121" t="s">
        <v>28</v>
      </c>
      <c r="N121" t="s">
        <v>22</v>
      </c>
      <c r="O121" t="s">
        <v>36</v>
      </c>
      <c r="P121">
        <v>10</v>
      </c>
      <c r="Q121">
        <v>1</v>
      </c>
      <c r="R121">
        <f t="shared" si="18"/>
        <v>0</v>
      </c>
      <c r="S121">
        <f t="shared" si="19"/>
        <v>-0.1086775246611312</v>
      </c>
      <c r="T121">
        <f t="shared" si="20"/>
        <v>4.8222269533744956E-2</v>
      </c>
      <c r="U121">
        <f t="shared" si="21"/>
        <v>6.1935084289777322E-3</v>
      </c>
      <c r="V121">
        <f t="shared" si="22"/>
        <v>2.3632105599318682E-2</v>
      </c>
      <c r="W121">
        <f t="shared" si="23"/>
        <v>1.9445035838478279E-2</v>
      </c>
    </row>
    <row r="122" spans="1:23">
      <c r="A122" t="s">
        <v>28</v>
      </c>
      <c r="B122" t="s">
        <v>22</v>
      </c>
      <c r="C122" t="s">
        <v>36</v>
      </c>
      <c r="D122">
        <v>9</v>
      </c>
      <c r="E122">
        <v>1</v>
      </c>
      <c r="F122">
        <v>1.5103825</v>
      </c>
      <c r="G122">
        <v>1.4283377777777779</v>
      </c>
      <c r="H122">
        <v>1.6204319999999999</v>
      </c>
      <c r="I122">
        <v>1.5966622222222222</v>
      </c>
      <c r="J122">
        <v>1.5533711111111108</v>
      </c>
      <c r="K122">
        <v>1.5350866666666667</v>
      </c>
      <c r="M122" t="s">
        <v>28</v>
      </c>
      <c r="N122" t="s">
        <v>22</v>
      </c>
      <c r="O122" t="s">
        <v>36</v>
      </c>
      <c r="P122">
        <v>9</v>
      </c>
      <c r="Q122">
        <v>1</v>
      </c>
      <c r="R122">
        <f t="shared" si="18"/>
        <v>0</v>
      </c>
      <c r="S122">
        <f t="shared" si="19"/>
        <v>-5.4320493134833087E-2</v>
      </c>
      <c r="T122">
        <f t="shared" si="20"/>
        <v>7.2862006809533295E-2</v>
      </c>
      <c r="U122">
        <f t="shared" si="21"/>
        <v>5.7124418630527196E-2</v>
      </c>
      <c r="V122">
        <f t="shared" si="22"/>
        <v>2.8462069118988634E-2</v>
      </c>
      <c r="W122">
        <f t="shared" si="23"/>
        <v>1.635623205821489E-2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2E8F-1C48-44AB-BB20-69F0D50AFC29}">
  <dimension ref="A1:X122"/>
  <sheetViews>
    <sheetView workbookViewId="0">
      <selection activeCell="L25" sqref="L25"/>
    </sheetView>
  </sheetViews>
  <sheetFormatPr defaultRowHeight="15"/>
  <cols>
    <col min="1" max="1" width="13.5703125" customWidth="1"/>
    <col min="3" max="3" width="21.85546875" customWidth="1"/>
    <col min="4" max="4" width="5" customWidth="1"/>
    <col min="5" max="5" width="11.42578125" customWidth="1"/>
    <col min="14" max="14" width="13.5703125" customWidth="1"/>
    <col min="16" max="16" width="21.85546875" customWidth="1"/>
    <col min="17" max="17" width="5" customWidth="1"/>
    <col min="18" max="18" width="11.42578125" customWidth="1"/>
    <col min="20" max="24" width="9.140625" style="2"/>
  </cols>
  <sheetData>
    <row r="1" spans="1:24" s="8" customFormat="1" ht="15.75">
      <c r="A1" s="10" t="s">
        <v>46</v>
      </c>
      <c r="N1" s="10" t="s">
        <v>47</v>
      </c>
    </row>
    <row r="2" spans="1:24">
      <c r="A2" s="4" t="s">
        <v>11</v>
      </c>
      <c r="B2" s="4" t="s">
        <v>12</v>
      </c>
      <c r="C2" s="4" t="s">
        <v>13</v>
      </c>
      <c r="D2" s="4" t="s">
        <v>32</v>
      </c>
      <c r="E2" s="4" t="s">
        <v>33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N2" s="4" t="s">
        <v>11</v>
      </c>
      <c r="O2" s="4" t="s">
        <v>12</v>
      </c>
      <c r="P2" s="4" t="s">
        <v>13</v>
      </c>
      <c r="Q2" s="4" t="s">
        <v>32</v>
      </c>
      <c r="R2" s="4" t="s">
        <v>33</v>
      </c>
      <c r="S2" s="1" t="s">
        <v>6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5</v>
      </c>
    </row>
    <row r="3" spans="1:24">
      <c r="A3" t="s">
        <v>19</v>
      </c>
      <c r="B3" t="s">
        <v>14</v>
      </c>
      <c r="C3" t="s">
        <v>35</v>
      </c>
      <c r="D3">
        <v>1</v>
      </c>
      <c r="E3">
        <v>1</v>
      </c>
      <c r="F3" s="16" t="s">
        <v>43</v>
      </c>
      <c r="G3" s="1">
        <f>1/12</f>
        <v>8.3333333333333329E-2</v>
      </c>
      <c r="H3" s="1">
        <f>4/14</f>
        <v>0.2857142857142857</v>
      </c>
      <c r="I3" s="1">
        <f>0/12</f>
        <v>0</v>
      </c>
      <c r="J3" s="1">
        <f>0/13</f>
        <v>0</v>
      </c>
      <c r="K3" s="1">
        <f>1/14</f>
        <v>7.1428571428571425E-2</v>
      </c>
      <c r="N3" t="s">
        <v>19</v>
      </c>
      <c r="O3" t="s">
        <v>14</v>
      </c>
      <c r="P3" t="s">
        <v>35</v>
      </c>
      <c r="Q3">
        <v>1</v>
      </c>
      <c r="R3">
        <v>1</v>
      </c>
      <c r="S3" s="16" t="s">
        <v>43</v>
      </c>
      <c r="T3" s="2">
        <f>G3-G3</f>
        <v>0</v>
      </c>
      <c r="U3" s="2">
        <f>H3-G3</f>
        <v>0.20238095238095238</v>
      </c>
      <c r="V3" s="2">
        <f>I3-G3</f>
        <v>-8.3333333333333329E-2</v>
      </c>
      <c r="W3" s="2">
        <f>J3-G3</f>
        <v>-8.3333333333333329E-2</v>
      </c>
      <c r="X3" s="2">
        <f>K3-G3</f>
        <v>-1.1904761904761904E-2</v>
      </c>
    </row>
    <row r="4" spans="1:24">
      <c r="A4" t="s">
        <v>19</v>
      </c>
      <c r="B4" t="s">
        <v>14</v>
      </c>
      <c r="C4" t="s">
        <v>35</v>
      </c>
      <c r="D4">
        <v>2</v>
      </c>
      <c r="E4">
        <v>1</v>
      </c>
      <c r="F4" s="16" t="s">
        <v>43</v>
      </c>
      <c r="G4" s="1">
        <f>1/11</f>
        <v>9.0909090909090912E-2</v>
      </c>
      <c r="H4" s="1">
        <f>1/10</f>
        <v>0.1</v>
      </c>
      <c r="I4" s="1">
        <f>0/10</f>
        <v>0</v>
      </c>
      <c r="J4" s="1">
        <f>0/10</f>
        <v>0</v>
      </c>
      <c r="K4" s="1">
        <f>1/11</f>
        <v>9.0909090909090912E-2</v>
      </c>
      <c r="N4" t="s">
        <v>19</v>
      </c>
      <c r="O4" t="s">
        <v>14</v>
      </c>
      <c r="P4" t="s">
        <v>35</v>
      </c>
      <c r="Q4">
        <v>2</v>
      </c>
      <c r="R4">
        <v>1</v>
      </c>
      <c r="S4" s="16" t="s">
        <v>43</v>
      </c>
      <c r="T4" s="2">
        <f t="shared" ref="T4:T67" si="0">G4-G4</f>
        <v>0</v>
      </c>
      <c r="U4" s="2">
        <f t="shared" ref="U4:U67" si="1">H4-G4</f>
        <v>9.0909090909090939E-3</v>
      </c>
      <c r="V4" s="2">
        <f t="shared" ref="V4:V67" si="2">I4-G4</f>
        <v>-9.0909090909090912E-2</v>
      </c>
      <c r="W4" s="2">
        <f t="shared" ref="W4:W67" si="3">J4-G4</f>
        <v>-9.0909090909090912E-2</v>
      </c>
      <c r="X4" s="2">
        <f t="shared" ref="X4:X67" si="4">K4-G4</f>
        <v>0</v>
      </c>
    </row>
    <row r="5" spans="1:24">
      <c r="A5" t="s">
        <v>19</v>
      </c>
      <c r="B5" t="s">
        <v>14</v>
      </c>
      <c r="C5" t="s">
        <v>35</v>
      </c>
      <c r="D5">
        <v>2</v>
      </c>
      <c r="E5">
        <v>2</v>
      </c>
      <c r="F5" s="16" t="s">
        <v>43</v>
      </c>
      <c r="G5" s="1">
        <f>0/7</f>
        <v>0</v>
      </c>
      <c r="H5" s="1">
        <f>1/8</f>
        <v>0.125</v>
      </c>
      <c r="I5" s="1">
        <f>0/7</f>
        <v>0</v>
      </c>
      <c r="J5" s="1">
        <f>1/9</f>
        <v>0.1111111111111111</v>
      </c>
      <c r="K5" s="1">
        <f>1/8</f>
        <v>0.125</v>
      </c>
      <c r="N5" t="s">
        <v>19</v>
      </c>
      <c r="O5" t="s">
        <v>14</v>
      </c>
      <c r="P5" t="s">
        <v>35</v>
      </c>
      <c r="Q5">
        <v>2</v>
      </c>
      <c r="R5">
        <v>2</v>
      </c>
      <c r="S5" s="16" t="s">
        <v>43</v>
      </c>
      <c r="T5" s="2">
        <f t="shared" si="0"/>
        <v>0</v>
      </c>
      <c r="U5" s="2">
        <f t="shared" si="1"/>
        <v>0.125</v>
      </c>
      <c r="V5" s="2">
        <f t="shared" si="2"/>
        <v>0</v>
      </c>
      <c r="W5" s="2">
        <f t="shared" si="3"/>
        <v>0.1111111111111111</v>
      </c>
      <c r="X5" s="2">
        <f t="shared" si="4"/>
        <v>0.125</v>
      </c>
    </row>
    <row r="6" spans="1:24">
      <c r="A6" t="s">
        <v>19</v>
      </c>
      <c r="B6" t="s">
        <v>14</v>
      </c>
      <c r="C6" t="s">
        <v>35</v>
      </c>
      <c r="D6">
        <v>2</v>
      </c>
      <c r="E6">
        <v>3</v>
      </c>
      <c r="F6" s="16" t="s">
        <v>43</v>
      </c>
      <c r="G6" s="1">
        <f>0/8</f>
        <v>0</v>
      </c>
      <c r="H6" s="1">
        <f>0/8</f>
        <v>0</v>
      </c>
      <c r="I6" s="1">
        <f>1/9</f>
        <v>0.1111111111111111</v>
      </c>
      <c r="J6" s="1">
        <f>0/8</f>
        <v>0</v>
      </c>
      <c r="K6" s="1">
        <f>0/8</f>
        <v>0</v>
      </c>
      <c r="N6" t="s">
        <v>19</v>
      </c>
      <c r="O6" t="s">
        <v>14</v>
      </c>
      <c r="P6" t="s">
        <v>35</v>
      </c>
      <c r="Q6">
        <v>2</v>
      </c>
      <c r="R6">
        <v>3</v>
      </c>
      <c r="S6" s="16" t="s">
        <v>43</v>
      </c>
      <c r="T6" s="2">
        <f t="shared" si="0"/>
        <v>0</v>
      </c>
      <c r="U6" s="2">
        <f t="shared" si="1"/>
        <v>0</v>
      </c>
      <c r="V6" s="2">
        <f t="shared" si="2"/>
        <v>0.1111111111111111</v>
      </c>
      <c r="W6" s="2">
        <f t="shared" si="3"/>
        <v>0</v>
      </c>
      <c r="X6" s="2">
        <f t="shared" si="4"/>
        <v>0</v>
      </c>
    </row>
    <row r="7" spans="1:24">
      <c r="A7" t="s">
        <v>19</v>
      </c>
      <c r="B7" t="s">
        <v>14</v>
      </c>
      <c r="C7" t="s">
        <v>35</v>
      </c>
      <c r="D7">
        <v>3</v>
      </c>
      <c r="E7">
        <v>1</v>
      </c>
      <c r="F7" s="16" t="s">
        <v>43</v>
      </c>
      <c r="G7" s="1">
        <f>1/14</f>
        <v>7.1428571428571425E-2</v>
      </c>
      <c r="H7" s="1">
        <f>2/15</f>
        <v>0.13333333333333333</v>
      </c>
      <c r="I7" s="1">
        <f>0/13</f>
        <v>0</v>
      </c>
      <c r="J7" s="1">
        <f>0/14</f>
        <v>0</v>
      </c>
      <c r="K7" s="1">
        <f>3/15</f>
        <v>0.2</v>
      </c>
      <c r="N7" t="s">
        <v>19</v>
      </c>
      <c r="O7" t="s">
        <v>14</v>
      </c>
      <c r="P7" t="s">
        <v>35</v>
      </c>
      <c r="Q7">
        <v>3</v>
      </c>
      <c r="R7">
        <v>1</v>
      </c>
      <c r="S7" s="16" t="s">
        <v>43</v>
      </c>
      <c r="T7" s="2">
        <f t="shared" si="0"/>
        <v>0</v>
      </c>
      <c r="U7" s="2">
        <f t="shared" si="1"/>
        <v>6.1904761904761907E-2</v>
      </c>
      <c r="V7" s="2">
        <f t="shared" si="2"/>
        <v>-7.1428571428571425E-2</v>
      </c>
      <c r="W7" s="2">
        <f t="shared" si="3"/>
        <v>-7.1428571428571425E-2</v>
      </c>
      <c r="X7" s="2">
        <f t="shared" si="4"/>
        <v>0.12857142857142859</v>
      </c>
    </row>
    <row r="8" spans="1:24">
      <c r="A8" t="s">
        <v>19</v>
      </c>
      <c r="B8" t="s">
        <v>14</v>
      </c>
      <c r="C8" t="s">
        <v>35</v>
      </c>
      <c r="D8">
        <v>3</v>
      </c>
      <c r="E8">
        <v>2</v>
      </c>
      <c r="F8" s="16" t="s">
        <v>43</v>
      </c>
      <c r="G8" s="1">
        <f>0/8</f>
        <v>0</v>
      </c>
      <c r="H8" s="1">
        <f>1/9</f>
        <v>0.1111111111111111</v>
      </c>
      <c r="I8" s="1">
        <f>0/8</f>
        <v>0</v>
      </c>
      <c r="J8" s="1">
        <f>0/8</f>
        <v>0</v>
      </c>
      <c r="K8" s="1">
        <f>0/8</f>
        <v>0</v>
      </c>
      <c r="N8" t="s">
        <v>19</v>
      </c>
      <c r="O8" t="s">
        <v>14</v>
      </c>
      <c r="P8" t="s">
        <v>35</v>
      </c>
      <c r="Q8">
        <v>3</v>
      </c>
      <c r="R8">
        <v>2</v>
      </c>
      <c r="S8" s="16" t="s">
        <v>43</v>
      </c>
      <c r="T8" s="2">
        <f t="shared" si="0"/>
        <v>0</v>
      </c>
      <c r="U8" s="2">
        <f t="shared" si="1"/>
        <v>0.1111111111111111</v>
      </c>
      <c r="V8" s="2">
        <f t="shared" si="2"/>
        <v>0</v>
      </c>
      <c r="W8" s="2">
        <f t="shared" si="3"/>
        <v>0</v>
      </c>
      <c r="X8" s="2">
        <f t="shared" si="4"/>
        <v>0</v>
      </c>
    </row>
    <row r="9" spans="1:24">
      <c r="A9" t="s">
        <v>19</v>
      </c>
      <c r="B9" t="s">
        <v>14</v>
      </c>
      <c r="C9" t="s">
        <v>35</v>
      </c>
      <c r="D9">
        <v>3</v>
      </c>
      <c r="E9">
        <v>3</v>
      </c>
      <c r="F9" s="16" t="s">
        <v>43</v>
      </c>
      <c r="G9" s="1">
        <f>0/6</f>
        <v>0</v>
      </c>
      <c r="H9" s="1">
        <f>1/8</f>
        <v>0.125</v>
      </c>
      <c r="I9" s="1">
        <f>0/8</f>
        <v>0</v>
      </c>
      <c r="J9" s="1">
        <f>0/9</f>
        <v>0</v>
      </c>
      <c r="K9" s="1">
        <f>1/9</f>
        <v>0.1111111111111111</v>
      </c>
      <c r="N9" t="s">
        <v>19</v>
      </c>
      <c r="O9" t="s">
        <v>14</v>
      </c>
      <c r="P9" t="s">
        <v>35</v>
      </c>
      <c r="Q9">
        <v>3</v>
      </c>
      <c r="R9">
        <v>3</v>
      </c>
      <c r="S9" s="16" t="s">
        <v>43</v>
      </c>
      <c r="T9" s="2">
        <f t="shared" si="0"/>
        <v>0</v>
      </c>
      <c r="U9" s="2">
        <f t="shared" si="1"/>
        <v>0.125</v>
      </c>
      <c r="V9" s="2">
        <f t="shared" si="2"/>
        <v>0</v>
      </c>
      <c r="W9" s="2">
        <f t="shared" si="3"/>
        <v>0</v>
      </c>
      <c r="X9" s="2">
        <f t="shared" si="4"/>
        <v>0.1111111111111111</v>
      </c>
    </row>
    <row r="10" spans="1:24">
      <c r="A10" t="s">
        <v>19</v>
      </c>
      <c r="B10" t="s">
        <v>14</v>
      </c>
      <c r="C10" t="s">
        <v>35</v>
      </c>
      <c r="D10">
        <v>4</v>
      </c>
      <c r="E10">
        <v>1</v>
      </c>
      <c r="F10" s="16" t="s">
        <v>43</v>
      </c>
      <c r="G10" s="1">
        <f>0/11</f>
        <v>0</v>
      </c>
      <c r="H10" s="1">
        <f>1/12</f>
        <v>8.3333333333333329E-2</v>
      </c>
      <c r="I10" s="1">
        <f>0/11</f>
        <v>0</v>
      </c>
      <c r="J10" s="1">
        <f>0/11</f>
        <v>0</v>
      </c>
      <c r="K10" s="1">
        <f>0/12</f>
        <v>0</v>
      </c>
      <c r="N10" t="s">
        <v>19</v>
      </c>
      <c r="O10" t="s">
        <v>14</v>
      </c>
      <c r="P10" t="s">
        <v>35</v>
      </c>
      <c r="Q10">
        <v>4</v>
      </c>
      <c r="R10">
        <v>1</v>
      </c>
      <c r="S10" s="16" t="s">
        <v>43</v>
      </c>
      <c r="T10" s="2">
        <f t="shared" si="0"/>
        <v>0</v>
      </c>
      <c r="U10" s="2">
        <f t="shared" si="1"/>
        <v>8.3333333333333329E-2</v>
      </c>
      <c r="V10" s="2">
        <f t="shared" si="2"/>
        <v>0</v>
      </c>
      <c r="W10" s="2">
        <f t="shared" si="3"/>
        <v>0</v>
      </c>
      <c r="X10" s="2">
        <f t="shared" si="4"/>
        <v>0</v>
      </c>
    </row>
    <row r="11" spans="1:24">
      <c r="A11" t="s">
        <v>19</v>
      </c>
      <c r="B11" t="s">
        <v>14</v>
      </c>
      <c r="C11" t="s">
        <v>35</v>
      </c>
      <c r="D11">
        <v>5</v>
      </c>
      <c r="E11">
        <v>1</v>
      </c>
      <c r="F11" s="16" t="s">
        <v>43</v>
      </c>
      <c r="G11" s="1">
        <f>0/8</f>
        <v>0</v>
      </c>
      <c r="H11" s="1">
        <f>2/12</f>
        <v>0.16666666666666666</v>
      </c>
      <c r="I11" s="1">
        <f>0/10</f>
        <v>0</v>
      </c>
      <c r="J11" s="1">
        <f>3/12</f>
        <v>0.25</v>
      </c>
      <c r="K11" s="1">
        <f>0/9</f>
        <v>0</v>
      </c>
      <c r="N11" t="s">
        <v>19</v>
      </c>
      <c r="O11" t="s">
        <v>14</v>
      </c>
      <c r="P11" t="s">
        <v>35</v>
      </c>
      <c r="Q11">
        <v>5</v>
      </c>
      <c r="R11">
        <v>1</v>
      </c>
      <c r="S11" s="16" t="s">
        <v>43</v>
      </c>
      <c r="T11" s="2">
        <f t="shared" si="0"/>
        <v>0</v>
      </c>
      <c r="U11" s="2">
        <f t="shared" si="1"/>
        <v>0.16666666666666666</v>
      </c>
      <c r="V11" s="2">
        <f t="shared" si="2"/>
        <v>0</v>
      </c>
      <c r="W11" s="2">
        <f t="shared" si="3"/>
        <v>0.25</v>
      </c>
      <c r="X11" s="2">
        <f t="shared" si="4"/>
        <v>0</v>
      </c>
    </row>
    <row r="12" spans="1:24">
      <c r="A12" t="s">
        <v>19</v>
      </c>
      <c r="B12" t="s">
        <v>14</v>
      </c>
      <c r="C12" t="s">
        <v>35</v>
      </c>
      <c r="D12">
        <v>5</v>
      </c>
      <c r="E12">
        <v>2</v>
      </c>
      <c r="F12" s="16" t="s">
        <v>43</v>
      </c>
      <c r="G12" s="1">
        <f>2/10</f>
        <v>0.2</v>
      </c>
      <c r="H12" s="1">
        <f>1/9</f>
        <v>0.1111111111111111</v>
      </c>
      <c r="I12" s="1">
        <f>0/9</f>
        <v>0</v>
      </c>
      <c r="J12" s="1">
        <f>0/10</f>
        <v>0</v>
      </c>
      <c r="K12" s="1">
        <f>1/10</f>
        <v>0.1</v>
      </c>
      <c r="N12" t="s">
        <v>19</v>
      </c>
      <c r="O12" t="s">
        <v>14</v>
      </c>
      <c r="P12" t="s">
        <v>35</v>
      </c>
      <c r="Q12">
        <v>5</v>
      </c>
      <c r="R12">
        <v>2</v>
      </c>
      <c r="S12" s="16" t="s">
        <v>43</v>
      </c>
      <c r="T12" s="2">
        <f t="shared" si="0"/>
        <v>0</v>
      </c>
      <c r="U12" s="2">
        <f t="shared" si="1"/>
        <v>-8.8888888888888906E-2</v>
      </c>
      <c r="V12" s="2">
        <f t="shared" si="2"/>
        <v>-0.2</v>
      </c>
      <c r="W12" s="2">
        <f t="shared" si="3"/>
        <v>-0.2</v>
      </c>
      <c r="X12" s="2">
        <f t="shared" si="4"/>
        <v>-0.1</v>
      </c>
    </row>
    <row r="13" spans="1:24">
      <c r="A13" t="s">
        <v>19</v>
      </c>
      <c r="B13" t="s">
        <v>14</v>
      </c>
      <c r="C13" t="s">
        <v>35</v>
      </c>
      <c r="D13">
        <v>6</v>
      </c>
      <c r="E13">
        <v>1</v>
      </c>
      <c r="F13" s="16" t="s">
        <v>43</v>
      </c>
      <c r="G13" s="1">
        <f>3/12</f>
        <v>0.25</v>
      </c>
      <c r="H13" s="1">
        <f>0/11</f>
        <v>0</v>
      </c>
      <c r="I13" s="1">
        <f>0/8</f>
        <v>0</v>
      </c>
      <c r="J13" s="1">
        <f>0/8</f>
        <v>0</v>
      </c>
      <c r="K13" s="1">
        <f>1/9</f>
        <v>0.1111111111111111</v>
      </c>
      <c r="N13" t="s">
        <v>19</v>
      </c>
      <c r="O13" t="s">
        <v>14</v>
      </c>
      <c r="P13" t="s">
        <v>35</v>
      </c>
      <c r="Q13">
        <v>6</v>
      </c>
      <c r="R13">
        <v>1</v>
      </c>
      <c r="S13" s="16" t="s">
        <v>43</v>
      </c>
      <c r="T13" s="2">
        <f t="shared" si="0"/>
        <v>0</v>
      </c>
      <c r="U13" s="2">
        <f t="shared" si="1"/>
        <v>-0.25</v>
      </c>
      <c r="V13" s="2">
        <f t="shared" si="2"/>
        <v>-0.25</v>
      </c>
      <c r="W13" s="2">
        <f t="shared" si="3"/>
        <v>-0.25</v>
      </c>
      <c r="X13" s="2">
        <f t="shared" si="4"/>
        <v>-0.1388888888888889</v>
      </c>
    </row>
    <row r="14" spans="1:24">
      <c r="A14" t="s">
        <v>19</v>
      </c>
      <c r="B14" t="s">
        <v>14</v>
      </c>
      <c r="C14" t="s">
        <v>35</v>
      </c>
      <c r="D14">
        <v>9</v>
      </c>
      <c r="E14">
        <v>1</v>
      </c>
      <c r="F14" s="16" t="s">
        <v>43</v>
      </c>
      <c r="G14" s="1">
        <f>0/8</f>
        <v>0</v>
      </c>
      <c r="H14" s="1">
        <f>0/8</f>
        <v>0</v>
      </c>
      <c r="I14" s="1">
        <f>1/9</f>
        <v>0.1111111111111111</v>
      </c>
      <c r="J14" s="1">
        <f>0/8</f>
        <v>0</v>
      </c>
      <c r="K14" s="1">
        <f>0/9</f>
        <v>0</v>
      </c>
      <c r="N14" t="s">
        <v>19</v>
      </c>
      <c r="O14" t="s">
        <v>14</v>
      </c>
      <c r="P14" t="s">
        <v>35</v>
      </c>
      <c r="Q14">
        <v>9</v>
      </c>
      <c r="R14">
        <v>1</v>
      </c>
      <c r="S14" s="16" t="s">
        <v>43</v>
      </c>
      <c r="T14" s="2">
        <f t="shared" si="0"/>
        <v>0</v>
      </c>
      <c r="U14" s="2">
        <f t="shared" si="1"/>
        <v>0</v>
      </c>
      <c r="V14" s="2">
        <f t="shared" si="2"/>
        <v>0.1111111111111111</v>
      </c>
      <c r="W14" s="2">
        <f t="shared" si="3"/>
        <v>0</v>
      </c>
      <c r="X14" s="2">
        <f t="shared" si="4"/>
        <v>0</v>
      </c>
    </row>
    <row r="15" spans="1:24">
      <c r="A15" t="s">
        <v>19</v>
      </c>
      <c r="B15" t="s">
        <v>14</v>
      </c>
      <c r="C15" t="s">
        <v>35</v>
      </c>
      <c r="D15">
        <v>9</v>
      </c>
      <c r="E15">
        <v>2</v>
      </c>
      <c r="F15" s="16" t="s">
        <v>43</v>
      </c>
      <c r="G15" s="1">
        <f>1/10</f>
        <v>0.1</v>
      </c>
      <c r="H15" s="1">
        <f>2/11</f>
        <v>0.18181818181818182</v>
      </c>
      <c r="I15" s="1">
        <f>0/9</f>
        <v>0</v>
      </c>
      <c r="J15" s="1">
        <f>2/10</f>
        <v>0.2</v>
      </c>
      <c r="K15" s="1">
        <f>0/8</f>
        <v>0</v>
      </c>
      <c r="N15" t="s">
        <v>19</v>
      </c>
      <c r="O15" t="s">
        <v>14</v>
      </c>
      <c r="P15" t="s">
        <v>35</v>
      </c>
      <c r="Q15">
        <v>9</v>
      </c>
      <c r="R15">
        <v>2</v>
      </c>
      <c r="S15" s="16" t="s">
        <v>43</v>
      </c>
      <c r="T15" s="2">
        <f t="shared" si="0"/>
        <v>0</v>
      </c>
      <c r="U15" s="2">
        <f t="shared" si="1"/>
        <v>8.1818181818181818E-2</v>
      </c>
      <c r="V15" s="2">
        <f t="shared" si="2"/>
        <v>-0.1</v>
      </c>
      <c r="W15" s="2">
        <f t="shared" si="3"/>
        <v>0.1</v>
      </c>
      <c r="X15" s="2">
        <f t="shared" si="4"/>
        <v>-0.1</v>
      </c>
    </row>
    <row r="16" spans="1:24">
      <c r="A16" t="s">
        <v>20</v>
      </c>
      <c r="B16" t="s">
        <v>14</v>
      </c>
      <c r="C16" t="s">
        <v>35</v>
      </c>
      <c r="D16">
        <v>1</v>
      </c>
      <c r="E16">
        <v>1</v>
      </c>
      <c r="F16" s="16" t="s">
        <v>43</v>
      </c>
      <c r="G16" s="1">
        <f>0/10</f>
        <v>0</v>
      </c>
      <c r="H16" s="1">
        <f>0/10</f>
        <v>0</v>
      </c>
      <c r="I16" s="1">
        <f>1/12</f>
        <v>8.3333333333333329E-2</v>
      </c>
      <c r="J16" s="1">
        <f>0/10</f>
        <v>0</v>
      </c>
      <c r="K16" s="1">
        <f>0/11</f>
        <v>0</v>
      </c>
      <c r="N16" t="s">
        <v>20</v>
      </c>
      <c r="O16" t="s">
        <v>14</v>
      </c>
      <c r="P16" t="s">
        <v>35</v>
      </c>
      <c r="Q16">
        <v>1</v>
      </c>
      <c r="R16">
        <v>1</v>
      </c>
      <c r="S16" s="16" t="s">
        <v>43</v>
      </c>
      <c r="T16" s="2">
        <f t="shared" si="0"/>
        <v>0</v>
      </c>
      <c r="U16" s="2">
        <f t="shared" si="1"/>
        <v>0</v>
      </c>
      <c r="V16" s="2">
        <f t="shared" si="2"/>
        <v>8.3333333333333329E-2</v>
      </c>
      <c r="W16" s="2">
        <f t="shared" si="3"/>
        <v>0</v>
      </c>
      <c r="X16" s="2">
        <f t="shared" si="4"/>
        <v>0</v>
      </c>
    </row>
    <row r="17" spans="1:24">
      <c r="A17" t="s">
        <v>20</v>
      </c>
      <c r="B17" t="s">
        <v>14</v>
      </c>
      <c r="C17" t="s">
        <v>35</v>
      </c>
      <c r="D17">
        <v>2</v>
      </c>
      <c r="E17">
        <v>1</v>
      </c>
      <c r="F17" s="16" t="s">
        <v>43</v>
      </c>
      <c r="G17" s="1">
        <f>1/7</f>
        <v>0.14285714285714285</v>
      </c>
      <c r="H17" s="1">
        <f>0/6</f>
        <v>0</v>
      </c>
      <c r="I17" s="1">
        <f>0/6</f>
        <v>0</v>
      </c>
      <c r="J17" s="1">
        <f>1/7</f>
        <v>0.14285714285714285</v>
      </c>
      <c r="K17" s="1">
        <f>0/6</f>
        <v>0</v>
      </c>
      <c r="N17" t="s">
        <v>20</v>
      </c>
      <c r="O17" t="s">
        <v>14</v>
      </c>
      <c r="P17" t="s">
        <v>35</v>
      </c>
      <c r="Q17">
        <v>2</v>
      </c>
      <c r="R17">
        <v>1</v>
      </c>
      <c r="S17" s="16" t="s">
        <v>43</v>
      </c>
      <c r="T17" s="2">
        <f t="shared" si="0"/>
        <v>0</v>
      </c>
      <c r="U17" s="2">
        <f t="shared" si="1"/>
        <v>-0.14285714285714285</v>
      </c>
      <c r="V17" s="2">
        <f t="shared" si="2"/>
        <v>-0.14285714285714285</v>
      </c>
      <c r="W17" s="2">
        <f t="shared" si="3"/>
        <v>0</v>
      </c>
      <c r="X17" s="2">
        <f t="shared" si="4"/>
        <v>-0.14285714285714285</v>
      </c>
    </row>
    <row r="18" spans="1:24">
      <c r="A18" t="s">
        <v>20</v>
      </c>
      <c r="B18" t="s">
        <v>14</v>
      </c>
      <c r="C18" t="s">
        <v>35</v>
      </c>
      <c r="D18">
        <v>2</v>
      </c>
      <c r="E18">
        <v>2</v>
      </c>
      <c r="F18" s="16" t="s">
        <v>43</v>
      </c>
      <c r="G18" s="1">
        <f>1/8</f>
        <v>0.125</v>
      </c>
      <c r="H18" s="1">
        <f>1/8</f>
        <v>0.125</v>
      </c>
      <c r="I18" s="1">
        <f>2/9</f>
        <v>0.22222222222222221</v>
      </c>
      <c r="J18" s="1">
        <f>0/7</f>
        <v>0</v>
      </c>
      <c r="K18" s="1">
        <f>1/8</f>
        <v>0.125</v>
      </c>
      <c r="N18" t="s">
        <v>20</v>
      </c>
      <c r="O18" t="s">
        <v>14</v>
      </c>
      <c r="P18" t="s">
        <v>35</v>
      </c>
      <c r="Q18">
        <v>2</v>
      </c>
      <c r="R18">
        <v>2</v>
      </c>
      <c r="S18" s="16" t="s">
        <v>43</v>
      </c>
      <c r="T18" s="2">
        <f t="shared" si="0"/>
        <v>0</v>
      </c>
      <c r="U18" s="2">
        <f t="shared" si="1"/>
        <v>0</v>
      </c>
      <c r="V18" s="2">
        <f t="shared" si="2"/>
        <v>9.722222222222221E-2</v>
      </c>
      <c r="W18" s="2">
        <f t="shared" si="3"/>
        <v>-0.125</v>
      </c>
      <c r="X18" s="2">
        <f t="shared" si="4"/>
        <v>0</v>
      </c>
    </row>
    <row r="19" spans="1:24">
      <c r="A19" t="s">
        <v>20</v>
      </c>
      <c r="B19" t="s">
        <v>14</v>
      </c>
      <c r="C19" t="s">
        <v>35</v>
      </c>
      <c r="D19">
        <v>2</v>
      </c>
      <c r="E19">
        <v>3</v>
      </c>
      <c r="F19" s="16" t="s">
        <v>43</v>
      </c>
      <c r="G19" s="1">
        <f>1/7</f>
        <v>0.14285714285714285</v>
      </c>
      <c r="H19" s="1">
        <f>1/7</f>
        <v>0.14285714285714285</v>
      </c>
      <c r="I19" s="1">
        <f>0/6</f>
        <v>0</v>
      </c>
      <c r="J19" s="1">
        <f>0/7</f>
        <v>0</v>
      </c>
      <c r="K19" s="1">
        <f>0/8</f>
        <v>0</v>
      </c>
      <c r="N19" t="s">
        <v>20</v>
      </c>
      <c r="O19" t="s">
        <v>14</v>
      </c>
      <c r="P19" t="s">
        <v>35</v>
      </c>
      <c r="Q19">
        <v>2</v>
      </c>
      <c r="R19">
        <v>3</v>
      </c>
      <c r="S19" s="16" t="s">
        <v>43</v>
      </c>
      <c r="T19" s="2">
        <f t="shared" si="0"/>
        <v>0</v>
      </c>
      <c r="U19" s="2">
        <f t="shared" si="1"/>
        <v>0</v>
      </c>
      <c r="V19" s="2">
        <f t="shared" si="2"/>
        <v>-0.14285714285714285</v>
      </c>
      <c r="W19" s="2">
        <f t="shared" si="3"/>
        <v>-0.14285714285714285</v>
      </c>
      <c r="X19" s="2">
        <f t="shared" si="4"/>
        <v>-0.14285714285714285</v>
      </c>
    </row>
    <row r="20" spans="1:24">
      <c r="A20" t="s">
        <v>20</v>
      </c>
      <c r="B20" t="s">
        <v>14</v>
      </c>
      <c r="C20" t="s">
        <v>35</v>
      </c>
      <c r="D20">
        <v>2</v>
      </c>
      <c r="E20">
        <v>4</v>
      </c>
      <c r="F20" s="16" t="s">
        <v>43</v>
      </c>
      <c r="G20" s="1">
        <f>1/9</f>
        <v>0.1111111111111111</v>
      </c>
      <c r="H20" s="1">
        <f>0/7</f>
        <v>0</v>
      </c>
      <c r="I20" s="1">
        <f>0/7</f>
        <v>0</v>
      </c>
      <c r="J20" s="1">
        <f>1/8</f>
        <v>0.125</v>
      </c>
      <c r="K20" s="1">
        <f>0/7</f>
        <v>0</v>
      </c>
      <c r="N20" t="s">
        <v>20</v>
      </c>
      <c r="O20" t="s">
        <v>14</v>
      </c>
      <c r="P20" t="s">
        <v>35</v>
      </c>
      <c r="Q20">
        <v>2</v>
      </c>
      <c r="R20">
        <v>4</v>
      </c>
      <c r="S20" s="16" t="s">
        <v>43</v>
      </c>
      <c r="T20" s="2">
        <f t="shared" si="0"/>
        <v>0</v>
      </c>
      <c r="U20" s="2">
        <f t="shared" si="1"/>
        <v>-0.1111111111111111</v>
      </c>
      <c r="V20" s="2">
        <f t="shared" si="2"/>
        <v>-0.1111111111111111</v>
      </c>
      <c r="W20" s="2">
        <f t="shared" si="3"/>
        <v>1.3888888888888895E-2</v>
      </c>
      <c r="X20" s="2">
        <f t="shared" si="4"/>
        <v>-0.1111111111111111</v>
      </c>
    </row>
    <row r="21" spans="1:24">
      <c r="A21" t="s">
        <v>20</v>
      </c>
      <c r="B21" t="s">
        <v>14</v>
      </c>
      <c r="C21" t="s">
        <v>35</v>
      </c>
      <c r="D21">
        <v>3</v>
      </c>
      <c r="E21">
        <v>1</v>
      </c>
      <c r="F21" s="16" t="s">
        <v>43</v>
      </c>
      <c r="G21" s="1">
        <f>1/21</f>
        <v>4.7619047619047616E-2</v>
      </c>
      <c r="H21" s="1">
        <f>2/21</f>
        <v>9.5238095238095233E-2</v>
      </c>
      <c r="I21" s="1">
        <f>0/19</f>
        <v>0</v>
      </c>
      <c r="J21" s="1">
        <f>0/19</f>
        <v>0</v>
      </c>
      <c r="K21" s="1">
        <f>0/19</f>
        <v>0</v>
      </c>
      <c r="N21" t="s">
        <v>20</v>
      </c>
      <c r="O21" t="s">
        <v>14</v>
      </c>
      <c r="P21" t="s">
        <v>35</v>
      </c>
      <c r="Q21">
        <v>3</v>
      </c>
      <c r="R21">
        <v>1</v>
      </c>
      <c r="S21" s="16" t="s">
        <v>43</v>
      </c>
      <c r="T21" s="2">
        <f t="shared" si="0"/>
        <v>0</v>
      </c>
      <c r="U21" s="2">
        <f t="shared" si="1"/>
        <v>4.7619047619047616E-2</v>
      </c>
      <c r="V21" s="2">
        <f t="shared" si="2"/>
        <v>-4.7619047619047616E-2</v>
      </c>
      <c r="W21" s="2">
        <f t="shared" si="3"/>
        <v>-4.7619047619047616E-2</v>
      </c>
      <c r="X21" s="2">
        <f t="shared" si="4"/>
        <v>-4.7619047619047616E-2</v>
      </c>
    </row>
    <row r="22" spans="1:24">
      <c r="A22" t="s">
        <v>20</v>
      </c>
      <c r="B22" t="s">
        <v>14</v>
      </c>
      <c r="C22" t="s">
        <v>35</v>
      </c>
      <c r="D22">
        <v>3</v>
      </c>
      <c r="E22">
        <v>2</v>
      </c>
      <c r="F22" s="16" t="s">
        <v>43</v>
      </c>
      <c r="G22" s="1">
        <f>1/6</f>
        <v>0.16666666666666666</v>
      </c>
      <c r="H22" s="1">
        <f>0/5</f>
        <v>0</v>
      </c>
      <c r="I22" s="1">
        <f>1/5</f>
        <v>0.2</v>
      </c>
      <c r="J22" s="1">
        <f>2/6</f>
        <v>0.33333333333333331</v>
      </c>
      <c r="K22" s="1">
        <f>0/4</f>
        <v>0</v>
      </c>
      <c r="N22" t="s">
        <v>20</v>
      </c>
      <c r="O22" t="s">
        <v>14</v>
      </c>
      <c r="P22" t="s">
        <v>35</v>
      </c>
      <c r="Q22">
        <v>3</v>
      </c>
      <c r="R22">
        <v>2</v>
      </c>
      <c r="S22" s="16" t="s">
        <v>43</v>
      </c>
      <c r="T22" s="2">
        <f t="shared" si="0"/>
        <v>0</v>
      </c>
      <c r="U22" s="2">
        <f t="shared" si="1"/>
        <v>-0.16666666666666666</v>
      </c>
      <c r="V22" s="2">
        <f t="shared" si="2"/>
        <v>3.3333333333333354E-2</v>
      </c>
      <c r="W22" s="2">
        <f t="shared" si="3"/>
        <v>0.16666666666666666</v>
      </c>
      <c r="X22" s="2">
        <f t="shared" si="4"/>
        <v>-0.16666666666666666</v>
      </c>
    </row>
    <row r="23" spans="1:24">
      <c r="A23" t="s">
        <v>20</v>
      </c>
      <c r="B23" t="s">
        <v>14</v>
      </c>
      <c r="C23" t="s">
        <v>35</v>
      </c>
      <c r="D23">
        <v>3</v>
      </c>
      <c r="E23">
        <v>3</v>
      </c>
      <c r="F23" s="16" t="s">
        <v>43</v>
      </c>
      <c r="G23" s="1">
        <f>1/9</f>
        <v>0.1111111111111111</v>
      </c>
      <c r="H23" s="1">
        <f>0/8</f>
        <v>0</v>
      </c>
      <c r="I23" s="1">
        <f>0/8</f>
        <v>0</v>
      </c>
      <c r="J23" s="1">
        <f>0/9</f>
        <v>0</v>
      </c>
      <c r="K23" s="1">
        <f>0/9</f>
        <v>0</v>
      </c>
      <c r="N23" t="s">
        <v>20</v>
      </c>
      <c r="O23" t="s">
        <v>14</v>
      </c>
      <c r="P23" t="s">
        <v>35</v>
      </c>
      <c r="Q23">
        <v>3</v>
      </c>
      <c r="R23">
        <v>3</v>
      </c>
      <c r="S23" s="16" t="s">
        <v>43</v>
      </c>
      <c r="T23" s="2">
        <f t="shared" si="0"/>
        <v>0</v>
      </c>
      <c r="U23" s="2">
        <f t="shared" si="1"/>
        <v>-0.1111111111111111</v>
      </c>
      <c r="V23" s="2">
        <f t="shared" si="2"/>
        <v>-0.1111111111111111</v>
      </c>
      <c r="W23" s="2">
        <f t="shared" si="3"/>
        <v>-0.1111111111111111</v>
      </c>
      <c r="X23" s="2">
        <f t="shared" si="4"/>
        <v>-0.1111111111111111</v>
      </c>
    </row>
    <row r="24" spans="1:24">
      <c r="A24" t="s">
        <v>20</v>
      </c>
      <c r="B24" t="s">
        <v>14</v>
      </c>
      <c r="C24" t="s">
        <v>35</v>
      </c>
      <c r="D24">
        <v>3</v>
      </c>
      <c r="E24">
        <v>4</v>
      </c>
      <c r="F24" s="16" t="s">
        <v>43</v>
      </c>
      <c r="G24" s="1">
        <f>0/8</f>
        <v>0</v>
      </c>
      <c r="H24" s="1">
        <f>0/8</f>
        <v>0</v>
      </c>
      <c r="I24" s="1">
        <f>0/9</f>
        <v>0</v>
      </c>
      <c r="J24" s="1">
        <f>1/9</f>
        <v>0.1111111111111111</v>
      </c>
      <c r="K24" s="1">
        <f>0/8</f>
        <v>0</v>
      </c>
      <c r="N24" t="s">
        <v>20</v>
      </c>
      <c r="O24" t="s">
        <v>14</v>
      </c>
      <c r="P24" t="s">
        <v>35</v>
      </c>
      <c r="Q24">
        <v>3</v>
      </c>
      <c r="R24">
        <v>4</v>
      </c>
      <c r="S24" s="16" t="s">
        <v>43</v>
      </c>
      <c r="T24" s="2">
        <f t="shared" si="0"/>
        <v>0</v>
      </c>
      <c r="U24" s="2">
        <f t="shared" si="1"/>
        <v>0</v>
      </c>
      <c r="V24" s="2">
        <f t="shared" si="2"/>
        <v>0</v>
      </c>
      <c r="W24" s="2">
        <f t="shared" si="3"/>
        <v>0.1111111111111111</v>
      </c>
      <c r="X24" s="2">
        <f t="shared" si="4"/>
        <v>0</v>
      </c>
    </row>
    <row r="25" spans="1:24">
      <c r="A25" t="s">
        <v>20</v>
      </c>
      <c r="B25" t="s">
        <v>14</v>
      </c>
      <c r="C25" t="s">
        <v>35</v>
      </c>
      <c r="D25">
        <v>4</v>
      </c>
      <c r="E25">
        <v>1</v>
      </c>
      <c r="F25" s="16" t="s">
        <v>43</v>
      </c>
      <c r="G25" s="1">
        <f>3/14</f>
        <v>0.21428571428571427</v>
      </c>
      <c r="H25" s="1">
        <f>1/12</f>
        <v>8.3333333333333329E-2</v>
      </c>
      <c r="I25" s="1">
        <f>0/11</f>
        <v>0</v>
      </c>
      <c r="J25" s="1">
        <f>1/13</f>
        <v>7.6923076923076927E-2</v>
      </c>
      <c r="K25" s="1">
        <f>0/12</f>
        <v>0</v>
      </c>
      <c r="N25" t="s">
        <v>20</v>
      </c>
      <c r="O25" t="s">
        <v>14</v>
      </c>
      <c r="P25" t="s">
        <v>35</v>
      </c>
      <c r="Q25">
        <v>4</v>
      </c>
      <c r="R25">
        <v>1</v>
      </c>
      <c r="S25" s="16" t="s">
        <v>43</v>
      </c>
      <c r="T25" s="2">
        <f t="shared" si="0"/>
        <v>0</v>
      </c>
      <c r="U25" s="2">
        <f t="shared" si="1"/>
        <v>-0.13095238095238093</v>
      </c>
      <c r="V25" s="2">
        <f t="shared" si="2"/>
        <v>-0.21428571428571427</v>
      </c>
      <c r="W25" s="2">
        <f t="shared" si="3"/>
        <v>-0.13736263736263735</v>
      </c>
      <c r="X25" s="2">
        <f t="shared" si="4"/>
        <v>-0.21428571428571427</v>
      </c>
    </row>
    <row r="26" spans="1:24">
      <c r="A26" t="s">
        <v>20</v>
      </c>
      <c r="B26" t="s">
        <v>14</v>
      </c>
      <c r="C26" t="s">
        <v>35</v>
      </c>
      <c r="D26">
        <v>4</v>
      </c>
      <c r="E26">
        <v>2</v>
      </c>
      <c r="F26" s="16" t="s">
        <v>43</v>
      </c>
      <c r="G26" s="1">
        <f>1/7</f>
        <v>0.14285714285714285</v>
      </c>
      <c r="H26" s="1">
        <f>0/6</f>
        <v>0</v>
      </c>
      <c r="I26" s="1">
        <f>0/6</f>
        <v>0</v>
      </c>
      <c r="J26" s="1">
        <f>0/6</f>
        <v>0</v>
      </c>
      <c r="K26" s="1">
        <f>0/6</f>
        <v>0</v>
      </c>
      <c r="N26" t="s">
        <v>20</v>
      </c>
      <c r="O26" t="s">
        <v>14</v>
      </c>
      <c r="P26" t="s">
        <v>35</v>
      </c>
      <c r="Q26">
        <v>4</v>
      </c>
      <c r="R26">
        <v>2</v>
      </c>
      <c r="S26" s="16" t="s">
        <v>43</v>
      </c>
      <c r="T26" s="2">
        <f t="shared" si="0"/>
        <v>0</v>
      </c>
      <c r="U26" s="2">
        <f t="shared" si="1"/>
        <v>-0.14285714285714285</v>
      </c>
      <c r="V26" s="2">
        <f t="shared" si="2"/>
        <v>-0.14285714285714285</v>
      </c>
      <c r="W26" s="2">
        <f t="shared" si="3"/>
        <v>-0.14285714285714285</v>
      </c>
      <c r="X26" s="2">
        <f t="shared" si="4"/>
        <v>-0.14285714285714285</v>
      </c>
    </row>
    <row r="27" spans="1:24">
      <c r="A27" t="s">
        <v>20</v>
      </c>
      <c r="B27" t="s">
        <v>14</v>
      </c>
      <c r="C27" t="s">
        <v>35</v>
      </c>
      <c r="D27">
        <v>5</v>
      </c>
      <c r="E27">
        <v>1</v>
      </c>
      <c r="F27" s="16" t="s">
        <v>43</v>
      </c>
      <c r="G27" s="1">
        <f>2/11</f>
        <v>0.18181818181818182</v>
      </c>
      <c r="H27" s="1">
        <f>0/9</f>
        <v>0</v>
      </c>
      <c r="I27" s="1">
        <f>2/11</f>
        <v>0.18181818181818182</v>
      </c>
      <c r="J27" s="1">
        <f>1/10</f>
        <v>0.1</v>
      </c>
      <c r="K27" s="1">
        <f>0/9</f>
        <v>0</v>
      </c>
      <c r="N27" t="s">
        <v>20</v>
      </c>
      <c r="O27" t="s">
        <v>14</v>
      </c>
      <c r="P27" t="s">
        <v>35</v>
      </c>
      <c r="Q27">
        <v>5</v>
      </c>
      <c r="R27">
        <v>1</v>
      </c>
      <c r="S27" s="16" t="s">
        <v>43</v>
      </c>
      <c r="T27" s="2">
        <f t="shared" si="0"/>
        <v>0</v>
      </c>
      <c r="U27" s="2">
        <f t="shared" si="1"/>
        <v>-0.18181818181818182</v>
      </c>
      <c r="V27" s="2">
        <f t="shared" si="2"/>
        <v>0</v>
      </c>
      <c r="W27" s="2">
        <f t="shared" si="3"/>
        <v>-8.1818181818181818E-2</v>
      </c>
      <c r="X27" s="2">
        <f t="shared" si="4"/>
        <v>-0.18181818181818182</v>
      </c>
    </row>
    <row r="28" spans="1:24">
      <c r="A28" t="s">
        <v>20</v>
      </c>
      <c r="B28" t="s">
        <v>14</v>
      </c>
      <c r="C28" t="s">
        <v>35</v>
      </c>
      <c r="D28">
        <v>5</v>
      </c>
      <c r="E28">
        <v>2</v>
      </c>
      <c r="F28" s="16" t="s">
        <v>43</v>
      </c>
      <c r="G28" s="1">
        <f>0/7</f>
        <v>0</v>
      </c>
      <c r="H28" s="1">
        <f>0/7</f>
        <v>0</v>
      </c>
      <c r="I28" s="1">
        <f>0/8</f>
        <v>0</v>
      </c>
      <c r="J28" s="1">
        <f>1/8</f>
        <v>0.125</v>
      </c>
      <c r="K28" s="1">
        <f>1/7</f>
        <v>0.14285714285714285</v>
      </c>
      <c r="N28" t="s">
        <v>20</v>
      </c>
      <c r="O28" t="s">
        <v>14</v>
      </c>
      <c r="P28" t="s">
        <v>35</v>
      </c>
      <c r="Q28">
        <v>5</v>
      </c>
      <c r="R28">
        <v>2</v>
      </c>
      <c r="S28" s="16" t="s">
        <v>43</v>
      </c>
      <c r="T28" s="2">
        <f t="shared" si="0"/>
        <v>0</v>
      </c>
      <c r="U28" s="2">
        <f t="shared" si="1"/>
        <v>0</v>
      </c>
      <c r="V28" s="2">
        <f t="shared" si="2"/>
        <v>0</v>
      </c>
      <c r="W28" s="2">
        <f t="shared" si="3"/>
        <v>0.125</v>
      </c>
      <c r="X28" s="2">
        <f t="shared" si="4"/>
        <v>0.14285714285714285</v>
      </c>
    </row>
    <row r="29" spans="1:24">
      <c r="A29" t="s">
        <v>20</v>
      </c>
      <c r="B29" t="s">
        <v>14</v>
      </c>
      <c r="C29" t="s">
        <v>35</v>
      </c>
      <c r="D29">
        <v>6</v>
      </c>
      <c r="E29">
        <v>1</v>
      </c>
      <c r="F29" s="16" t="s">
        <v>43</v>
      </c>
      <c r="G29" s="1">
        <f>2/20</f>
        <v>0.1</v>
      </c>
      <c r="H29" s="1">
        <f>2/18</f>
        <v>0.1111111111111111</v>
      </c>
      <c r="I29" s="1">
        <f>1/16</f>
        <v>6.25E-2</v>
      </c>
      <c r="J29" s="1">
        <f>0/16</f>
        <v>0</v>
      </c>
      <c r="K29" s="1">
        <f>0/16</f>
        <v>0</v>
      </c>
      <c r="N29" t="s">
        <v>20</v>
      </c>
      <c r="O29" t="s">
        <v>14</v>
      </c>
      <c r="P29" t="s">
        <v>35</v>
      </c>
      <c r="Q29">
        <v>6</v>
      </c>
      <c r="R29">
        <v>1</v>
      </c>
      <c r="S29" s="16" t="s">
        <v>43</v>
      </c>
      <c r="T29" s="2">
        <f t="shared" si="0"/>
        <v>0</v>
      </c>
      <c r="U29" s="2">
        <f t="shared" si="1"/>
        <v>1.1111111111111099E-2</v>
      </c>
      <c r="V29" s="2">
        <f t="shared" si="2"/>
        <v>-3.7500000000000006E-2</v>
      </c>
      <c r="W29" s="2">
        <f t="shared" si="3"/>
        <v>-0.1</v>
      </c>
      <c r="X29" s="2">
        <f t="shared" si="4"/>
        <v>-0.1</v>
      </c>
    </row>
    <row r="30" spans="1:24">
      <c r="A30" t="s">
        <v>20</v>
      </c>
      <c r="B30" t="s">
        <v>14</v>
      </c>
      <c r="C30" t="s">
        <v>35</v>
      </c>
      <c r="D30">
        <v>6</v>
      </c>
      <c r="E30">
        <v>2</v>
      </c>
      <c r="F30" s="16" t="s">
        <v>43</v>
      </c>
      <c r="G30" s="1">
        <f>0/9</f>
        <v>0</v>
      </c>
      <c r="H30" s="1">
        <f>0/10</f>
        <v>0</v>
      </c>
      <c r="I30" s="1">
        <f>0/10</f>
        <v>0</v>
      </c>
      <c r="J30" s="1">
        <f>2/10</f>
        <v>0.2</v>
      </c>
      <c r="K30" s="1">
        <f>0/8</f>
        <v>0</v>
      </c>
      <c r="N30" t="s">
        <v>20</v>
      </c>
      <c r="O30" t="s">
        <v>14</v>
      </c>
      <c r="P30" t="s">
        <v>35</v>
      </c>
      <c r="Q30">
        <v>6</v>
      </c>
      <c r="R30">
        <v>2</v>
      </c>
      <c r="S30" s="16" t="s">
        <v>43</v>
      </c>
      <c r="T30" s="2">
        <f t="shared" si="0"/>
        <v>0</v>
      </c>
      <c r="U30" s="2">
        <f t="shared" si="1"/>
        <v>0</v>
      </c>
      <c r="V30" s="2">
        <f t="shared" si="2"/>
        <v>0</v>
      </c>
      <c r="W30" s="2">
        <f t="shared" si="3"/>
        <v>0.2</v>
      </c>
      <c r="X30" s="2">
        <f t="shared" si="4"/>
        <v>0</v>
      </c>
    </row>
    <row r="31" spans="1:24">
      <c r="A31" t="s">
        <v>20</v>
      </c>
      <c r="B31" t="s">
        <v>14</v>
      </c>
      <c r="C31" t="s">
        <v>35</v>
      </c>
      <c r="D31">
        <v>8</v>
      </c>
      <c r="E31">
        <v>1</v>
      </c>
      <c r="F31" s="16" t="s">
        <v>43</v>
      </c>
      <c r="G31" s="1">
        <f>0/10</f>
        <v>0</v>
      </c>
      <c r="H31" s="1">
        <f>0/10</f>
        <v>0</v>
      </c>
      <c r="I31" s="1">
        <f>0/10</f>
        <v>0</v>
      </c>
      <c r="J31" s="1">
        <f>0/11</f>
        <v>0</v>
      </c>
      <c r="K31" s="1">
        <f>1/12</f>
        <v>8.3333333333333329E-2</v>
      </c>
      <c r="N31" t="s">
        <v>20</v>
      </c>
      <c r="O31" t="s">
        <v>14</v>
      </c>
      <c r="P31" t="s">
        <v>35</v>
      </c>
      <c r="Q31">
        <v>8</v>
      </c>
      <c r="R31">
        <v>1</v>
      </c>
      <c r="S31" s="16" t="s">
        <v>43</v>
      </c>
      <c r="T31" s="2">
        <f t="shared" si="0"/>
        <v>0</v>
      </c>
      <c r="U31" s="2">
        <f t="shared" si="1"/>
        <v>0</v>
      </c>
      <c r="V31" s="2">
        <f t="shared" si="2"/>
        <v>0</v>
      </c>
      <c r="W31" s="2">
        <f t="shared" si="3"/>
        <v>0</v>
      </c>
      <c r="X31" s="2">
        <f t="shared" si="4"/>
        <v>8.3333333333333329E-2</v>
      </c>
    </row>
    <row r="32" spans="1:24">
      <c r="A32" t="s">
        <v>34</v>
      </c>
      <c r="B32" t="s">
        <v>14</v>
      </c>
      <c r="C32" t="s">
        <v>36</v>
      </c>
      <c r="D32">
        <v>1</v>
      </c>
      <c r="E32">
        <v>1</v>
      </c>
      <c r="F32" s="16" t="s">
        <v>43</v>
      </c>
      <c r="G32" s="3">
        <f>3/19</f>
        <v>0.15789473684210525</v>
      </c>
      <c r="H32" s="3">
        <f>3/18</f>
        <v>0.16666666666666666</v>
      </c>
      <c r="I32" s="3">
        <f>1/16</f>
        <v>6.25E-2</v>
      </c>
      <c r="J32" s="3">
        <f>1/18</f>
        <v>5.5555555555555552E-2</v>
      </c>
      <c r="K32" s="3">
        <f>1/19</f>
        <v>5.2631578947368418E-2</v>
      </c>
      <c r="N32" t="s">
        <v>34</v>
      </c>
      <c r="O32" t="s">
        <v>14</v>
      </c>
      <c r="P32" t="s">
        <v>36</v>
      </c>
      <c r="Q32">
        <v>1</v>
      </c>
      <c r="R32">
        <v>1</v>
      </c>
      <c r="S32" s="16" t="s">
        <v>43</v>
      </c>
      <c r="T32" s="2">
        <f t="shared" si="0"/>
        <v>0</v>
      </c>
      <c r="U32" s="2">
        <f t="shared" si="1"/>
        <v>8.771929824561403E-3</v>
      </c>
      <c r="V32" s="2">
        <f t="shared" si="2"/>
        <v>-9.5394736842105254E-2</v>
      </c>
      <c r="W32" s="2">
        <f t="shared" si="3"/>
        <v>-0.1023391812865497</v>
      </c>
      <c r="X32" s="2">
        <f t="shared" si="4"/>
        <v>-0.10526315789473684</v>
      </c>
    </row>
    <row r="33" spans="1:24">
      <c r="A33" t="s">
        <v>34</v>
      </c>
      <c r="B33" t="s">
        <v>14</v>
      </c>
      <c r="C33" t="s">
        <v>36</v>
      </c>
      <c r="D33">
        <v>2</v>
      </c>
      <c r="E33">
        <v>1</v>
      </c>
      <c r="F33" s="16" t="s">
        <v>43</v>
      </c>
      <c r="G33" s="3">
        <f>0/12</f>
        <v>0</v>
      </c>
      <c r="H33" s="3">
        <f>2/13</f>
        <v>0.15384615384615385</v>
      </c>
      <c r="I33" s="3">
        <f>2/12</f>
        <v>0.16666666666666666</v>
      </c>
      <c r="J33" s="3">
        <f>0/11</f>
        <v>0</v>
      </c>
      <c r="K33" s="3">
        <f>1/13</f>
        <v>7.6923076923076927E-2</v>
      </c>
      <c r="N33" t="s">
        <v>34</v>
      </c>
      <c r="O33" t="s">
        <v>14</v>
      </c>
      <c r="P33" t="s">
        <v>36</v>
      </c>
      <c r="Q33">
        <v>2</v>
      </c>
      <c r="R33">
        <v>1</v>
      </c>
      <c r="S33" s="16" t="s">
        <v>43</v>
      </c>
      <c r="T33" s="2">
        <f t="shared" si="0"/>
        <v>0</v>
      </c>
      <c r="U33" s="2">
        <f t="shared" si="1"/>
        <v>0.15384615384615385</v>
      </c>
      <c r="V33" s="2">
        <f t="shared" si="2"/>
        <v>0.16666666666666666</v>
      </c>
      <c r="W33" s="2">
        <f t="shared" si="3"/>
        <v>0</v>
      </c>
      <c r="X33" s="2">
        <f t="shared" si="4"/>
        <v>7.6923076923076927E-2</v>
      </c>
    </row>
    <row r="34" spans="1:24">
      <c r="A34" t="s">
        <v>34</v>
      </c>
      <c r="B34" t="s">
        <v>14</v>
      </c>
      <c r="C34" t="s">
        <v>36</v>
      </c>
      <c r="D34">
        <v>2</v>
      </c>
      <c r="E34">
        <v>2</v>
      </c>
      <c r="F34" s="16" t="s">
        <v>43</v>
      </c>
      <c r="G34" s="3">
        <f>1/10</f>
        <v>0.1</v>
      </c>
      <c r="H34" s="3">
        <f>1/9</f>
        <v>0.1111111111111111</v>
      </c>
      <c r="I34" s="3">
        <f>2/9</f>
        <v>0.22222222222222221</v>
      </c>
      <c r="J34" s="3">
        <f>0/8</f>
        <v>0</v>
      </c>
      <c r="K34" s="3">
        <f>2/9</f>
        <v>0.22222222222222221</v>
      </c>
      <c r="N34" t="s">
        <v>34</v>
      </c>
      <c r="O34" t="s">
        <v>14</v>
      </c>
      <c r="P34" t="s">
        <v>36</v>
      </c>
      <c r="Q34">
        <v>2</v>
      </c>
      <c r="R34">
        <v>2</v>
      </c>
      <c r="S34" s="16" t="s">
        <v>43</v>
      </c>
      <c r="T34" s="2">
        <f t="shared" si="0"/>
        <v>0</v>
      </c>
      <c r="U34" s="2">
        <f t="shared" si="1"/>
        <v>1.1111111111111099E-2</v>
      </c>
      <c r="V34" s="2">
        <f t="shared" si="2"/>
        <v>0.1222222222222222</v>
      </c>
      <c r="W34" s="2">
        <f t="shared" si="3"/>
        <v>-0.1</v>
      </c>
      <c r="X34" s="2">
        <f t="shared" si="4"/>
        <v>0.1222222222222222</v>
      </c>
    </row>
    <row r="35" spans="1:24">
      <c r="A35" t="s">
        <v>34</v>
      </c>
      <c r="B35" t="s">
        <v>14</v>
      </c>
      <c r="C35" t="s">
        <v>36</v>
      </c>
      <c r="D35">
        <v>2</v>
      </c>
      <c r="E35">
        <v>3</v>
      </c>
      <c r="F35" s="16" t="s">
        <v>43</v>
      </c>
      <c r="G35" s="3">
        <f>1/12</f>
        <v>8.3333333333333329E-2</v>
      </c>
      <c r="H35" s="3">
        <f>1/14</f>
        <v>7.1428571428571425E-2</v>
      </c>
      <c r="I35" s="3">
        <f>2/13</f>
        <v>0.15384615384615385</v>
      </c>
      <c r="J35" s="3">
        <f>2/13</f>
        <v>0.15384615384615385</v>
      </c>
      <c r="K35" s="3">
        <f>1/13</f>
        <v>7.6923076923076927E-2</v>
      </c>
      <c r="N35" t="s">
        <v>34</v>
      </c>
      <c r="O35" t="s">
        <v>14</v>
      </c>
      <c r="P35" t="s">
        <v>36</v>
      </c>
      <c r="Q35">
        <v>2</v>
      </c>
      <c r="R35">
        <v>3</v>
      </c>
      <c r="S35" s="16" t="s">
        <v>43</v>
      </c>
      <c r="T35" s="2">
        <f t="shared" si="0"/>
        <v>0</v>
      </c>
      <c r="U35" s="2">
        <f t="shared" si="1"/>
        <v>-1.1904761904761904E-2</v>
      </c>
      <c r="V35" s="2">
        <f t="shared" si="2"/>
        <v>7.0512820512820526E-2</v>
      </c>
      <c r="W35" s="2">
        <f t="shared" si="3"/>
        <v>7.0512820512820526E-2</v>
      </c>
      <c r="X35" s="2">
        <f t="shared" si="4"/>
        <v>-6.4102564102564014E-3</v>
      </c>
    </row>
    <row r="36" spans="1:24">
      <c r="A36" t="s">
        <v>34</v>
      </c>
      <c r="B36" t="s">
        <v>14</v>
      </c>
      <c r="C36" t="s">
        <v>36</v>
      </c>
      <c r="D36">
        <v>2</v>
      </c>
      <c r="E36">
        <v>4</v>
      </c>
      <c r="F36" s="16" t="s">
        <v>43</v>
      </c>
      <c r="G36" s="3">
        <f>1/8</f>
        <v>0.125</v>
      </c>
      <c r="H36" s="3">
        <f>0/7</f>
        <v>0</v>
      </c>
      <c r="I36" s="3">
        <f>0/7</f>
        <v>0</v>
      </c>
      <c r="J36" s="3">
        <f>0/7</f>
        <v>0</v>
      </c>
      <c r="K36" s="3">
        <f>2/9</f>
        <v>0.22222222222222221</v>
      </c>
      <c r="N36" t="s">
        <v>34</v>
      </c>
      <c r="O36" t="s">
        <v>14</v>
      </c>
      <c r="P36" t="s">
        <v>36</v>
      </c>
      <c r="Q36">
        <v>2</v>
      </c>
      <c r="R36">
        <v>4</v>
      </c>
      <c r="S36" s="16" t="s">
        <v>43</v>
      </c>
      <c r="T36" s="2">
        <f t="shared" si="0"/>
        <v>0</v>
      </c>
      <c r="U36" s="2">
        <f t="shared" si="1"/>
        <v>-0.125</v>
      </c>
      <c r="V36" s="2">
        <f t="shared" si="2"/>
        <v>-0.125</v>
      </c>
      <c r="W36" s="2">
        <f t="shared" si="3"/>
        <v>-0.125</v>
      </c>
      <c r="X36" s="2">
        <f t="shared" si="4"/>
        <v>9.722222222222221E-2</v>
      </c>
    </row>
    <row r="37" spans="1:24">
      <c r="A37" t="s">
        <v>34</v>
      </c>
      <c r="B37" t="s">
        <v>14</v>
      </c>
      <c r="C37" t="s">
        <v>36</v>
      </c>
      <c r="D37">
        <v>3</v>
      </c>
      <c r="E37">
        <v>1</v>
      </c>
      <c r="F37" s="16" t="s">
        <v>43</v>
      </c>
      <c r="G37" s="3">
        <f>1/11</f>
        <v>9.0909090909090912E-2</v>
      </c>
      <c r="H37" s="3">
        <f>0/10</f>
        <v>0</v>
      </c>
      <c r="I37" s="3">
        <f>0/10</f>
        <v>0</v>
      </c>
      <c r="J37" s="3">
        <f>1/11</f>
        <v>9.0909090909090912E-2</v>
      </c>
      <c r="K37" s="3">
        <f>0/10</f>
        <v>0</v>
      </c>
      <c r="N37" t="s">
        <v>34</v>
      </c>
      <c r="O37" t="s">
        <v>14</v>
      </c>
      <c r="P37" t="s">
        <v>36</v>
      </c>
      <c r="Q37">
        <v>3</v>
      </c>
      <c r="R37">
        <v>1</v>
      </c>
      <c r="S37" s="16" t="s">
        <v>43</v>
      </c>
      <c r="T37" s="2">
        <f t="shared" si="0"/>
        <v>0</v>
      </c>
      <c r="U37" s="2">
        <f t="shared" si="1"/>
        <v>-9.0909090909090912E-2</v>
      </c>
      <c r="V37" s="2">
        <f t="shared" si="2"/>
        <v>-9.0909090909090912E-2</v>
      </c>
      <c r="W37" s="2">
        <f t="shared" si="3"/>
        <v>0</v>
      </c>
      <c r="X37" s="2">
        <f t="shared" si="4"/>
        <v>-9.0909090909090912E-2</v>
      </c>
    </row>
    <row r="38" spans="1:24">
      <c r="A38" t="s">
        <v>34</v>
      </c>
      <c r="B38" t="s">
        <v>14</v>
      </c>
      <c r="C38" t="s">
        <v>36</v>
      </c>
      <c r="D38">
        <v>4</v>
      </c>
      <c r="E38">
        <v>1</v>
      </c>
      <c r="F38" s="16" t="s">
        <v>43</v>
      </c>
      <c r="G38" s="3">
        <f>0/12</f>
        <v>0</v>
      </c>
      <c r="H38" s="3">
        <f>0/12</f>
        <v>0</v>
      </c>
      <c r="I38" s="3">
        <f>0/12</f>
        <v>0</v>
      </c>
      <c r="J38" s="3">
        <f>1/13</f>
        <v>7.6923076923076927E-2</v>
      </c>
      <c r="K38" s="3">
        <f>3/15</f>
        <v>0.2</v>
      </c>
      <c r="N38" t="s">
        <v>34</v>
      </c>
      <c r="O38" t="s">
        <v>14</v>
      </c>
      <c r="P38" t="s">
        <v>36</v>
      </c>
      <c r="Q38">
        <v>4</v>
      </c>
      <c r="R38">
        <v>1</v>
      </c>
      <c r="S38" s="16" t="s">
        <v>43</v>
      </c>
      <c r="T38" s="2">
        <f t="shared" si="0"/>
        <v>0</v>
      </c>
      <c r="U38" s="2">
        <f t="shared" si="1"/>
        <v>0</v>
      </c>
      <c r="V38" s="2">
        <f t="shared" si="2"/>
        <v>0</v>
      </c>
      <c r="W38" s="2">
        <f t="shared" si="3"/>
        <v>7.6923076923076927E-2</v>
      </c>
      <c r="X38" s="2">
        <f t="shared" si="4"/>
        <v>0.2</v>
      </c>
    </row>
    <row r="39" spans="1:24">
      <c r="A39" t="s">
        <v>34</v>
      </c>
      <c r="B39" t="s">
        <v>14</v>
      </c>
      <c r="C39" t="s">
        <v>36</v>
      </c>
      <c r="D39">
        <v>4</v>
      </c>
      <c r="E39">
        <v>2</v>
      </c>
      <c r="F39" s="16" t="s">
        <v>43</v>
      </c>
      <c r="G39" s="3">
        <f>1/9</f>
        <v>0.1111111111111111</v>
      </c>
      <c r="H39" s="3">
        <f>0/8</f>
        <v>0</v>
      </c>
      <c r="I39" s="3">
        <f>1/9</f>
        <v>0.1111111111111111</v>
      </c>
      <c r="J39" s="3">
        <f>0/10</f>
        <v>0</v>
      </c>
      <c r="K39" s="3">
        <f>1/11</f>
        <v>9.0909090909090912E-2</v>
      </c>
      <c r="N39" t="s">
        <v>34</v>
      </c>
      <c r="O39" t="s">
        <v>14</v>
      </c>
      <c r="P39" t="s">
        <v>36</v>
      </c>
      <c r="Q39">
        <v>4</v>
      </c>
      <c r="R39">
        <v>2</v>
      </c>
      <c r="S39" s="16" t="s">
        <v>43</v>
      </c>
      <c r="T39" s="2">
        <f t="shared" si="0"/>
        <v>0</v>
      </c>
      <c r="U39" s="2">
        <f t="shared" si="1"/>
        <v>-0.1111111111111111</v>
      </c>
      <c r="V39" s="2">
        <f t="shared" si="2"/>
        <v>0</v>
      </c>
      <c r="W39" s="2">
        <f t="shared" si="3"/>
        <v>-0.1111111111111111</v>
      </c>
      <c r="X39" s="2">
        <f t="shared" si="4"/>
        <v>-2.0202020202020193E-2</v>
      </c>
    </row>
    <row r="40" spans="1:24">
      <c r="A40" t="s">
        <v>34</v>
      </c>
      <c r="B40" t="s">
        <v>14</v>
      </c>
      <c r="C40" t="s">
        <v>36</v>
      </c>
      <c r="D40">
        <v>5</v>
      </c>
      <c r="E40">
        <v>1</v>
      </c>
      <c r="F40" s="16" t="s">
        <v>43</v>
      </c>
      <c r="G40" s="3">
        <f>1/13</f>
        <v>7.6923076923076927E-2</v>
      </c>
      <c r="H40" s="3">
        <f>0/12</f>
        <v>0</v>
      </c>
      <c r="I40" s="3">
        <f>0/13</f>
        <v>0</v>
      </c>
      <c r="J40" s="3">
        <f>1/14</f>
        <v>7.1428571428571425E-2</v>
      </c>
      <c r="K40" s="3">
        <f>1/14</f>
        <v>7.1428571428571425E-2</v>
      </c>
      <c r="N40" t="s">
        <v>34</v>
      </c>
      <c r="O40" t="s">
        <v>14</v>
      </c>
      <c r="P40" t="s">
        <v>36</v>
      </c>
      <c r="Q40">
        <v>5</v>
      </c>
      <c r="R40">
        <v>1</v>
      </c>
      <c r="S40" s="16" t="s">
        <v>43</v>
      </c>
      <c r="T40" s="2">
        <f t="shared" si="0"/>
        <v>0</v>
      </c>
      <c r="U40" s="2">
        <f t="shared" si="1"/>
        <v>-7.6923076923076927E-2</v>
      </c>
      <c r="V40" s="2">
        <f t="shared" si="2"/>
        <v>-7.6923076923076927E-2</v>
      </c>
      <c r="W40" s="2">
        <f t="shared" si="3"/>
        <v>-5.4945054945055027E-3</v>
      </c>
      <c r="X40" s="2">
        <f t="shared" si="4"/>
        <v>-5.4945054945055027E-3</v>
      </c>
    </row>
    <row r="41" spans="1:24">
      <c r="A41" t="s">
        <v>34</v>
      </c>
      <c r="B41" t="s">
        <v>14</v>
      </c>
      <c r="C41" t="s">
        <v>36</v>
      </c>
      <c r="D41">
        <v>5</v>
      </c>
      <c r="E41">
        <v>2</v>
      </c>
      <c r="F41" s="16" t="s">
        <v>43</v>
      </c>
      <c r="G41" s="3">
        <f>0/8</f>
        <v>0</v>
      </c>
      <c r="H41" s="3">
        <f>1/8</f>
        <v>0.125</v>
      </c>
      <c r="I41" s="3">
        <f>0/7</f>
        <v>0</v>
      </c>
      <c r="J41" s="3">
        <f>1/8</f>
        <v>0.125</v>
      </c>
      <c r="K41" s="3">
        <f>0/7</f>
        <v>0</v>
      </c>
      <c r="N41" t="s">
        <v>34</v>
      </c>
      <c r="O41" t="s">
        <v>14</v>
      </c>
      <c r="P41" t="s">
        <v>36</v>
      </c>
      <c r="Q41">
        <v>5</v>
      </c>
      <c r="R41">
        <v>2</v>
      </c>
      <c r="S41" s="16" t="s">
        <v>43</v>
      </c>
      <c r="T41" s="2">
        <f t="shared" si="0"/>
        <v>0</v>
      </c>
      <c r="U41" s="2">
        <f t="shared" si="1"/>
        <v>0.125</v>
      </c>
      <c r="V41" s="2">
        <f t="shared" si="2"/>
        <v>0</v>
      </c>
      <c r="W41" s="2">
        <f t="shared" si="3"/>
        <v>0.125</v>
      </c>
      <c r="X41" s="2">
        <f t="shared" si="4"/>
        <v>0</v>
      </c>
    </row>
    <row r="42" spans="1:24">
      <c r="A42" t="s">
        <v>34</v>
      </c>
      <c r="B42" t="s">
        <v>14</v>
      </c>
      <c r="C42" t="s">
        <v>36</v>
      </c>
      <c r="D42">
        <v>7</v>
      </c>
      <c r="E42">
        <v>1</v>
      </c>
      <c r="F42" s="16" t="s">
        <v>43</v>
      </c>
      <c r="G42" s="3">
        <f>0/10</f>
        <v>0</v>
      </c>
      <c r="H42" s="3">
        <f>0/10</f>
        <v>0</v>
      </c>
      <c r="I42" s="3">
        <f>0/10</f>
        <v>0</v>
      </c>
      <c r="J42" s="3">
        <f>0/10</f>
        <v>0</v>
      </c>
      <c r="K42" s="3">
        <f>2/10</f>
        <v>0.2</v>
      </c>
      <c r="N42" t="s">
        <v>34</v>
      </c>
      <c r="O42" t="s">
        <v>14</v>
      </c>
      <c r="P42" t="s">
        <v>36</v>
      </c>
      <c r="Q42">
        <v>7</v>
      </c>
      <c r="R42">
        <v>1</v>
      </c>
      <c r="S42" s="16" t="s">
        <v>43</v>
      </c>
      <c r="T42" s="2">
        <f t="shared" si="0"/>
        <v>0</v>
      </c>
      <c r="U42" s="2">
        <f t="shared" si="1"/>
        <v>0</v>
      </c>
      <c r="V42" s="2">
        <f t="shared" si="2"/>
        <v>0</v>
      </c>
      <c r="W42" s="2">
        <f t="shared" si="3"/>
        <v>0</v>
      </c>
      <c r="X42" s="2">
        <f t="shared" si="4"/>
        <v>0.2</v>
      </c>
    </row>
    <row r="43" spans="1:24">
      <c r="A43" t="s">
        <v>34</v>
      </c>
      <c r="B43" t="s">
        <v>14</v>
      </c>
      <c r="C43" t="s">
        <v>36</v>
      </c>
      <c r="D43">
        <v>7</v>
      </c>
      <c r="E43">
        <v>2</v>
      </c>
      <c r="F43" s="16" t="s">
        <v>43</v>
      </c>
      <c r="G43" s="3">
        <f>1/6</f>
        <v>0.16666666666666666</v>
      </c>
      <c r="H43" s="3">
        <f>0/5</f>
        <v>0</v>
      </c>
      <c r="I43" s="3">
        <f>0/5</f>
        <v>0</v>
      </c>
      <c r="J43" s="3">
        <f>2/8</f>
        <v>0.25</v>
      </c>
      <c r="K43" s="3">
        <f>0/7</f>
        <v>0</v>
      </c>
      <c r="N43" t="s">
        <v>34</v>
      </c>
      <c r="O43" t="s">
        <v>14</v>
      </c>
      <c r="P43" t="s">
        <v>36</v>
      </c>
      <c r="Q43">
        <v>7</v>
      </c>
      <c r="R43">
        <v>2</v>
      </c>
      <c r="S43" s="16" t="s">
        <v>43</v>
      </c>
      <c r="T43" s="2">
        <f t="shared" si="0"/>
        <v>0</v>
      </c>
      <c r="U43" s="2">
        <f t="shared" si="1"/>
        <v>-0.16666666666666666</v>
      </c>
      <c r="V43" s="2">
        <f t="shared" si="2"/>
        <v>-0.16666666666666666</v>
      </c>
      <c r="W43" s="2">
        <f t="shared" si="3"/>
        <v>8.3333333333333343E-2</v>
      </c>
      <c r="X43" s="2">
        <f t="shared" si="4"/>
        <v>-0.16666666666666666</v>
      </c>
    </row>
    <row r="44" spans="1:24">
      <c r="A44" t="s">
        <v>34</v>
      </c>
      <c r="B44" t="s">
        <v>14</v>
      </c>
      <c r="C44" t="s">
        <v>36</v>
      </c>
      <c r="D44">
        <v>8</v>
      </c>
      <c r="E44">
        <v>1</v>
      </c>
      <c r="F44" s="16" t="s">
        <v>43</v>
      </c>
      <c r="G44" s="3">
        <f>1/14</f>
        <v>7.1428571428571425E-2</v>
      </c>
      <c r="H44" s="3">
        <f>2/14</f>
        <v>0.14285714285714285</v>
      </c>
      <c r="I44" s="3">
        <f>0/12</f>
        <v>0</v>
      </c>
      <c r="J44" s="3">
        <f>1/13</f>
        <v>7.6923076923076927E-2</v>
      </c>
      <c r="K44" s="3">
        <f>1/13</f>
        <v>7.6923076923076927E-2</v>
      </c>
      <c r="N44" t="s">
        <v>34</v>
      </c>
      <c r="O44" t="s">
        <v>14</v>
      </c>
      <c r="P44" t="s">
        <v>36</v>
      </c>
      <c r="Q44">
        <v>8</v>
      </c>
      <c r="R44">
        <v>1</v>
      </c>
      <c r="S44" s="16" t="s">
        <v>43</v>
      </c>
      <c r="T44" s="2">
        <f t="shared" si="0"/>
        <v>0</v>
      </c>
      <c r="U44" s="2">
        <f t="shared" si="1"/>
        <v>7.1428571428571425E-2</v>
      </c>
      <c r="V44" s="2">
        <f t="shared" si="2"/>
        <v>-7.1428571428571425E-2</v>
      </c>
      <c r="W44" s="2">
        <f t="shared" si="3"/>
        <v>5.4945054945055027E-3</v>
      </c>
      <c r="X44" s="2">
        <f t="shared" si="4"/>
        <v>5.4945054945055027E-3</v>
      </c>
    </row>
    <row r="45" spans="1:24">
      <c r="A45" t="s">
        <v>34</v>
      </c>
      <c r="B45" t="s">
        <v>14</v>
      </c>
      <c r="C45" t="s">
        <v>36</v>
      </c>
      <c r="D45">
        <v>10</v>
      </c>
      <c r="E45">
        <v>1</v>
      </c>
      <c r="F45" s="16" t="s">
        <v>43</v>
      </c>
      <c r="G45" s="3">
        <f>1/8</f>
        <v>0.125</v>
      </c>
      <c r="H45" s="3">
        <f>0/7</f>
        <v>0</v>
      </c>
      <c r="I45" s="3">
        <f>0/7</f>
        <v>0</v>
      </c>
      <c r="J45" s="3">
        <f>0/7</f>
        <v>0</v>
      </c>
      <c r="K45" s="3">
        <f>0/8</f>
        <v>0</v>
      </c>
      <c r="N45" t="s">
        <v>34</v>
      </c>
      <c r="O45" t="s">
        <v>14</v>
      </c>
      <c r="P45" t="s">
        <v>36</v>
      </c>
      <c r="Q45">
        <v>10</v>
      </c>
      <c r="R45">
        <v>1</v>
      </c>
      <c r="S45" s="16" t="s">
        <v>43</v>
      </c>
      <c r="T45" s="2">
        <f t="shared" si="0"/>
        <v>0</v>
      </c>
      <c r="U45" s="2">
        <f t="shared" si="1"/>
        <v>-0.125</v>
      </c>
      <c r="V45" s="2">
        <f t="shared" si="2"/>
        <v>-0.125</v>
      </c>
      <c r="W45" s="2">
        <f t="shared" si="3"/>
        <v>-0.125</v>
      </c>
      <c r="X45" s="2">
        <f t="shared" si="4"/>
        <v>-0.125</v>
      </c>
    </row>
    <row r="46" spans="1:24">
      <c r="A46" t="s">
        <v>34</v>
      </c>
      <c r="B46" t="s">
        <v>14</v>
      </c>
      <c r="C46" t="s">
        <v>36</v>
      </c>
      <c r="D46">
        <v>10</v>
      </c>
      <c r="E46">
        <v>2</v>
      </c>
      <c r="F46" s="16" t="s">
        <v>43</v>
      </c>
      <c r="G46" s="3">
        <f>1/10</f>
        <v>0.1</v>
      </c>
      <c r="H46" s="3">
        <f>1/10</f>
        <v>0.1</v>
      </c>
      <c r="I46" s="3">
        <f>0/9</f>
        <v>0</v>
      </c>
      <c r="J46" s="3">
        <f>0/11</f>
        <v>0</v>
      </c>
      <c r="K46" s="3">
        <f>3/14</f>
        <v>0.21428571428571427</v>
      </c>
      <c r="N46" t="s">
        <v>34</v>
      </c>
      <c r="O46" t="s">
        <v>14</v>
      </c>
      <c r="P46" t="s">
        <v>36</v>
      </c>
      <c r="Q46">
        <v>10</v>
      </c>
      <c r="R46">
        <v>2</v>
      </c>
      <c r="S46" s="16" t="s">
        <v>43</v>
      </c>
      <c r="T46" s="2">
        <f t="shared" si="0"/>
        <v>0</v>
      </c>
      <c r="U46" s="2">
        <f t="shared" si="1"/>
        <v>0</v>
      </c>
      <c r="V46" s="2">
        <f t="shared" si="2"/>
        <v>-0.1</v>
      </c>
      <c r="W46" s="2">
        <f t="shared" si="3"/>
        <v>-0.1</v>
      </c>
      <c r="X46" s="2">
        <f t="shared" si="4"/>
        <v>0.11428571428571427</v>
      </c>
    </row>
    <row r="47" spans="1:24">
      <c r="A47" t="s">
        <v>15</v>
      </c>
      <c r="B47" t="s">
        <v>14</v>
      </c>
      <c r="C47" t="s">
        <v>36</v>
      </c>
      <c r="D47">
        <v>1</v>
      </c>
      <c r="E47">
        <v>1</v>
      </c>
      <c r="F47" s="16" t="s">
        <v>43</v>
      </c>
      <c r="G47" s="3">
        <f>2/19</f>
        <v>0.10526315789473684</v>
      </c>
      <c r="H47" s="3">
        <f>0/16</f>
        <v>0</v>
      </c>
      <c r="I47" s="3">
        <f>1/17</f>
        <v>5.8823529411764705E-2</v>
      </c>
      <c r="J47" s="3">
        <f>1/17</f>
        <v>5.8823529411764705E-2</v>
      </c>
      <c r="K47" s="3">
        <f>5/20</f>
        <v>0.25</v>
      </c>
      <c r="N47" t="s">
        <v>15</v>
      </c>
      <c r="O47" t="s">
        <v>14</v>
      </c>
      <c r="P47" t="s">
        <v>36</v>
      </c>
      <c r="Q47">
        <v>1</v>
      </c>
      <c r="R47">
        <v>1</v>
      </c>
      <c r="S47" s="16" t="s">
        <v>43</v>
      </c>
      <c r="T47" s="2">
        <f t="shared" si="0"/>
        <v>0</v>
      </c>
      <c r="U47" s="2">
        <f t="shared" si="1"/>
        <v>-0.10526315789473684</v>
      </c>
      <c r="V47" s="2">
        <f t="shared" si="2"/>
        <v>-4.6439628482972131E-2</v>
      </c>
      <c r="W47" s="2">
        <f t="shared" si="3"/>
        <v>-4.6439628482972131E-2</v>
      </c>
      <c r="X47" s="2">
        <f t="shared" si="4"/>
        <v>0.14473684210526316</v>
      </c>
    </row>
    <row r="48" spans="1:24">
      <c r="A48" t="s">
        <v>15</v>
      </c>
      <c r="B48" t="s">
        <v>14</v>
      </c>
      <c r="C48" t="s">
        <v>36</v>
      </c>
      <c r="D48">
        <v>1</v>
      </c>
      <c r="E48">
        <v>2</v>
      </c>
      <c r="F48" s="16" t="s">
        <v>43</v>
      </c>
      <c r="G48" s="3">
        <f>0/14</f>
        <v>0</v>
      </c>
      <c r="H48" s="3">
        <f>0/14</f>
        <v>0</v>
      </c>
      <c r="I48" s="3">
        <f>2/17</f>
        <v>0.11764705882352941</v>
      </c>
      <c r="J48" s="3">
        <f>1/17</f>
        <v>5.8823529411764705E-2</v>
      </c>
      <c r="K48" s="3">
        <f>1/17</f>
        <v>5.8823529411764705E-2</v>
      </c>
      <c r="N48" t="s">
        <v>15</v>
      </c>
      <c r="O48" t="s">
        <v>14</v>
      </c>
      <c r="P48" t="s">
        <v>36</v>
      </c>
      <c r="Q48">
        <v>1</v>
      </c>
      <c r="R48">
        <v>2</v>
      </c>
      <c r="S48" s="16" t="s">
        <v>43</v>
      </c>
      <c r="T48" s="2">
        <f t="shared" si="0"/>
        <v>0</v>
      </c>
      <c r="U48" s="2">
        <f t="shared" si="1"/>
        <v>0</v>
      </c>
      <c r="V48" s="2">
        <f t="shared" si="2"/>
        <v>0.11764705882352941</v>
      </c>
      <c r="W48" s="2">
        <f t="shared" si="3"/>
        <v>5.8823529411764705E-2</v>
      </c>
      <c r="X48" s="2">
        <f t="shared" si="4"/>
        <v>5.8823529411764705E-2</v>
      </c>
    </row>
    <row r="49" spans="1:24">
      <c r="A49" t="s">
        <v>15</v>
      </c>
      <c r="B49" t="s">
        <v>14</v>
      </c>
      <c r="C49" t="s">
        <v>36</v>
      </c>
      <c r="D49">
        <v>2</v>
      </c>
      <c r="E49">
        <v>1</v>
      </c>
      <c r="F49" s="16" t="s">
        <v>43</v>
      </c>
      <c r="G49" s="3">
        <f>2/16</f>
        <v>0.125</v>
      </c>
      <c r="H49" s="3">
        <f>1/14</f>
        <v>7.1428571428571425E-2</v>
      </c>
      <c r="I49" s="3">
        <f>2/13</f>
        <v>0.15384615384615385</v>
      </c>
      <c r="J49" s="3">
        <f>0/12</f>
        <v>0</v>
      </c>
      <c r="K49" s="3">
        <f>1/13</f>
        <v>7.6923076923076927E-2</v>
      </c>
      <c r="N49" t="s">
        <v>15</v>
      </c>
      <c r="O49" t="s">
        <v>14</v>
      </c>
      <c r="P49" t="s">
        <v>36</v>
      </c>
      <c r="Q49">
        <v>2</v>
      </c>
      <c r="R49">
        <v>1</v>
      </c>
      <c r="S49" s="16" t="s">
        <v>43</v>
      </c>
      <c r="T49" s="2">
        <f t="shared" si="0"/>
        <v>0</v>
      </c>
      <c r="U49" s="2">
        <f t="shared" si="1"/>
        <v>-5.3571428571428575E-2</v>
      </c>
      <c r="V49" s="2">
        <f t="shared" si="2"/>
        <v>2.8846153846153855E-2</v>
      </c>
      <c r="W49" s="2">
        <f t="shared" si="3"/>
        <v>-0.125</v>
      </c>
      <c r="X49" s="2">
        <f t="shared" si="4"/>
        <v>-4.8076923076923073E-2</v>
      </c>
    </row>
    <row r="50" spans="1:24">
      <c r="A50" t="s">
        <v>15</v>
      </c>
      <c r="B50" t="s">
        <v>14</v>
      </c>
      <c r="C50" t="s">
        <v>36</v>
      </c>
      <c r="D50">
        <v>2</v>
      </c>
      <c r="E50">
        <v>2</v>
      </c>
      <c r="F50" s="16" t="s">
        <v>43</v>
      </c>
      <c r="G50" s="3">
        <f>0/9</f>
        <v>0</v>
      </c>
      <c r="H50" s="3">
        <f>1/9</f>
        <v>0.1111111111111111</v>
      </c>
      <c r="I50" s="3">
        <f>0/9</f>
        <v>0</v>
      </c>
      <c r="J50" s="3">
        <f>0/9</f>
        <v>0</v>
      </c>
      <c r="K50" s="3">
        <f>1/10</f>
        <v>0.1</v>
      </c>
      <c r="N50" t="s">
        <v>15</v>
      </c>
      <c r="O50" t="s">
        <v>14</v>
      </c>
      <c r="P50" t="s">
        <v>36</v>
      </c>
      <c r="Q50">
        <v>2</v>
      </c>
      <c r="R50">
        <v>2</v>
      </c>
      <c r="S50" s="16" t="s">
        <v>43</v>
      </c>
      <c r="T50" s="2">
        <f t="shared" si="0"/>
        <v>0</v>
      </c>
      <c r="U50" s="2">
        <f t="shared" si="1"/>
        <v>0.1111111111111111</v>
      </c>
      <c r="V50" s="2">
        <f t="shared" si="2"/>
        <v>0</v>
      </c>
      <c r="W50" s="2">
        <f t="shared" si="3"/>
        <v>0</v>
      </c>
      <c r="X50" s="2">
        <f t="shared" si="4"/>
        <v>0.1</v>
      </c>
    </row>
    <row r="51" spans="1:24">
      <c r="A51" t="s">
        <v>15</v>
      </c>
      <c r="B51" t="s">
        <v>14</v>
      </c>
      <c r="C51" t="s">
        <v>36</v>
      </c>
      <c r="D51">
        <v>2</v>
      </c>
      <c r="E51">
        <v>2</v>
      </c>
      <c r="F51" s="16" t="s">
        <v>43</v>
      </c>
      <c r="G51" s="3">
        <f>1/12</f>
        <v>8.3333333333333329E-2</v>
      </c>
      <c r="H51" s="3">
        <f>2/11</f>
        <v>0.18181818181818182</v>
      </c>
      <c r="I51" s="3">
        <f>0/13</f>
        <v>0</v>
      </c>
      <c r="J51" s="3">
        <f>1/15</f>
        <v>6.6666666666666666E-2</v>
      </c>
      <c r="K51" s="3">
        <f>0/14</f>
        <v>0</v>
      </c>
      <c r="N51" t="s">
        <v>15</v>
      </c>
      <c r="O51" t="s">
        <v>14</v>
      </c>
      <c r="P51" t="s">
        <v>36</v>
      </c>
      <c r="Q51">
        <v>2</v>
      </c>
      <c r="R51">
        <v>2</v>
      </c>
      <c r="S51" s="16" t="s">
        <v>43</v>
      </c>
      <c r="T51" s="2">
        <f t="shared" si="0"/>
        <v>0</v>
      </c>
      <c r="U51" s="2">
        <f t="shared" si="1"/>
        <v>9.8484848484848495E-2</v>
      </c>
      <c r="V51" s="2">
        <f t="shared" si="2"/>
        <v>-8.3333333333333329E-2</v>
      </c>
      <c r="W51" s="2">
        <f t="shared" si="3"/>
        <v>-1.6666666666666663E-2</v>
      </c>
      <c r="X51" s="2">
        <f t="shared" si="4"/>
        <v>-8.3333333333333329E-2</v>
      </c>
    </row>
    <row r="52" spans="1:24">
      <c r="A52" t="s">
        <v>15</v>
      </c>
      <c r="B52" t="s">
        <v>14</v>
      </c>
      <c r="C52" t="s">
        <v>36</v>
      </c>
      <c r="D52">
        <v>3</v>
      </c>
      <c r="E52">
        <v>1</v>
      </c>
      <c r="F52" s="16" t="s">
        <v>43</v>
      </c>
      <c r="G52" s="3">
        <f>2/9</f>
        <v>0.22222222222222221</v>
      </c>
      <c r="H52" s="3">
        <f>0/8</f>
        <v>0</v>
      </c>
      <c r="I52" s="3">
        <f>1/10</f>
        <v>0.1</v>
      </c>
      <c r="J52" s="3">
        <f>2/12</f>
        <v>0.16666666666666666</v>
      </c>
      <c r="K52" s="3">
        <f>1/10</f>
        <v>0.1</v>
      </c>
      <c r="N52" t="s">
        <v>15</v>
      </c>
      <c r="O52" t="s">
        <v>14</v>
      </c>
      <c r="P52" t="s">
        <v>36</v>
      </c>
      <c r="Q52">
        <v>3</v>
      </c>
      <c r="R52">
        <v>1</v>
      </c>
      <c r="S52" s="16" t="s">
        <v>43</v>
      </c>
      <c r="T52" s="2">
        <f t="shared" si="0"/>
        <v>0</v>
      </c>
      <c r="U52" s="2">
        <f t="shared" si="1"/>
        <v>-0.22222222222222221</v>
      </c>
      <c r="V52" s="2">
        <f t="shared" si="2"/>
        <v>-0.1222222222222222</v>
      </c>
      <c r="W52" s="2">
        <f t="shared" si="3"/>
        <v>-5.5555555555555552E-2</v>
      </c>
      <c r="X52" s="2">
        <f t="shared" si="4"/>
        <v>-0.1222222222222222</v>
      </c>
    </row>
    <row r="53" spans="1:24">
      <c r="A53" t="s">
        <v>15</v>
      </c>
      <c r="B53" t="s">
        <v>14</v>
      </c>
      <c r="C53" t="s">
        <v>36</v>
      </c>
      <c r="D53">
        <v>3</v>
      </c>
      <c r="E53">
        <v>2</v>
      </c>
      <c r="F53" s="16" t="s">
        <v>43</v>
      </c>
      <c r="G53" s="3">
        <f>1/12</f>
        <v>8.3333333333333329E-2</v>
      </c>
      <c r="H53" s="3">
        <f>0/12</f>
        <v>0</v>
      </c>
      <c r="I53" s="3">
        <f>1/14</f>
        <v>7.1428571428571425E-2</v>
      </c>
      <c r="J53" s="3">
        <f>0/13</f>
        <v>0</v>
      </c>
      <c r="K53" s="3">
        <f>1/13</f>
        <v>7.6923076923076927E-2</v>
      </c>
      <c r="N53" t="s">
        <v>15</v>
      </c>
      <c r="O53" t="s">
        <v>14</v>
      </c>
      <c r="P53" t="s">
        <v>36</v>
      </c>
      <c r="Q53">
        <v>3</v>
      </c>
      <c r="R53">
        <v>2</v>
      </c>
      <c r="S53" s="16" t="s">
        <v>43</v>
      </c>
      <c r="T53" s="2">
        <f t="shared" si="0"/>
        <v>0</v>
      </c>
      <c r="U53" s="2">
        <f t="shared" si="1"/>
        <v>-8.3333333333333329E-2</v>
      </c>
      <c r="V53" s="2">
        <f t="shared" si="2"/>
        <v>-1.1904761904761904E-2</v>
      </c>
      <c r="W53" s="2">
        <f t="shared" si="3"/>
        <v>-8.3333333333333329E-2</v>
      </c>
      <c r="X53" s="2">
        <f t="shared" si="4"/>
        <v>-6.4102564102564014E-3</v>
      </c>
    </row>
    <row r="54" spans="1:24">
      <c r="A54" t="s">
        <v>15</v>
      </c>
      <c r="B54" t="s">
        <v>14</v>
      </c>
      <c r="C54" t="s">
        <v>36</v>
      </c>
      <c r="D54">
        <v>3</v>
      </c>
      <c r="E54">
        <v>3</v>
      </c>
      <c r="F54" s="16" t="s">
        <v>43</v>
      </c>
      <c r="G54" s="3">
        <f>0/12</f>
        <v>0</v>
      </c>
      <c r="H54" s="3">
        <f>0/12</f>
        <v>0</v>
      </c>
      <c r="I54" s="3">
        <f>0/15</f>
        <v>0</v>
      </c>
      <c r="J54" s="3">
        <f>2/16</f>
        <v>0.125</v>
      </c>
      <c r="K54" s="3">
        <f>1/14</f>
        <v>7.1428571428571425E-2</v>
      </c>
      <c r="N54" t="s">
        <v>15</v>
      </c>
      <c r="O54" t="s">
        <v>14</v>
      </c>
      <c r="P54" t="s">
        <v>36</v>
      </c>
      <c r="Q54">
        <v>3</v>
      </c>
      <c r="R54">
        <v>3</v>
      </c>
      <c r="S54" s="16" t="s">
        <v>43</v>
      </c>
      <c r="T54" s="2">
        <f t="shared" si="0"/>
        <v>0</v>
      </c>
      <c r="U54" s="2">
        <f t="shared" si="1"/>
        <v>0</v>
      </c>
      <c r="V54" s="2">
        <f t="shared" si="2"/>
        <v>0</v>
      </c>
      <c r="W54" s="2">
        <f t="shared" si="3"/>
        <v>0.125</v>
      </c>
      <c r="X54" s="2">
        <f t="shared" si="4"/>
        <v>7.1428571428571425E-2</v>
      </c>
    </row>
    <row r="55" spans="1:24">
      <c r="A55" t="s">
        <v>15</v>
      </c>
      <c r="B55" t="s">
        <v>14</v>
      </c>
      <c r="C55" t="s">
        <v>36</v>
      </c>
      <c r="D55">
        <v>5</v>
      </c>
      <c r="E55">
        <v>1</v>
      </c>
      <c r="F55" s="16" t="s">
        <v>43</v>
      </c>
      <c r="G55" s="3">
        <f>1/22</f>
        <v>4.5454545454545456E-2</v>
      </c>
      <c r="H55" s="3">
        <f>3/22</f>
        <v>0.13636363636363635</v>
      </c>
      <c r="I55" s="3">
        <f>2/22</f>
        <v>9.0909090909090912E-2</v>
      </c>
      <c r="J55" s="3">
        <f>2/24</f>
        <v>8.3333333333333329E-2</v>
      </c>
      <c r="K55" s="3">
        <f>4/26</f>
        <v>0.15384615384615385</v>
      </c>
      <c r="N55" t="s">
        <v>15</v>
      </c>
      <c r="O55" t="s">
        <v>14</v>
      </c>
      <c r="P55" t="s">
        <v>36</v>
      </c>
      <c r="Q55">
        <v>5</v>
      </c>
      <c r="R55">
        <v>1</v>
      </c>
      <c r="S55" s="16" t="s">
        <v>43</v>
      </c>
      <c r="T55" s="2">
        <f t="shared" si="0"/>
        <v>0</v>
      </c>
      <c r="U55" s="2">
        <f t="shared" si="1"/>
        <v>9.0909090909090898E-2</v>
      </c>
      <c r="V55" s="2">
        <f t="shared" si="2"/>
        <v>4.5454545454545456E-2</v>
      </c>
      <c r="W55" s="2">
        <f t="shared" si="3"/>
        <v>3.7878787878787873E-2</v>
      </c>
      <c r="X55" s="2">
        <f t="shared" si="4"/>
        <v>0.1083916083916084</v>
      </c>
    </row>
    <row r="56" spans="1:24">
      <c r="A56" t="s">
        <v>15</v>
      </c>
      <c r="B56" t="s">
        <v>14</v>
      </c>
      <c r="C56" t="s">
        <v>36</v>
      </c>
      <c r="D56">
        <v>4</v>
      </c>
      <c r="E56">
        <v>1</v>
      </c>
      <c r="F56" s="16" t="s">
        <v>43</v>
      </c>
      <c r="G56" s="3">
        <f>1/18</f>
        <v>5.5555555555555552E-2</v>
      </c>
      <c r="H56" s="3">
        <f>0/16</f>
        <v>0</v>
      </c>
      <c r="I56" s="3">
        <f>1/17</f>
        <v>5.8823529411764705E-2</v>
      </c>
      <c r="J56" s="3">
        <f>0/17</f>
        <v>0</v>
      </c>
      <c r="K56" s="3">
        <f>3/21</f>
        <v>0.14285714285714285</v>
      </c>
      <c r="N56" t="s">
        <v>15</v>
      </c>
      <c r="O56" t="s">
        <v>14</v>
      </c>
      <c r="P56" t="s">
        <v>36</v>
      </c>
      <c r="Q56">
        <v>4</v>
      </c>
      <c r="R56">
        <v>1</v>
      </c>
      <c r="S56" s="16" t="s">
        <v>43</v>
      </c>
      <c r="T56" s="2">
        <f t="shared" si="0"/>
        <v>0</v>
      </c>
      <c r="U56" s="2">
        <f t="shared" si="1"/>
        <v>-5.5555555555555552E-2</v>
      </c>
      <c r="V56" s="2">
        <f t="shared" si="2"/>
        <v>3.2679738562091526E-3</v>
      </c>
      <c r="W56" s="2">
        <f t="shared" si="3"/>
        <v>-5.5555555555555552E-2</v>
      </c>
      <c r="X56" s="2">
        <f t="shared" si="4"/>
        <v>8.7301587301587297E-2</v>
      </c>
    </row>
    <row r="57" spans="1:24">
      <c r="A57" t="s">
        <v>15</v>
      </c>
      <c r="B57" t="s">
        <v>14</v>
      </c>
      <c r="C57" t="s">
        <v>36</v>
      </c>
      <c r="D57">
        <v>4</v>
      </c>
      <c r="E57">
        <v>2</v>
      </c>
      <c r="F57" s="16" t="s">
        <v>43</v>
      </c>
      <c r="G57" s="3">
        <f>1/11</f>
        <v>9.0909090909090912E-2</v>
      </c>
      <c r="H57" s="3">
        <f>1/10</f>
        <v>0.1</v>
      </c>
      <c r="I57" s="3">
        <f>1/11</f>
        <v>9.0909090909090912E-2</v>
      </c>
      <c r="J57" s="3">
        <f>2/13</f>
        <v>0.15384615384615385</v>
      </c>
      <c r="K57" s="3">
        <f>2/12</f>
        <v>0.16666666666666666</v>
      </c>
      <c r="N57" t="s">
        <v>15</v>
      </c>
      <c r="O57" t="s">
        <v>14</v>
      </c>
      <c r="P57" t="s">
        <v>36</v>
      </c>
      <c r="Q57">
        <v>4</v>
      </c>
      <c r="R57">
        <v>2</v>
      </c>
      <c r="S57" s="16" t="s">
        <v>43</v>
      </c>
      <c r="T57" s="2">
        <f t="shared" si="0"/>
        <v>0</v>
      </c>
      <c r="U57" s="2">
        <f t="shared" si="1"/>
        <v>9.0909090909090939E-3</v>
      </c>
      <c r="V57" s="2">
        <f t="shared" si="2"/>
        <v>0</v>
      </c>
      <c r="W57" s="2">
        <f t="shared" si="3"/>
        <v>6.2937062937062943E-2</v>
      </c>
      <c r="X57" s="2">
        <f t="shared" si="4"/>
        <v>7.5757575757575746E-2</v>
      </c>
    </row>
    <row r="58" spans="1:24">
      <c r="A58" t="s">
        <v>15</v>
      </c>
      <c r="B58" t="s">
        <v>14</v>
      </c>
      <c r="C58" t="s">
        <v>36</v>
      </c>
      <c r="D58">
        <v>6</v>
      </c>
      <c r="E58">
        <v>3</v>
      </c>
      <c r="F58" s="16" t="s">
        <v>43</v>
      </c>
      <c r="G58" s="3">
        <f>0/11</f>
        <v>0</v>
      </c>
      <c r="H58" s="3">
        <f>0/11</f>
        <v>0</v>
      </c>
      <c r="I58" s="3">
        <f>0/11</f>
        <v>0</v>
      </c>
      <c r="J58" s="3">
        <f>1/12</f>
        <v>8.3333333333333329E-2</v>
      </c>
      <c r="K58" s="3">
        <f>0/11</f>
        <v>0</v>
      </c>
      <c r="N58" t="s">
        <v>15</v>
      </c>
      <c r="O58" t="s">
        <v>14</v>
      </c>
      <c r="P58" t="s">
        <v>36</v>
      </c>
      <c r="Q58">
        <v>6</v>
      </c>
      <c r="R58">
        <v>3</v>
      </c>
      <c r="S58" s="16" t="s">
        <v>43</v>
      </c>
      <c r="T58" s="2">
        <f t="shared" si="0"/>
        <v>0</v>
      </c>
      <c r="U58" s="2">
        <f t="shared" si="1"/>
        <v>0</v>
      </c>
      <c r="V58" s="2">
        <f t="shared" si="2"/>
        <v>0</v>
      </c>
      <c r="W58" s="2">
        <f t="shared" si="3"/>
        <v>8.3333333333333329E-2</v>
      </c>
      <c r="X58" s="2">
        <f t="shared" si="4"/>
        <v>0</v>
      </c>
    </row>
    <row r="59" spans="1:24">
      <c r="A59" t="s">
        <v>15</v>
      </c>
      <c r="B59" t="s">
        <v>14</v>
      </c>
      <c r="C59" t="s">
        <v>36</v>
      </c>
      <c r="D59">
        <v>6</v>
      </c>
      <c r="E59">
        <v>1</v>
      </c>
      <c r="F59" s="16" t="s">
        <v>43</v>
      </c>
      <c r="G59" s="3">
        <f>0/22</f>
        <v>0</v>
      </c>
      <c r="H59" s="3">
        <f>0/22</f>
        <v>0</v>
      </c>
      <c r="I59" s="3">
        <f>2/13</f>
        <v>0.15384615384615385</v>
      </c>
      <c r="J59" s="3">
        <f>3/16</f>
        <v>0.1875</v>
      </c>
      <c r="K59" s="3">
        <f>3/15</f>
        <v>0.2</v>
      </c>
      <c r="N59" t="s">
        <v>15</v>
      </c>
      <c r="O59" t="s">
        <v>14</v>
      </c>
      <c r="P59" t="s">
        <v>36</v>
      </c>
      <c r="Q59">
        <v>6</v>
      </c>
      <c r="R59">
        <v>1</v>
      </c>
      <c r="S59" s="16" t="s">
        <v>43</v>
      </c>
      <c r="T59" s="2">
        <f t="shared" si="0"/>
        <v>0</v>
      </c>
      <c r="U59" s="2">
        <f t="shared" si="1"/>
        <v>0</v>
      </c>
      <c r="V59" s="2">
        <f t="shared" si="2"/>
        <v>0.15384615384615385</v>
      </c>
      <c r="W59" s="2">
        <f t="shared" si="3"/>
        <v>0.1875</v>
      </c>
      <c r="X59" s="2">
        <f t="shared" si="4"/>
        <v>0.2</v>
      </c>
    </row>
    <row r="60" spans="1:24">
      <c r="A60" t="s">
        <v>15</v>
      </c>
      <c r="B60" t="s">
        <v>14</v>
      </c>
      <c r="C60" t="s">
        <v>36</v>
      </c>
      <c r="D60">
        <v>6</v>
      </c>
      <c r="E60">
        <v>2</v>
      </c>
      <c r="F60" s="16" t="s">
        <v>43</v>
      </c>
      <c r="G60" s="3">
        <f>1/8</f>
        <v>0.125</v>
      </c>
      <c r="H60" s="3">
        <f>1/9</f>
        <v>0.1111111111111111</v>
      </c>
      <c r="I60" s="3">
        <f>1/10</f>
        <v>0.1</v>
      </c>
      <c r="J60" s="3">
        <f>1/10</f>
        <v>0.1</v>
      </c>
      <c r="K60" s="3">
        <f>1/11</f>
        <v>9.0909090909090912E-2</v>
      </c>
      <c r="N60" t="s">
        <v>15</v>
      </c>
      <c r="O60" t="s">
        <v>14</v>
      </c>
      <c r="P60" t="s">
        <v>36</v>
      </c>
      <c r="Q60">
        <v>6</v>
      </c>
      <c r="R60">
        <v>2</v>
      </c>
      <c r="S60" s="16" t="s">
        <v>43</v>
      </c>
      <c r="T60" s="2">
        <f t="shared" si="0"/>
        <v>0</v>
      </c>
      <c r="U60" s="2">
        <f t="shared" si="1"/>
        <v>-1.3888888888888895E-2</v>
      </c>
      <c r="V60" s="2">
        <f t="shared" si="2"/>
        <v>-2.4999999999999994E-2</v>
      </c>
      <c r="W60" s="2">
        <f t="shared" si="3"/>
        <v>-2.4999999999999994E-2</v>
      </c>
      <c r="X60" s="2">
        <f t="shared" si="4"/>
        <v>-3.4090909090909088E-2</v>
      </c>
    </row>
    <row r="61" spans="1:24">
      <c r="A61" t="s">
        <v>15</v>
      </c>
      <c r="B61" t="s">
        <v>14</v>
      </c>
      <c r="C61" t="s">
        <v>36</v>
      </c>
      <c r="D61">
        <v>7</v>
      </c>
      <c r="E61">
        <v>1</v>
      </c>
      <c r="F61" s="16" t="s">
        <v>43</v>
      </c>
      <c r="G61" s="3">
        <f>2/14</f>
        <v>0.14285714285714285</v>
      </c>
      <c r="H61" s="3">
        <f>1/12</f>
        <v>8.3333333333333329E-2</v>
      </c>
      <c r="I61" s="3">
        <f>1/13</f>
        <v>7.6923076923076927E-2</v>
      </c>
      <c r="J61" s="3">
        <f>2/14</f>
        <v>0.14285714285714285</v>
      </c>
      <c r="K61" s="3">
        <f>1/13</f>
        <v>7.6923076923076927E-2</v>
      </c>
      <c r="N61" t="s">
        <v>15</v>
      </c>
      <c r="O61" t="s">
        <v>14</v>
      </c>
      <c r="P61" t="s">
        <v>36</v>
      </c>
      <c r="Q61">
        <v>7</v>
      </c>
      <c r="R61">
        <v>1</v>
      </c>
      <c r="S61" s="16" t="s">
        <v>43</v>
      </c>
      <c r="T61" s="2">
        <f t="shared" si="0"/>
        <v>0</v>
      </c>
      <c r="U61" s="2">
        <f t="shared" si="1"/>
        <v>-5.9523809523809521E-2</v>
      </c>
      <c r="V61" s="2">
        <f t="shared" si="2"/>
        <v>-6.5934065934065922E-2</v>
      </c>
      <c r="W61" s="2">
        <f t="shared" si="3"/>
        <v>0</v>
      </c>
      <c r="X61" s="2">
        <f t="shared" si="4"/>
        <v>-6.5934065934065922E-2</v>
      </c>
    </row>
    <row r="62" spans="1:24">
      <c r="A62" t="s">
        <v>15</v>
      </c>
      <c r="B62" t="s">
        <v>14</v>
      </c>
      <c r="C62" t="s">
        <v>36</v>
      </c>
      <c r="D62">
        <v>7</v>
      </c>
      <c r="E62">
        <v>2</v>
      </c>
      <c r="F62" s="16" t="s">
        <v>43</v>
      </c>
      <c r="G62" s="3">
        <v>0</v>
      </c>
      <c r="H62" s="3">
        <f>1/10</f>
        <v>0.1</v>
      </c>
      <c r="I62" s="3">
        <v>0</v>
      </c>
      <c r="J62" s="3">
        <v>0</v>
      </c>
      <c r="K62" s="3">
        <v>0</v>
      </c>
      <c r="N62" t="s">
        <v>15</v>
      </c>
      <c r="O62" t="s">
        <v>14</v>
      </c>
      <c r="P62" t="s">
        <v>36</v>
      </c>
      <c r="Q62">
        <v>7</v>
      </c>
      <c r="R62">
        <v>2</v>
      </c>
      <c r="S62" s="16" t="s">
        <v>43</v>
      </c>
      <c r="T62" s="2">
        <f t="shared" si="0"/>
        <v>0</v>
      </c>
      <c r="U62" s="2">
        <f t="shared" si="1"/>
        <v>0.1</v>
      </c>
      <c r="V62" s="2">
        <f t="shared" si="2"/>
        <v>0</v>
      </c>
      <c r="W62" s="2">
        <f t="shared" si="3"/>
        <v>0</v>
      </c>
      <c r="X62" s="2">
        <f t="shared" si="4"/>
        <v>0</v>
      </c>
    </row>
    <row r="63" spans="1:24">
      <c r="A63" t="s">
        <v>26</v>
      </c>
      <c r="B63" t="s">
        <v>22</v>
      </c>
      <c r="C63" t="s">
        <v>35</v>
      </c>
      <c r="D63">
        <v>1</v>
      </c>
      <c r="E63">
        <v>1</v>
      </c>
      <c r="F63" s="16" t="s">
        <v>43</v>
      </c>
      <c r="G63" s="3">
        <f>1/13</f>
        <v>7.6923076923076927E-2</v>
      </c>
      <c r="H63" s="3">
        <f>3/13</f>
        <v>0.23076923076923078</v>
      </c>
      <c r="I63" s="3">
        <f>2/12</f>
        <v>0.16666666666666666</v>
      </c>
      <c r="J63" s="3">
        <f>1/12</f>
        <v>8.3333333333333329E-2</v>
      </c>
      <c r="K63" s="3">
        <f>1/12</f>
        <v>8.3333333333333329E-2</v>
      </c>
      <c r="N63" t="s">
        <v>26</v>
      </c>
      <c r="O63" t="s">
        <v>22</v>
      </c>
      <c r="P63" t="s">
        <v>35</v>
      </c>
      <c r="Q63">
        <v>1</v>
      </c>
      <c r="R63">
        <v>1</v>
      </c>
      <c r="S63" s="16" t="s">
        <v>43</v>
      </c>
      <c r="T63" s="2">
        <f t="shared" si="0"/>
        <v>0</v>
      </c>
      <c r="U63" s="2">
        <f t="shared" si="1"/>
        <v>0.15384615384615385</v>
      </c>
      <c r="V63" s="2">
        <f t="shared" si="2"/>
        <v>8.974358974358973E-2</v>
      </c>
      <c r="W63" s="2">
        <f t="shared" si="3"/>
        <v>6.4102564102564014E-3</v>
      </c>
      <c r="X63" s="2">
        <f t="shared" si="4"/>
        <v>6.4102564102564014E-3</v>
      </c>
    </row>
    <row r="64" spans="1:24">
      <c r="A64" t="s">
        <v>26</v>
      </c>
      <c r="B64" t="s">
        <v>22</v>
      </c>
      <c r="C64" t="s">
        <v>35</v>
      </c>
      <c r="D64">
        <v>1</v>
      </c>
      <c r="E64">
        <v>2</v>
      </c>
      <c r="F64" s="16" t="s">
        <v>43</v>
      </c>
      <c r="G64" s="3">
        <f>0/11</f>
        <v>0</v>
      </c>
      <c r="H64" s="3">
        <f>1/13</f>
        <v>7.6923076923076927E-2</v>
      </c>
      <c r="I64" s="3">
        <f>2/15</f>
        <v>0.13333333333333333</v>
      </c>
      <c r="J64" s="3">
        <f>2/14</f>
        <v>0.14285714285714285</v>
      </c>
      <c r="K64" s="3">
        <f>1/13</f>
        <v>7.6923076923076927E-2</v>
      </c>
      <c r="N64" t="s">
        <v>26</v>
      </c>
      <c r="O64" t="s">
        <v>22</v>
      </c>
      <c r="P64" t="s">
        <v>35</v>
      </c>
      <c r="Q64">
        <v>1</v>
      </c>
      <c r="R64">
        <v>2</v>
      </c>
      <c r="S64" s="16" t="s">
        <v>43</v>
      </c>
      <c r="T64" s="2">
        <f t="shared" si="0"/>
        <v>0</v>
      </c>
      <c r="U64" s="2">
        <f t="shared" si="1"/>
        <v>7.6923076923076927E-2</v>
      </c>
      <c r="V64" s="2">
        <f t="shared" si="2"/>
        <v>0.13333333333333333</v>
      </c>
      <c r="W64" s="2">
        <f t="shared" si="3"/>
        <v>0.14285714285714285</v>
      </c>
      <c r="X64" s="2">
        <f t="shared" si="4"/>
        <v>7.6923076923076927E-2</v>
      </c>
    </row>
    <row r="65" spans="1:24">
      <c r="A65" t="s">
        <v>26</v>
      </c>
      <c r="B65" t="s">
        <v>22</v>
      </c>
      <c r="C65" t="s">
        <v>35</v>
      </c>
      <c r="D65">
        <v>2</v>
      </c>
      <c r="E65">
        <v>1</v>
      </c>
      <c r="F65" s="16" t="s">
        <v>43</v>
      </c>
      <c r="G65" s="3">
        <f>0/13</f>
        <v>0</v>
      </c>
      <c r="H65" s="3">
        <f>1/13</f>
        <v>7.6923076923076927E-2</v>
      </c>
      <c r="I65" s="3">
        <f>1/12</f>
        <v>8.3333333333333329E-2</v>
      </c>
      <c r="J65" s="3">
        <f>1/12</f>
        <v>8.3333333333333329E-2</v>
      </c>
      <c r="K65" s="3">
        <f>1/12</f>
        <v>8.3333333333333329E-2</v>
      </c>
      <c r="N65" t="s">
        <v>26</v>
      </c>
      <c r="O65" t="s">
        <v>22</v>
      </c>
      <c r="P65" t="s">
        <v>35</v>
      </c>
      <c r="Q65">
        <v>2</v>
      </c>
      <c r="R65">
        <v>1</v>
      </c>
      <c r="S65" s="16" t="s">
        <v>43</v>
      </c>
      <c r="T65" s="2">
        <f t="shared" si="0"/>
        <v>0</v>
      </c>
      <c r="U65" s="2">
        <f t="shared" si="1"/>
        <v>7.6923076923076927E-2</v>
      </c>
      <c r="V65" s="2">
        <f t="shared" si="2"/>
        <v>8.3333333333333329E-2</v>
      </c>
      <c r="W65" s="2">
        <f t="shared" si="3"/>
        <v>8.3333333333333329E-2</v>
      </c>
      <c r="X65" s="2">
        <f t="shared" si="4"/>
        <v>8.3333333333333329E-2</v>
      </c>
    </row>
    <row r="66" spans="1:24">
      <c r="A66" t="s">
        <v>26</v>
      </c>
      <c r="B66" t="s">
        <v>22</v>
      </c>
      <c r="C66" t="s">
        <v>35</v>
      </c>
      <c r="D66">
        <v>3</v>
      </c>
      <c r="E66">
        <v>1</v>
      </c>
      <c r="F66" s="16" t="s">
        <v>43</v>
      </c>
      <c r="G66" s="3">
        <f>0/10</f>
        <v>0</v>
      </c>
      <c r="H66" s="3">
        <f>0/11</f>
        <v>0</v>
      </c>
      <c r="I66" s="3">
        <f>1/12</f>
        <v>8.3333333333333329E-2</v>
      </c>
      <c r="J66" s="3">
        <f>1/11</f>
        <v>9.0909090909090912E-2</v>
      </c>
      <c r="K66" s="3">
        <f>0/11</f>
        <v>0</v>
      </c>
      <c r="N66" t="s">
        <v>26</v>
      </c>
      <c r="O66" t="s">
        <v>22</v>
      </c>
      <c r="P66" t="s">
        <v>35</v>
      </c>
      <c r="Q66">
        <v>3</v>
      </c>
      <c r="R66">
        <v>1</v>
      </c>
      <c r="S66" s="16" t="s">
        <v>43</v>
      </c>
      <c r="T66" s="2">
        <f t="shared" si="0"/>
        <v>0</v>
      </c>
      <c r="U66" s="2">
        <f t="shared" si="1"/>
        <v>0</v>
      </c>
      <c r="V66" s="2">
        <f t="shared" si="2"/>
        <v>8.3333333333333329E-2</v>
      </c>
      <c r="W66" s="2">
        <f t="shared" si="3"/>
        <v>9.0909090909090912E-2</v>
      </c>
      <c r="X66" s="2">
        <f t="shared" si="4"/>
        <v>0</v>
      </c>
    </row>
    <row r="67" spans="1:24">
      <c r="A67" t="s">
        <v>26</v>
      </c>
      <c r="B67" t="s">
        <v>22</v>
      </c>
      <c r="C67" t="s">
        <v>35</v>
      </c>
      <c r="D67">
        <v>3</v>
      </c>
      <c r="E67">
        <v>2</v>
      </c>
      <c r="F67" s="16" t="s">
        <v>43</v>
      </c>
      <c r="G67" s="3">
        <f>0/10</f>
        <v>0</v>
      </c>
      <c r="H67" s="3">
        <f>1/10</f>
        <v>0.1</v>
      </c>
      <c r="I67" s="3">
        <f>3/10</f>
        <v>0.3</v>
      </c>
      <c r="J67" s="3">
        <f>0/8</f>
        <v>0</v>
      </c>
      <c r="K67" s="3">
        <f>0/8</f>
        <v>0</v>
      </c>
      <c r="N67" t="s">
        <v>26</v>
      </c>
      <c r="O67" t="s">
        <v>22</v>
      </c>
      <c r="P67" t="s">
        <v>35</v>
      </c>
      <c r="Q67">
        <v>3</v>
      </c>
      <c r="R67">
        <v>2</v>
      </c>
      <c r="S67" s="16" t="s">
        <v>43</v>
      </c>
      <c r="T67" s="2">
        <f t="shared" si="0"/>
        <v>0</v>
      </c>
      <c r="U67" s="2">
        <f t="shared" si="1"/>
        <v>0.1</v>
      </c>
      <c r="V67" s="2">
        <f t="shared" si="2"/>
        <v>0.3</v>
      </c>
      <c r="W67" s="2">
        <f t="shared" si="3"/>
        <v>0</v>
      </c>
      <c r="X67" s="2">
        <f t="shared" si="4"/>
        <v>0</v>
      </c>
    </row>
    <row r="68" spans="1:24">
      <c r="A68" t="s">
        <v>26</v>
      </c>
      <c r="B68" t="s">
        <v>22</v>
      </c>
      <c r="C68" t="s">
        <v>35</v>
      </c>
      <c r="D68">
        <v>4</v>
      </c>
      <c r="E68">
        <v>1</v>
      </c>
      <c r="F68" s="16" t="s">
        <v>43</v>
      </c>
      <c r="G68" s="3">
        <f>0/10</f>
        <v>0</v>
      </c>
      <c r="H68" s="3">
        <f>2/12</f>
        <v>0.16666666666666666</v>
      </c>
      <c r="I68" s="3">
        <f>0/10</f>
        <v>0</v>
      </c>
      <c r="J68" s="3">
        <f>2/12</f>
        <v>0.16666666666666666</v>
      </c>
      <c r="K68" s="3">
        <f>1/11</f>
        <v>9.0909090909090912E-2</v>
      </c>
      <c r="N68" t="s">
        <v>26</v>
      </c>
      <c r="O68" t="s">
        <v>22</v>
      </c>
      <c r="P68" t="s">
        <v>35</v>
      </c>
      <c r="Q68">
        <v>4</v>
      </c>
      <c r="R68">
        <v>1</v>
      </c>
      <c r="S68" s="16" t="s">
        <v>43</v>
      </c>
      <c r="T68" s="2">
        <f t="shared" ref="T68:T122" si="5">G68-G68</f>
        <v>0</v>
      </c>
      <c r="U68" s="2">
        <f t="shared" ref="U68:U122" si="6">H68-G68</f>
        <v>0.16666666666666666</v>
      </c>
      <c r="V68" s="2">
        <f t="shared" ref="V68:V122" si="7">I68-G68</f>
        <v>0</v>
      </c>
      <c r="W68" s="2">
        <f t="shared" ref="W68:W122" si="8">J68-G68</f>
        <v>0.16666666666666666</v>
      </c>
      <c r="X68" s="2">
        <f t="shared" ref="X68:X122" si="9">K68-G68</f>
        <v>9.0909090909090912E-2</v>
      </c>
    </row>
    <row r="69" spans="1:24">
      <c r="A69" t="s">
        <v>26</v>
      </c>
      <c r="B69" t="s">
        <v>22</v>
      </c>
      <c r="C69" t="s">
        <v>35</v>
      </c>
      <c r="D69">
        <v>4</v>
      </c>
      <c r="E69">
        <v>2</v>
      </c>
      <c r="F69" s="16" t="s">
        <v>43</v>
      </c>
      <c r="G69" s="3">
        <f>4/12</f>
        <v>0.33333333333333331</v>
      </c>
      <c r="H69" s="3">
        <f>3/11</f>
        <v>0.27272727272727271</v>
      </c>
      <c r="I69" s="3">
        <f>0/10</f>
        <v>0</v>
      </c>
      <c r="J69" s="3">
        <f>2/11</f>
        <v>0.18181818181818182</v>
      </c>
      <c r="K69" s="3">
        <f>2/10</f>
        <v>0.2</v>
      </c>
      <c r="N69" t="s">
        <v>26</v>
      </c>
      <c r="O69" t="s">
        <v>22</v>
      </c>
      <c r="P69" t="s">
        <v>35</v>
      </c>
      <c r="Q69">
        <v>4</v>
      </c>
      <c r="R69">
        <v>2</v>
      </c>
      <c r="S69" s="16" t="s">
        <v>43</v>
      </c>
      <c r="T69" s="2">
        <f t="shared" si="5"/>
        <v>0</v>
      </c>
      <c r="U69" s="2">
        <f t="shared" si="6"/>
        <v>-6.0606060606060608E-2</v>
      </c>
      <c r="V69" s="2">
        <f t="shared" si="7"/>
        <v>-0.33333333333333331</v>
      </c>
      <c r="W69" s="2">
        <f t="shared" si="8"/>
        <v>-0.15151515151515149</v>
      </c>
      <c r="X69" s="2">
        <f t="shared" si="9"/>
        <v>-0.1333333333333333</v>
      </c>
    </row>
    <row r="70" spans="1:24">
      <c r="A70" t="s">
        <v>26</v>
      </c>
      <c r="B70" t="s">
        <v>22</v>
      </c>
      <c r="C70" t="s">
        <v>35</v>
      </c>
      <c r="D70">
        <v>5</v>
      </c>
      <c r="E70">
        <v>1</v>
      </c>
      <c r="F70" s="16" t="s">
        <v>43</v>
      </c>
      <c r="G70" s="3">
        <f>0/12</f>
        <v>0</v>
      </c>
      <c r="H70" s="3">
        <f>2/15</f>
        <v>0.13333333333333333</v>
      </c>
      <c r="I70" s="3">
        <f>1/15</f>
        <v>6.6666666666666666E-2</v>
      </c>
      <c r="J70" s="3">
        <f>5/17</f>
        <v>0.29411764705882354</v>
      </c>
      <c r="K70" s="3">
        <f>3/14</f>
        <v>0.21428571428571427</v>
      </c>
      <c r="N70" t="s">
        <v>26</v>
      </c>
      <c r="O70" t="s">
        <v>22</v>
      </c>
      <c r="P70" t="s">
        <v>35</v>
      </c>
      <c r="Q70">
        <v>5</v>
      </c>
      <c r="R70">
        <v>1</v>
      </c>
      <c r="S70" s="16" t="s">
        <v>43</v>
      </c>
      <c r="T70" s="2">
        <f t="shared" si="5"/>
        <v>0</v>
      </c>
      <c r="U70" s="2">
        <f t="shared" si="6"/>
        <v>0.13333333333333333</v>
      </c>
      <c r="V70" s="2">
        <f t="shared" si="7"/>
        <v>6.6666666666666666E-2</v>
      </c>
      <c r="W70" s="2">
        <f t="shared" si="8"/>
        <v>0.29411764705882354</v>
      </c>
      <c r="X70" s="2">
        <f t="shared" si="9"/>
        <v>0.21428571428571427</v>
      </c>
    </row>
    <row r="71" spans="1:24">
      <c r="A71" t="s">
        <v>26</v>
      </c>
      <c r="B71" t="s">
        <v>22</v>
      </c>
      <c r="C71" t="s">
        <v>35</v>
      </c>
      <c r="D71">
        <v>5</v>
      </c>
      <c r="E71">
        <v>2</v>
      </c>
      <c r="F71" s="16" t="s">
        <v>43</v>
      </c>
      <c r="G71" s="3">
        <f>2/8</f>
        <v>0.25</v>
      </c>
      <c r="H71" s="3">
        <f>0/7</f>
        <v>0</v>
      </c>
      <c r="I71" s="3">
        <f>0/7</f>
        <v>0</v>
      </c>
      <c r="J71" s="3">
        <v>0</v>
      </c>
      <c r="K71" s="3">
        <v>0</v>
      </c>
      <c r="N71" t="s">
        <v>26</v>
      </c>
      <c r="O71" t="s">
        <v>22</v>
      </c>
      <c r="P71" t="s">
        <v>35</v>
      </c>
      <c r="Q71">
        <v>5</v>
      </c>
      <c r="R71">
        <v>2</v>
      </c>
      <c r="S71" s="16" t="s">
        <v>43</v>
      </c>
      <c r="T71" s="2">
        <f t="shared" si="5"/>
        <v>0</v>
      </c>
      <c r="U71" s="2">
        <f t="shared" si="6"/>
        <v>-0.25</v>
      </c>
      <c r="V71" s="2">
        <f t="shared" si="7"/>
        <v>-0.25</v>
      </c>
      <c r="W71" s="2">
        <f t="shared" si="8"/>
        <v>-0.25</v>
      </c>
      <c r="X71" s="2">
        <f t="shared" si="9"/>
        <v>-0.25</v>
      </c>
    </row>
    <row r="72" spans="1:24">
      <c r="A72" t="s">
        <v>26</v>
      </c>
      <c r="B72" t="s">
        <v>22</v>
      </c>
      <c r="C72" t="s">
        <v>35</v>
      </c>
      <c r="D72">
        <v>6</v>
      </c>
      <c r="E72">
        <v>1</v>
      </c>
      <c r="F72" s="16" t="s">
        <v>43</v>
      </c>
      <c r="G72" s="3">
        <f>1/11</f>
        <v>9.0909090909090912E-2</v>
      </c>
      <c r="H72" s="3">
        <f>1/11</f>
        <v>9.0909090909090912E-2</v>
      </c>
      <c r="I72" s="3">
        <f>2/13</f>
        <v>0.15384615384615385</v>
      </c>
      <c r="J72" s="3">
        <f>1/11</f>
        <v>9.0909090909090912E-2</v>
      </c>
      <c r="K72" s="3">
        <f>2/12</f>
        <v>0.16666666666666666</v>
      </c>
      <c r="N72" t="s">
        <v>26</v>
      </c>
      <c r="O72" t="s">
        <v>22</v>
      </c>
      <c r="P72" t="s">
        <v>35</v>
      </c>
      <c r="Q72">
        <v>6</v>
      </c>
      <c r="R72">
        <v>1</v>
      </c>
      <c r="S72" s="16" t="s">
        <v>43</v>
      </c>
      <c r="T72" s="2">
        <f t="shared" si="5"/>
        <v>0</v>
      </c>
      <c r="U72" s="2">
        <f t="shared" si="6"/>
        <v>0</v>
      </c>
      <c r="V72" s="2">
        <f t="shared" si="7"/>
        <v>6.2937062937062943E-2</v>
      </c>
      <c r="W72" s="2">
        <f t="shared" si="8"/>
        <v>0</v>
      </c>
      <c r="X72" s="2">
        <f t="shared" si="9"/>
        <v>7.5757575757575746E-2</v>
      </c>
    </row>
    <row r="73" spans="1:24">
      <c r="A73" t="s">
        <v>26</v>
      </c>
      <c r="B73" t="s">
        <v>22</v>
      </c>
      <c r="C73" t="s">
        <v>35</v>
      </c>
      <c r="D73">
        <v>7</v>
      </c>
      <c r="E73">
        <v>1</v>
      </c>
      <c r="F73" s="16" t="s">
        <v>43</v>
      </c>
      <c r="G73" s="3">
        <f>1/9</f>
        <v>0.1111111111111111</v>
      </c>
      <c r="H73" s="3">
        <f>0/9</f>
        <v>0</v>
      </c>
      <c r="I73" s="3">
        <f>2/10</f>
        <v>0.2</v>
      </c>
      <c r="J73" s="3">
        <f>1/10</f>
        <v>0.1</v>
      </c>
      <c r="K73" s="3">
        <f>1/10</f>
        <v>0.1</v>
      </c>
      <c r="N73" t="s">
        <v>26</v>
      </c>
      <c r="O73" t="s">
        <v>22</v>
      </c>
      <c r="P73" t="s">
        <v>35</v>
      </c>
      <c r="Q73">
        <v>7</v>
      </c>
      <c r="R73">
        <v>1</v>
      </c>
      <c r="S73" s="16" t="s">
        <v>43</v>
      </c>
      <c r="T73" s="2">
        <f t="shared" si="5"/>
        <v>0</v>
      </c>
      <c r="U73" s="2">
        <f t="shared" si="6"/>
        <v>-0.1111111111111111</v>
      </c>
      <c r="V73" s="2">
        <f t="shared" si="7"/>
        <v>8.8888888888888906E-2</v>
      </c>
      <c r="W73" s="2">
        <f t="shared" si="8"/>
        <v>-1.1111111111111099E-2</v>
      </c>
      <c r="X73" s="2">
        <f t="shared" si="9"/>
        <v>-1.1111111111111099E-2</v>
      </c>
    </row>
    <row r="74" spans="1:24">
      <c r="A74" t="s">
        <v>26</v>
      </c>
      <c r="B74" t="s">
        <v>22</v>
      </c>
      <c r="C74" t="s">
        <v>35</v>
      </c>
      <c r="D74">
        <v>9</v>
      </c>
      <c r="E74">
        <v>1</v>
      </c>
      <c r="F74" s="16" t="s">
        <v>43</v>
      </c>
      <c r="G74" s="3">
        <f>2/10</f>
        <v>0.2</v>
      </c>
      <c r="H74" s="3">
        <f>2/9</f>
        <v>0.22222222222222221</v>
      </c>
      <c r="I74" s="3">
        <f>0/7</f>
        <v>0</v>
      </c>
      <c r="J74" s="3">
        <f>1/9</f>
        <v>0.1111111111111111</v>
      </c>
      <c r="K74" s="3">
        <f>0/8</f>
        <v>0</v>
      </c>
      <c r="N74" t="s">
        <v>26</v>
      </c>
      <c r="O74" t="s">
        <v>22</v>
      </c>
      <c r="P74" t="s">
        <v>35</v>
      </c>
      <c r="Q74">
        <v>9</v>
      </c>
      <c r="R74">
        <v>1</v>
      </c>
      <c r="S74" s="16" t="s">
        <v>43</v>
      </c>
      <c r="T74" s="2">
        <f t="shared" si="5"/>
        <v>0</v>
      </c>
      <c r="U74" s="2">
        <f t="shared" si="6"/>
        <v>2.2222222222222199E-2</v>
      </c>
      <c r="V74" s="2">
        <f t="shared" si="7"/>
        <v>-0.2</v>
      </c>
      <c r="W74" s="2">
        <f t="shared" si="8"/>
        <v>-8.8888888888888906E-2</v>
      </c>
      <c r="X74" s="2">
        <f t="shared" si="9"/>
        <v>-0.2</v>
      </c>
    </row>
    <row r="75" spans="1:24">
      <c r="A75" t="s">
        <v>26</v>
      </c>
      <c r="B75" t="s">
        <v>22</v>
      </c>
      <c r="C75" t="s">
        <v>35</v>
      </c>
      <c r="D75">
        <v>9</v>
      </c>
      <c r="E75">
        <v>2</v>
      </c>
      <c r="F75" s="16" t="s">
        <v>43</v>
      </c>
      <c r="G75" s="3">
        <f>0/7</f>
        <v>0</v>
      </c>
      <c r="H75" s="3">
        <f>0/7</f>
        <v>0</v>
      </c>
      <c r="I75" s="3">
        <f>0/7</f>
        <v>0</v>
      </c>
      <c r="J75" s="3">
        <f>0/8</f>
        <v>0</v>
      </c>
      <c r="K75" s="3">
        <f>1/8</f>
        <v>0.125</v>
      </c>
      <c r="N75" t="s">
        <v>26</v>
      </c>
      <c r="O75" t="s">
        <v>22</v>
      </c>
      <c r="P75" t="s">
        <v>35</v>
      </c>
      <c r="Q75">
        <v>9</v>
      </c>
      <c r="R75">
        <v>2</v>
      </c>
      <c r="S75" s="16" t="s">
        <v>43</v>
      </c>
      <c r="T75" s="2">
        <f t="shared" si="5"/>
        <v>0</v>
      </c>
      <c r="U75" s="2">
        <f t="shared" si="6"/>
        <v>0</v>
      </c>
      <c r="V75" s="2">
        <f t="shared" si="7"/>
        <v>0</v>
      </c>
      <c r="W75" s="2">
        <f t="shared" si="8"/>
        <v>0</v>
      </c>
      <c r="X75" s="2">
        <f t="shared" si="9"/>
        <v>0.125</v>
      </c>
    </row>
    <row r="76" spans="1:24">
      <c r="A76" t="s">
        <v>29</v>
      </c>
      <c r="B76" t="s">
        <v>22</v>
      </c>
      <c r="C76" t="s">
        <v>35</v>
      </c>
      <c r="D76">
        <v>1</v>
      </c>
      <c r="E76">
        <v>1</v>
      </c>
      <c r="F76" s="16" t="s">
        <v>43</v>
      </c>
      <c r="G76" s="3">
        <f>1/10</f>
        <v>0.1</v>
      </c>
      <c r="H76" s="3">
        <f>0/10</f>
        <v>0</v>
      </c>
      <c r="I76" s="3">
        <f>2/11</f>
        <v>0.18181818181818182</v>
      </c>
      <c r="J76" s="3">
        <f>2/10</f>
        <v>0.2</v>
      </c>
      <c r="K76" s="3">
        <f>0/9</f>
        <v>0</v>
      </c>
      <c r="N76" t="s">
        <v>29</v>
      </c>
      <c r="O76" t="s">
        <v>22</v>
      </c>
      <c r="P76" t="s">
        <v>35</v>
      </c>
      <c r="Q76">
        <v>1</v>
      </c>
      <c r="R76">
        <v>1</v>
      </c>
      <c r="S76" s="16" t="s">
        <v>43</v>
      </c>
      <c r="T76" s="2">
        <f t="shared" si="5"/>
        <v>0</v>
      </c>
      <c r="U76" s="2">
        <f t="shared" si="6"/>
        <v>-0.1</v>
      </c>
      <c r="V76" s="2">
        <f t="shared" si="7"/>
        <v>8.1818181818181818E-2</v>
      </c>
      <c r="W76" s="2">
        <f t="shared" si="8"/>
        <v>0.1</v>
      </c>
      <c r="X76" s="2">
        <f t="shared" si="9"/>
        <v>-0.1</v>
      </c>
    </row>
    <row r="77" spans="1:24">
      <c r="A77" t="s">
        <v>29</v>
      </c>
      <c r="B77" t="s">
        <v>22</v>
      </c>
      <c r="C77" t="s">
        <v>35</v>
      </c>
      <c r="D77">
        <v>3</v>
      </c>
      <c r="E77">
        <v>1</v>
      </c>
      <c r="F77" s="16" t="s">
        <v>43</v>
      </c>
      <c r="G77" s="3">
        <f>0/9</f>
        <v>0</v>
      </c>
      <c r="H77" s="3">
        <f>0/9</f>
        <v>0</v>
      </c>
      <c r="I77" s="3">
        <f>2/9</f>
        <v>0.22222222222222221</v>
      </c>
      <c r="J77" s="3">
        <f>1/9</f>
        <v>0.1111111111111111</v>
      </c>
      <c r="K77" s="3">
        <f>1/9</f>
        <v>0.1111111111111111</v>
      </c>
      <c r="N77" t="s">
        <v>29</v>
      </c>
      <c r="O77" t="s">
        <v>22</v>
      </c>
      <c r="P77" t="s">
        <v>35</v>
      </c>
      <c r="Q77">
        <v>3</v>
      </c>
      <c r="R77">
        <v>1</v>
      </c>
      <c r="S77" s="16" t="s">
        <v>43</v>
      </c>
      <c r="T77" s="2">
        <f t="shared" si="5"/>
        <v>0</v>
      </c>
      <c r="U77" s="2">
        <f t="shared" si="6"/>
        <v>0</v>
      </c>
      <c r="V77" s="2">
        <f t="shared" si="7"/>
        <v>0.22222222222222221</v>
      </c>
      <c r="W77" s="2">
        <f t="shared" si="8"/>
        <v>0.1111111111111111</v>
      </c>
      <c r="X77" s="2">
        <f t="shared" si="9"/>
        <v>0.1111111111111111</v>
      </c>
    </row>
    <row r="78" spans="1:24">
      <c r="A78" t="s">
        <v>29</v>
      </c>
      <c r="B78" t="s">
        <v>22</v>
      </c>
      <c r="C78" t="s">
        <v>35</v>
      </c>
      <c r="D78">
        <v>3</v>
      </c>
      <c r="E78">
        <v>2</v>
      </c>
      <c r="F78" s="16" t="s">
        <v>43</v>
      </c>
      <c r="G78" s="3">
        <f>1/12</f>
        <v>8.3333333333333329E-2</v>
      </c>
      <c r="H78" s="3">
        <f>1/12</f>
        <v>8.3333333333333329E-2</v>
      </c>
      <c r="I78" s="3">
        <f>1/13</f>
        <v>7.6923076923076927E-2</v>
      </c>
      <c r="J78" s="3">
        <f>1/13</f>
        <v>7.6923076923076927E-2</v>
      </c>
      <c r="K78" s="3">
        <f>0/12</f>
        <v>0</v>
      </c>
      <c r="N78" t="s">
        <v>29</v>
      </c>
      <c r="O78" t="s">
        <v>22</v>
      </c>
      <c r="P78" t="s">
        <v>35</v>
      </c>
      <c r="Q78">
        <v>3</v>
      </c>
      <c r="R78">
        <v>2</v>
      </c>
      <c r="S78" s="16" t="s">
        <v>43</v>
      </c>
      <c r="T78" s="2">
        <f t="shared" si="5"/>
        <v>0</v>
      </c>
      <c r="U78" s="2">
        <f t="shared" si="6"/>
        <v>0</v>
      </c>
      <c r="V78" s="2">
        <f t="shared" si="7"/>
        <v>-6.4102564102564014E-3</v>
      </c>
      <c r="W78" s="2">
        <f t="shared" si="8"/>
        <v>-6.4102564102564014E-3</v>
      </c>
      <c r="X78" s="2">
        <f t="shared" si="9"/>
        <v>-8.3333333333333329E-2</v>
      </c>
    </row>
    <row r="79" spans="1:24">
      <c r="A79" t="s">
        <v>29</v>
      </c>
      <c r="B79" t="s">
        <v>22</v>
      </c>
      <c r="C79" t="s">
        <v>35</v>
      </c>
      <c r="D79">
        <v>4</v>
      </c>
      <c r="E79">
        <v>1</v>
      </c>
      <c r="F79" s="16" t="s">
        <v>43</v>
      </c>
      <c r="G79" s="3">
        <f>3/12</f>
        <v>0.25</v>
      </c>
      <c r="H79" s="3">
        <f>1/9</f>
        <v>0.1111111111111111</v>
      </c>
      <c r="I79" s="3">
        <f>0/9</f>
        <v>0</v>
      </c>
      <c r="J79" s="3">
        <f>4/12</f>
        <v>0.33333333333333331</v>
      </c>
      <c r="K79" s="3">
        <f>1/9</f>
        <v>0.1111111111111111</v>
      </c>
      <c r="N79" t="s">
        <v>29</v>
      </c>
      <c r="O79" t="s">
        <v>22</v>
      </c>
      <c r="P79" t="s">
        <v>35</v>
      </c>
      <c r="Q79">
        <v>4</v>
      </c>
      <c r="R79">
        <v>1</v>
      </c>
      <c r="S79" s="16" t="s">
        <v>43</v>
      </c>
      <c r="T79" s="2">
        <f t="shared" si="5"/>
        <v>0</v>
      </c>
      <c r="U79" s="2">
        <f t="shared" si="6"/>
        <v>-0.1388888888888889</v>
      </c>
      <c r="V79" s="2">
        <f t="shared" si="7"/>
        <v>-0.25</v>
      </c>
      <c r="W79" s="2">
        <f t="shared" si="8"/>
        <v>8.3333333333333315E-2</v>
      </c>
      <c r="X79" s="2">
        <f t="shared" si="9"/>
        <v>-0.1388888888888889</v>
      </c>
    </row>
    <row r="80" spans="1:24">
      <c r="A80" t="s">
        <v>29</v>
      </c>
      <c r="B80" t="s">
        <v>22</v>
      </c>
      <c r="C80" t="s">
        <v>35</v>
      </c>
      <c r="D80">
        <v>4</v>
      </c>
      <c r="E80">
        <v>2</v>
      </c>
      <c r="F80" s="16" t="s">
        <v>43</v>
      </c>
      <c r="G80" s="3">
        <f>0/15</f>
        <v>0</v>
      </c>
      <c r="H80" s="3">
        <f>4/15</f>
        <v>0.26666666666666666</v>
      </c>
      <c r="I80" s="3">
        <f>0/2</f>
        <v>0</v>
      </c>
      <c r="J80" s="3">
        <f>0/13</f>
        <v>0</v>
      </c>
      <c r="K80" s="3">
        <f>1/14</f>
        <v>7.1428571428571425E-2</v>
      </c>
      <c r="N80" t="s">
        <v>29</v>
      </c>
      <c r="O80" t="s">
        <v>22</v>
      </c>
      <c r="P80" t="s">
        <v>35</v>
      </c>
      <c r="Q80">
        <v>4</v>
      </c>
      <c r="R80">
        <v>2</v>
      </c>
      <c r="S80" s="16" t="s">
        <v>43</v>
      </c>
      <c r="T80" s="2">
        <f t="shared" si="5"/>
        <v>0</v>
      </c>
      <c r="U80" s="2">
        <f t="shared" si="6"/>
        <v>0.26666666666666666</v>
      </c>
      <c r="V80" s="2">
        <f t="shared" si="7"/>
        <v>0</v>
      </c>
      <c r="W80" s="2">
        <f t="shared" si="8"/>
        <v>0</v>
      </c>
      <c r="X80" s="2">
        <f t="shared" si="9"/>
        <v>7.1428571428571425E-2</v>
      </c>
    </row>
    <row r="81" spans="1:24">
      <c r="A81" t="s">
        <v>29</v>
      </c>
      <c r="B81" t="s">
        <v>22</v>
      </c>
      <c r="C81" t="s">
        <v>35</v>
      </c>
      <c r="D81">
        <v>5</v>
      </c>
      <c r="E81">
        <v>1</v>
      </c>
      <c r="F81" s="16" t="s">
        <v>43</v>
      </c>
      <c r="G81" s="3">
        <f>1/9</f>
        <v>0.1111111111111111</v>
      </c>
      <c r="H81" s="3">
        <f>1/9</f>
        <v>0.1111111111111111</v>
      </c>
      <c r="I81" s="3">
        <f>1/8</f>
        <v>0.125</v>
      </c>
      <c r="J81" s="3">
        <f>0/8</f>
        <v>0</v>
      </c>
      <c r="K81" s="3">
        <f>1/10</f>
        <v>0.1</v>
      </c>
      <c r="N81" t="s">
        <v>29</v>
      </c>
      <c r="O81" t="s">
        <v>22</v>
      </c>
      <c r="P81" t="s">
        <v>35</v>
      </c>
      <c r="Q81">
        <v>5</v>
      </c>
      <c r="R81">
        <v>1</v>
      </c>
      <c r="S81" s="16" t="s">
        <v>43</v>
      </c>
      <c r="T81" s="2">
        <f t="shared" si="5"/>
        <v>0</v>
      </c>
      <c r="U81" s="2">
        <f t="shared" si="6"/>
        <v>0</v>
      </c>
      <c r="V81" s="2">
        <f t="shared" si="7"/>
        <v>1.3888888888888895E-2</v>
      </c>
      <c r="W81" s="2">
        <f t="shared" si="8"/>
        <v>-0.1111111111111111</v>
      </c>
      <c r="X81" s="2">
        <f t="shared" si="9"/>
        <v>-1.1111111111111099E-2</v>
      </c>
    </row>
    <row r="82" spans="1:24">
      <c r="A82" t="s">
        <v>29</v>
      </c>
      <c r="B82" t="s">
        <v>22</v>
      </c>
      <c r="C82" t="s">
        <v>35</v>
      </c>
      <c r="D82">
        <v>5</v>
      </c>
      <c r="E82">
        <v>2</v>
      </c>
      <c r="F82" s="16" t="s">
        <v>43</v>
      </c>
      <c r="G82" s="3">
        <f>0/8</f>
        <v>0</v>
      </c>
      <c r="H82" s="3">
        <f>1/9</f>
        <v>0.1111111111111111</v>
      </c>
      <c r="I82" s="3">
        <f>1/10</f>
        <v>0.1</v>
      </c>
      <c r="J82" s="3">
        <f>1/10</f>
        <v>0.1</v>
      </c>
      <c r="K82" s="3">
        <f>1/9</f>
        <v>0.1111111111111111</v>
      </c>
      <c r="N82" t="s">
        <v>29</v>
      </c>
      <c r="O82" t="s">
        <v>22</v>
      </c>
      <c r="P82" t="s">
        <v>35</v>
      </c>
      <c r="Q82">
        <v>5</v>
      </c>
      <c r="R82">
        <v>2</v>
      </c>
      <c r="S82" s="16" t="s">
        <v>43</v>
      </c>
      <c r="T82" s="2">
        <f t="shared" si="5"/>
        <v>0</v>
      </c>
      <c r="U82" s="2">
        <f t="shared" si="6"/>
        <v>0.1111111111111111</v>
      </c>
      <c r="V82" s="2">
        <f t="shared" si="7"/>
        <v>0.1</v>
      </c>
      <c r="W82" s="2">
        <f t="shared" si="8"/>
        <v>0.1</v>
      </c>
      <c r="X82" s="2">
        <f t="shared" si="9"/>
        <v>0.1111111111111111</v>
      </c>
    </row>
    <row r="83" spans="1:24">
      <c r="A83" t="s">
        <v>29</v>
      </c>
      <c r="B83" t="s">
        <v>22</v>
      </c>
      <c r="C83" t="s">
        <v>35</v>
      </c>
      <c r="D83">
        <v>5</v>
      </c>
      <c r="E83">
        <v>3</v>
      </c>
      <c r="F83" s="16" t="s">
        <v>43</v>
      </c>
      <c r="G83" s="3">
        <f>0/10</f>
        <v>0</v>
      </c>
      <c r="H83" s="3">
        <f>2/11</f>
        <v>0.18181818181818182</v>
      </c>
      <c r="I83" s="3">
        <f>1/11</f>
        <v>9.0909090909090912E-2</v>
      </c>
      <c r="J83" s="3">
        <f>3/10</f>
        <v>0.3</v>
      </c>
      <c r="K83" s="3">
        <f>0/7</f>
        <v>0</v>
      </c>
      <c r="N83" t="s">
        <v>29</v>
      </c>
      <c r="O83" t="s">
        <v>22</v>
      </c>
      <c r="P83" t="s">
        <v>35</v>
      </c>
      <c r="Q83">
        <v>5</v>
      </c>
      <c r="R83">
        <v>3</v>
      </c>
      <c r="S83" s="16" t="s">
        <v>43</v>
      </c>
      <c r="T83" s="2">
        <f t="shared" si="5"/>
        <v>0</v>
      </c>
      <c r="U83" s="2">
        <f t="shared" si="6"/>
        <v>0.18181818181818182</v>
      </c>
      <c r="V83" s="2">
        <f t="shared" si="7"/>
        <v>9.0909090909090912E-2</v>
      </c>
      <c r="W83" s="2">
        <f t="shared" si="8"/>
        <v>0.3</v>
      </c>
      <c r="X83" s="2">
        <f t="shared" si="9"/>
        <v>0</v>
      </c>
    </row>
    <row r="84" spans="1:24">
      <c r="A84" t="s">
        <v>29</v>
      </c>
      <c r="B84" t="s">
        <v>22</v>
      </c>
      <c r="C84" t="s">
        <v>35</v>
      </c>
      <c r="D84">
        <v>5</v>
      </c>
      <c r="E84">
        <v>4</v>
      </c>
      <c r="F84" s="16" t="s">
        <v>43</v>
      </c>
      <c r="G84" s="3">
        <f>1/10</f>
        <v>0.1</v>
      </c>
      <c r="H84" s="3">
        <f>0/9</f>
        <v>0</v>
      </c>
      <c r="I84" s="3">
        <f>0/9</f>
        <v>0</v>
      </c>
      <c r="J84" s="3">
        <f>0/8</f>
        <v>0</v>
      </c>
      <c r="K84" s="3">
        <f>3/10</f>
        <v>0.3</v>
      </c>
      <c r="N84" t="s">
        <v>29</v>
      </c>
      <c r="O84" t="s">
        <v>22</v>
      </c>
      <c r="P84" t="s">
        <v>35</v>
      </c>
      <c r="Q84">
        <v>5</v>
      </c>
      <c r="R84">
        <v>4</v>
      </c>
      <c r="S84" s="16" t="s">
        <v>43</v>
      </c>
      <c r="T84" s="2">
        <f t="shared" si="5"/>
        <v>0</v>
      </c>
      <c r="U84" s="2">
        <f t="shared" si="6"/>
        <v>-0.1</v>
      </c>
      <c r="V84" s="2">
        <f t="shared" si="7"/>
        <v>-0.1</v>
      </c>
      <c r="W84" s="2">
        <f t="shared" si="8"/>
        <v>-0.1</v>
      </c>
      <c r="X84" s="2">
        <f t="shared" si="9"/>
        <v>0.19999999999999998</v>
      </c>
    </row>
    <row r="85" spans="1:24">
      <c r="A85" t="s">
        <v>29</v>
      </c>
      <c r="B85" t="s">
        <v>22</v>
      </c>
      <c r="C85" t="s">
        <v>35</v>
      </c>
      <c r="D85">
        <v>6</v>
      </c>
      <c r="E85">
        <v>1</v>
      </c>
      <c r="F85" s="16" t="s">
        <v>43</v>
      </c>
      <c r="G85" s="3">
        <f>1/10</f>
        <v>0.1</v>
      </c>
      <c r="H85" s="3">
        <f>1/10</f>
        <v>0.1</v>
      </c>
      <c r="I85" s="3">
        <f>1/10</f>
        <v>0.1</v>
      </c>
      <c r="J85" s="3">
        <f>1/10</f>
        <v>0.1</v>
      </c>
      <c r="K85" s="3">
        <f>1/10</f>
        <v>0.1</v>
      </c>
      <c r="N85" t="s">
        <v>29</v>
      </c>
      <c r="O85" t="s">
        <v>22</v>
      </c>
      <c r="P85" t="s">
        <v>35</v>
      </c>
      <c r="Q85">
        <v>6</v>
      </c>
      <c r="R85">
        <v>1</v>
      </c>
      <c r="S85" s="16" t="s">
        <v>43</v>
      </c>
      <c r="T85" s="2">
        <f t="shared" si="5"/>
        <v>0</v>
      </c>
      <c r="U85" s="2">
        <f t="shared" si="6"/>
        <v>0</v>
      </c>
      <c r="V85" s="2">
        <f t="shared" si="7"/>
        <v>0</v>
      </c>
      <c r="W85" s="2">
        <f t="shared" si="8"/>
        <v>0</v>
      </c>
      <c r="X85" s="2">
        <f t="shared" si="9"/>
        <v>0</v>
      </c>
    </row>
    <row r="86" spans="1:24">
      <c r="A86" t="s">
        <v>29</v>
      </c>
      <c r="B86" t="s">
        <v>22</v>
      </c>
      <c r="C86" t="s">
        <v>35</v>
      </c>
      <c r="D86">
        <v>6</v>
      </c>
      <c r="E86">
        <v>2</v>
      </c>
      <c r="F86" s="16" t="s">
        <v>43</v>
      </c>
      <c r="G86" s="3">
        <f>1/15</f>
        <v>6.6666666666666666E-2</v>
      </c>
      <c r="H86" s="3">
        <f>0/17</f>
        <v>0</v>
      </c>
      <c r="I86" s="3">
        <f>1/18</f>
        <v>5.5555555555555552E-2</v>
      </c>
      <c r="J86" s="3">
        <f>2/17</f>
        <v>0.11764705882352941</v>
      </c>
      <c r="K86" s="3">
        <f>1/16</f>
        <v>6.25E-2</v>
      </c>
      <c r="N86" t="s">
        <v>29</v>
      </c>
      <c r="O86" t="s">
        <v>22</v>
      </c>
      <c r="P86" t="s">
        <v>35</v>
      </c>
      <c r="Q86">
        <v>6</v>
      </c>
      <c r="R86">
        <v>2</v>
      </c>
      <c r="S86" s="16" t="s">
        <v>43</v>
      </c>
      <c r="T86" s="2">
        <f t="shared" si="5"/>
        <v>0</v>
      </c>
      <c r="U86" s="2">
        <f t="shared" si="6"/>
        <v>-6.6666666666666666E-2</v>
      </c>
      <c r="V86" s="2">
        <f t="shared" si="7"/>
        <v>-1.1111111111111113E-2</v>
      </c>
      <c r="W86" s="2">
        <f t="shared" si="8"/>
        <v>5.0980392156862744E-2</v>
      </c>
      <c r="X86" s="2">
        <f t="shared" si="9"/>
        <v>-4.1666666666666657E-3</v>
      </c>
    </row>
    <row r="87" spans="1:24">
      <c r="A87" t="s">
        <v>29</v>
      </c>
      <c r="B87" t="s">
        <v>22</v>
      </c>
      <c r="C87" t="s">
        <v>35</v>
      </c>
      <c r="D87">
        <v>6</v>
      </c>
      <c r="E87">
        <v>3</v>
      </c>
      <c r="F87" s="16" t="s">
        <v>43</v>
      </c>
      <c r="G87" s="3">
        <f>1/10</f>
        <v>0.1</v>
      </c>
      <c r="H87" s="3">
        <f>0/9</f>
        <v>0</v>
      </c>
      <c r="I87" s="3">
        <f>0/9</f>
        <v>0</v>
      </c>
      <c r="J87" s="3">
        <f>0/9</f>
        <v>0</v>
      </c>
      <c r="K87" s="3">
        <f>0/9</f>
        <v>0</v>
      </c>
      <c r="N87" t="s">
        <v>29</v>
      </c>
      <c r="O87" t="s">
        <v>22</v>
      </c>
      <c r="P87" t="s">
        <v>35</v>
      </c>
      <c r="Q87">
        <v>6</v>
      </c>
      <c r="R87">
        <v>3</v>
      </c>
      <c r="S87" s="16" t="s">
        <v>43</v>
      </c>
      <c r="T87" s="2">
        <f t="shared" si="5"/>
        <v>0</v>
      </c>
      <c r="U87" s="2">
        <f t="shared" si="6"/>
        <v>-0.1</v>
      </c>
      <c r="V87" s="2">
        <f t="shared" si="7"/>
        <v>-0.1</v>
      </c>
      <c r="W87" s="2">
        <f t="shared" si="8"/>
        <v>-0.1</v>
      </c>
      <c r="X87" s="2">
        <f t="shared" si="9"/>
        <v>-0.1</v>
      </c>
    </row>
    <row r="88" spans="1:24">
      <c r="A88" t="s">
        <v>29</v>
      </c>
      <c r="B88" t="s">
        <v>22</v>
      </c>
      <c r="C88" t="s">
        <v>35</v>
      </c>
      <c r="D88">
        <v>7</v>
      </c>
      <c r="E88">
        <v>1</v>
      </c>
      <c r="F88" s="16" t="s">
        <v>43</v>
      </c>
      <c r="G88" s="3">
        <f>0/14</f>
        <v>0</v>
      </c>
      <c r="H88" s="3">
        <f>2/16</f>
        <v>0.125</v>
      </c>
      <c r="I88" s="3">
        <f>1/15</f>
        <v>6.6666666666666666E-2</v>
      </c>
      <c r="J88" s="3">
        <f>3/14</f>
        <v>0.21428571428571427</v>
      </c>
      <c r="K88" s="3">
        <f>1/12</f>
        <v>8.3333333333333329E-2</v>
      </c>
      <c r="N88" t="s">
        <v>29</v>
      </c>
      <c r="O88" t="s">
        <v>22</v>
      </c>
      <c r="P88" t="s">
        <v>35</v>
      </c>
      <c r="Q88">
        <v>7</v>
      </c>
      <c r="R88">
        <v>1</v>
      </c>
      <c r="S88" s="16" t="s">
        <v>43</v>
      </c>
      <c r="T88" s="2">
        <f t="shared" si="5"/>
        <v>0</v>
      </c>
      <c r="U88" s="2">
        <f t="shared" si="6"/>
        <v>0.125</v>
      </c>
      <c r="V88" s="2">
        <f t="shared" si="7"/>
        <v>6.6666666666666666E-2</v>
      </c>
      <c r="W88" s="2">
        <f t="shared" si="8"/>
        <v>0.21428571428571427</v>
      </c>
      <c r="X88" s="2">
        <f t="shared" si="9"/>
        <v>8.3333333333333329E-2</v>
      </c>
    </row>
    <row r="89" spans="1:24">
      <c r="A89" t="s">
        <v>29</v>
      </c>
      <c r="B89" t="s">
        <v>22</v>
      </c>
      <c r="C89" t="s">
        <v>35</v>
      </c>
      <c r="D89">
        <v>9</v>
      </c>
      <c r="E89">
        <v>1</v>
      </c>
      <c r="F89" s="16" t="s">
        <v>43</v>
      </c>
      <c r="G89" s="3">
        <f>0/12</f>
        <v>0</v>
      </c>
      <c r="H89" s="3">
        <f>0/12</f>
        <v>0</v>
      </c>
      <c r="I89" s="3">
        <f>2/14</f>
        <v>0.14285714285714285</v>
      </c>
      <c r="J89" s="3">
        <f>0/10</f>
        <v>0</v>
      </c>
      <c r="K89" s="3">
        <f>2/12</f>
        <v>0.16666666666666666</v>
      </c>
      <c r="N89" t="s">
        <v>29</v>
      </c>
      <c r="O89" t="s">
        <v>22</v>
      </c>
      <c r="P89" t="s">
        <v>35</v>
      </c>
      <c r="Q89">
        <v>9</v>
      </c>
      <c r="R89">
        <v>1</v>
      </c>
      <c r="S89" s="16" t="s">
        <v>43</v>
      </c>
      <c r="T89" s="2">
        <f t="shared" si="5"/>
        <v>0</v>
      </c>
      <c r="U89" s="2">
        <f t="shared" si="6"/>
        <v>0</v>
      </c>
      <c r="V89" s="2">
        <f t="shared" si="7"/>
        <v>0.14285714285714285</v>
      </c>
      <c r="W89" s="2">
        <f t="shared" si="8"/>
        <v>0</v>
      </c>
      <c r="X89" s="2">
        <f t="shared" si="9"/>
        <v>0.16666666666666666</v>
      </c>
    </row>
    <row r="90" spans="1:24">
      <c r="A90" t="s">
        <v>29</v>
      </c>
      <c r="B90" t="s">
        <v>22</v>
      </c>
      <c r="C90" t="s">
        <v>35</v>
      </c>
      <c r="D90">
        <v>9</v>
      </c>
      <c r="E90">
        <v>2</v>
      </c>
      <c r="F90" s="16" t="s">
        <v>43</v>
      </c>
      <c r="G90" s="3">
        <f>1/11</f>
        <v>9.0909090909090912E-2</v>
      </c>
      <c r="H90" s="3">
        <f>0/10</f>
        <v>0</v>
      </c>
      <c r="I90" s="3">
        <f>1/11</f>
        <v>9.0909090909090912E-2</v>
      </c>
      <c r="J90" s="3">
        <f>0/10</f>
        <v>0</v>
      </c>
      <c r="K90" s="3">
        <f>0/10</f>
        <v>0</v>
      </c>
      <c r="N90" t="s">
        <v>29</v>
      </c>
      <c r="O90" t="s">
        <v>22</v>
      </c>
      <c r="P90" t="s">
        <v>35</v>
      </c>
      <c r="Q90">
        <v>9</v>
      </c>
      <c r="R90">
        <v>2</v>
      </c>
      <c r="S90" s="16" t="s">
        <v>43</v>
      </c>
      <c r="T90" s="2">
        <f t="shared" si="5"/>
        <v>0</v>
      </c>
      <c r="U90" s="2">
        <f t="shared" si="6"/>
        <v>-9.0909090909090912E-2</v>
      </c>
      <c r="V90" s="2">
        <f t="shared" si="7"/>
        <v>0</v>
      </c>
      <c r="W90" s="2">
        <f t="shared" si="8"/>
        <v>-9.0909090909090912E-2</v>
      </c>
      <c r="X90" s="2">
        <f t="shared" si="9"/>
        <v>-9.0909090909090912E-2</v>
      </c>
    </row>
    <row r="91" spans="1:24">
      <c r="A91" t="s">
        <v>29</v>
      </c>
      <c r="B91" t="s">
        <v>22</v>
      </c>
      <c r="C91" t="s">
        <v>35</v>
      </c>
      <c r="D91">
        <v>10</v>
      </c>
      <c r="E91">
        <v>1</v>
      </c>
      <c r="F91" s="16" t="s">
        <v>43</v>
      </c>
      <c r="G91" s="3">
        <f>0/15</f>
        <v>0</v>
      </c>
      <c r="H91" s="3">
        <f>0/18</f>
        <v>0</v>
      </c>
      <c r="I91" s="3">
        <f>4/18</f>
        <v>0.22222222222222221</v>
      </c>
      <c r="J91" s="3">
        <f>3/15</f>
        <v>0.2</v>
      </c>
      <c r="K91" s="3">
        <f>2/15</f>
        <v>0.13333333333333333</v>
      </c>
      <c r="N91" t="s">
        <v>29</v>
      </c>
      <c r="O91" t="s">
        <v>22</v>
      </c>
      <c r="P91" t="s">
        <v>35</v>
      </c>
      <c r="Q91">
        <v>10</v>
      </c>
      <c r="R91">
        <v>1</v>
      </c>
      <c r="S91" s="16" t="s">
        <v>43</v>
      </c>
      <c r="T91" s="2">
        <f t="shared" si="5"/>
        <v>0</v>
      </c>
      <c r="U91" s="2">
        <f t="shared" si="6"/>
        <v>0</v>
      </c>
      <c r="V91" s="2">
        <f t="shared" si="7"/>
        <v>0.22222222222222221</v>
      </c>
      <c r="W91" s="2">
        <f t="shared" si="8"/>
        <v>0.2</v>
      </c>
      <c r="X91" s="2">
        <f t="shared" si="9"/>
        <v>0.13333333333333333</v>
      </c>
    </row>
    <row r="92" spans="1:24">
      <c r="A92" t="s">
        <v>29</v>
      </c>
      <c r="B92" t="s">
        <v>22</v>
      </c>
      <c r="C92" t="s">
        <v>35</v>
      </c>
      <c r="D92">
        <v>10</v>
      </c>
      <c r="E92">
        <v>2</v>
      </c>
      <c r="F92" s="16" t="s">
        <v>43</v>
      </c>
      <c r="G92" s="3">
        <f>2/11</f>
        <v>0.18181818181818182</v>
      </c>
      <c r="H92" s="3">
        <f>0/9</f>
        <v>0</v>
      </c>
      <c r="I92" s="3">
        <f>1/9</f>
        <v>0.1111111111111111</v>
      </c>
      <c r="J92" s="3">
        <f>1/9</f>
        <v>0.1111111111111111</v>
      </c>
      <c r="K92" s="3">
        <f>0/10</f>
        <v>0</v>
      </c>
      <c r="N92" t="s">
        <v>29</v>
      </c>
      <c r="O92" t="s">
        <v>22</v>
      </c>
      <c r="P92" t="s">
        <v>35</v>
      </c>
      <c r="Q92">
        <v>10</v>
      </c>
      <c r="R92">
        <v>2</v>
      </c>
      <c r="S92" s="16" t="s">
        <v>43</v>
      </c>
      <c r="T92" s="2">
        <f t="shared" si="5"/>
        <v>0</v>
      </c>
      <c r="U92" s="2">
        <f t="shared" si="6"/>
        <v>-0.18181818181818182</v>
      </c>
      <c r="V92" s="2">
        <f t="shared" si="7"/>
        <v>-7.0707070707070718E-2</v>
      </c>
      <c r="W92" s="2">
        <f t="shared" si="8"/>
        <v>-7.0707070707070718E-2</v>
      </c>
      <c r="X92" s="2">
        <f t="shared" si="9"/>
        <v>-0.18181818181818182</v>
      </c>
    </row>
    <row r="93" spans="1:24">
      <c r="A93" t="s">
        <v>29</v>
      </c>
      <c r="B93" t="s">
        <v>22</v>
      </c>
      <c r="C93" t="s">
        <v>35</v>
      </c>
      <c r="D93">
        <v>8</v>
      </c>
      <c r="E93">
        <v>1</v>
      </c>
      <c r="F93" s="16" t="s">
        <v>43</v>
      </c>
      <c r="G93" s="3">
        <f>0/11</f>
        <v>0</v>
      </c>
      <c r="H93" s="3">
        <f>1/14</f>
        <v>7.1428571428571425E-2</v>
      </c>
      <c r="I93" s="3">
        <f>2/15</f>
        <v>0.13333333333333333</v>
      </c>
      <c r="J93" s="3">
        <f>0/13</f>
        <v>0</v>
      </c>
      <c r="K93" s="3">
        <f>1/13</f>
        <v>7.6923076923076927E-2</v>
      </c>
      <c r="N93" t="s">
        <v>29</v>
      </c>
      <c r="O93" t="s">
        <v>22</v>
      </c>
      <c r="P93" t="s">
        <v>35</v>
      </c>
      <c r="Q93">
        <v>8</v>
      </c>
      <c r="R93">
        <v>1</v>
      </c>
      <c r="S93" s="16" t="s">
        <v>43</v>
      </c>
      <c r="T93" s="2">
        <f t="shared" si="5"/>
        <v>0</v>
      </c>
      <c r="U93" s="2">
        <f t="shared" si="6"/>
        <v>7.1428571428571425E-2</v>
      </c>
      <c r="V93" s="2">
        <f t="shared" si="7"/>
        <v>0.13333333333333333</v>
      </c>
      <c r="W93" s="2">
        <f t="shared" si="8"/>
        <v>0</v>
      </c>
      <c r="X93" s="2">
        <f t="shared" si="9"/>
        <v>7.6923076923076927E-2</v>
      </c>
    </row>
    <row r="94" spans="1:24">
      <c r="A94" t="s">
        <v>29</v>
      </c>
      <c r="B94" t="s">
        <v>22</v>
      </c>
      <c r="C94" t="s">
        <v>35</v>
      </c>
      <c r="D94">
        <v>8</v>
      </c>
      <c r="E94">
        <v>2</v>
      </c>
      <c r="F94" s="16" t="s">
        <v>43</v>
      </c>
      <c r="G94" s="3">
        <v>0.1</v>
      </c>
      <c r="H94" s="3">
        <v>0.1</v>
      </c>
      <c r="I94" s="3">
        <v>0.1</v>
      </c>
      <c r="J94" s="3">
        <v>0</v>
      </c>
      <c r="K94" s="3">
        <v>0.1</v>
      </c>
      <c r="N94" t="s">
        <v>29</v>
      </c>
      <c r="O94" t="s">
        <v>22</v>
      </c>
      <c r="P94" t="s">
        <v>35</v>
      </c>
      <c r="Q94">
        <v>8</v>
      </c>
      <c r="R94">
        <v>2</v>
      </c>
      <c r="S94" s="16" t="s">
        <v>43</v>
      </c>
      <c r="T94" s="2">
        <f t="shared" si="5"/>
        <v>0</v>
      </c>
      <c r="U94" s="2">
        <f t="shared" si="6"/>
        <v>0</v>
      </c>
      <c r="V94" s="2">
        <f t="shared" si="7"/>
        <v>0</v>
      </c>
      <c r="W94" s="2">
        <f t="shared" si="8"/>
        <v>-0.1</v>
      </c>
      <c r="X94" s="2">
        <f t="shared" si="9"/>
        <v>0</v>
      </c>
    </row>
    <row r="95" spans="1:24">
      <c r="A95" t="s">
        <v>27</v>
      </c>
      <c r="B95" t="s">
        <v>22</v>
      </c>
      <c r="C95" t="s">
        <v>36</v>
      </c>
      <c r="D95">
        <v>1</v>
      </c>
      <c r="E95">
        <v>1</v>
      </c>
      <c r="F95" s="16" t="s">
        <v>43</v>
      </c>
      <c r="G95" s="3">
        <f>2/13</f>
        <v>0.15384615384615385</v>
      </c>
      <c r="H95" s="3">
        <f>2/14</f>
        <v>0.14285714285714285</v>
      </c>
      <c r="I95" s="3">
        <f>1/15</f>
        <v>6.6666666666666666E-2</v>
      </c>
      <c r="J95" s="3">
        <f>0/14</f>
        <v>0</v>
      </c>
      <c r="K95" s="3">
        <f>2/16</f>
        <v>0.125</v>
      </c>
      <c r="N95" t="s">
        <v>27</v>
      </c>
      <c r="O95" t="s">
        <v>22</v>
      </c>
      <c r="P95" t="s">
        <v>36</v>
      </c>
      <c r="Q95">
        <v>1</v>
      </c>
      <c r="R95">
        <v>1</v>
      </c>
      <c r="S95" s="16" t="s">
        <v>43</v>
      </c>
      <c r="T95" s="2">
        <f t="shared" si="5"/>
        <v>0</v>
      </c>
      <c r="U95" s="2">
        <f t="shared" si="6"/>
        <v>-1.0989010989011005E-2</v>
      </c>
      <c r="V95" s="2">
        <f t="shared" si="7"/>
        <v>-8.7179487179487189E-2</v>
      </c>
      <c r="W95" s="2">
        <f t="shared" si="8"/>
        <v>-0.15384615384615385</v>
      </c>
      <c r="X95" s="2">
        <f t="shared" si="9"/>
        <v>-2.8846153846153855E-2</v>
      </c>
    </row>
    <row r="96" spans="1:24">
      <c r="A96" t="s">
        <v>27</v>
      </c>
      <c r="B96" t="s">
        <v>22</v>
      </c>
      <c r="C96" t="s">
        <v>36</v>
      </c>
      <c r="D96">
        <v>1</v>
      </c>
      <c r="E96">
        <v>2</v>
      </c>
      <c r="F96" s="16" t="s">
        <v>43</v>
      </c>
      <c r="G96" s="3">
        <f>3/18</f>
        <v>0.16666666666666666</v>
      </c>
      <c r="H96" s="3">
        <f>1/17</f>
        <v>5.8823529411764705E-2</v>
      </c>
      <c r="I96" s="3">
        <f>1/20</f>
        <v>0.05</v>
      </c>
      <c r="J96" s="3">
        <f>4/22</f>
        <v>0.18181818181818182</v>
      </c>
      <c r="K96" s="3">
        <f>2/18</f>
        <v>0.1111111111111111</v>
      </c>
      <c r="N96" t="s">
        <v>27</v>
      </c>
      <c r="O96" t="s">
        <v>22</v>
      </c>
      <c r="P96" t="s">
        <v>36</v>
      </c>
      <c r="Q96">
        <v>1</v>
      </c>
      <c r="R96">
        <v>2</v>
      </c>
      <c r="S96" s="16" t="s">
        <v>43</v>
      </c>
      <c r="T96" s="2">
        <f t="shared" si="5"/>
        <v>0</v>
      </c>
      <c r="U96" s="2">
        <f t="shared" si="6"/>
        <v>-0.10784313725490195</v>
      </c>
      <c r="V96" s="2">
        <f t="shared" si="7"/>
        <v>-0.11666666666666665</v>
      </c>
      <c r="W96" s="2">
        <f t="shared" si="8"/>
        <v>1.5151515151515166E-2</v>
      </c>
      <c r="X96" s="2">
        <f t="shared" si="9"/>
        <v>-5.5555555555555552E-2</v>
      </c>
    </row>
    <row r="97" spans="1:24">
      <c r="A97" t="s">
        <v>27</v>
      </c>
      <c r="B97" t="s">
        <v>22</v>
      </c>
      <c r="C97" t="s">
        <v>36</v>
      </c>
      <c r="D97">
        <v>1</v>
      </c>
      <c r="E97">
        <v>3</v>
      </c>
      <c r="F97" s="16" t="s">
        <v>43</v>
      </c>
      <c r="G97" s="3">
        <f>1/10</f>
        <v>0.1</v>
      </c>
      <c r="H97" s="3">
        <f>1/10</f>
        <v>0.1</v>
      </c>
      <c r="I97" s="3">
        <f>1/10</f>
        <v>0.1</v>
      </c>
      <c r="J97" s="3">
        <f>1/9</f>
        <v>0.1111111111111111</v>
      </c>
      <c r="K97" s="3">
        <f>0/8</f>
        <v>0</v>
      </c>
      <c r="N97" t="s">
        <v>27</v>
      </c>
      <c r="O97" t="s">
        <v>22</v>
      </c>
      <c r="P97" t="s">
        <v>36</v>
      </c>
      <c r="Q97">
        <v>1</v>
      </c>
      <c r="R97">
        <v>3</v>
      </c>
      <c r="S97" s="16" t="s">
        <v>43</v>
      </c>
      <c r="T97" s="2">
        <f t="shared" si="5"/>
        <v>0</v>
      </c>
      <c r="U97" s="2">
        <f t="shared" si="6"/>
        <v>0</v>
      </c>
      <c r="V97" s="2">
        <f t="shared" si="7"/>
        <v>0</v>
      </c>
      <c r="W97" s="2">
        <f t="shared" si="8"/>
        <v>1.1111111111111099E-2</v>
      </c>
      <c r="X97" s="2">
        <f t="shared" si="9"/>
        <v>-0.1</v>
      </c>
    </row>
    <row r="98" spans="1:24">
      <c r="A98" t="s">
        <v>27</v>
      </c>
      <c r="B98" t="s">
        <v>22</v>
      </c>
      <c r="C98" t="s">
        <v>36</v>
      </c>
      <c r="D98">
        <v>2</v>
      </c>
      <c r="E98">
        <v>1</v>
      </c>
      <c r="F98" s="16" t="s">
        <v>43</v>
      </c>
      <c r="G98" s="3">
        <f>2/24</f>
        <v>8.3333333333333329E-2</v>
      </c>
      <c r="H98" s="3">
        <f>3/16</f>
        <v>0.1875</v>
      </c>
      <c r="I98" s="3">
        <f>0/17</f>
        <v>0</v>
      </c>
      <c r="J98" s="3">
        <f>4/18</f>
        <v>0.22222222222222221</v>
      </c>
      <c r="K98" s="3">
        <f>1/16</f>
        <v>6.25E-2</v>
      </c>
      <c r="N98" t="s">
        <v>27</v>
      </c>
      <c r="O98" t="s">
        <v>22</v>
      </c>
      <c r="P98" t="s">
        <v>36</v>
      </c>
      <c r="Q98">
        <v>2</v>
      </c>
      <c r="R98">
        <v>1</v>
      </c>
      <c r="S98" s="16" t="s">
        <v>43</v>
      </c>
      <c r="T98" s="2">
        <f t="shared" si="5"/>
        <v>0</v>
      </c>
      <c r="U98" s="2">
        <f t="shared" si="6"/>
        <v>0.10416666666666667</v>
      </c>
      <c r="V98" s="2">
        <f t="shared" si="7"/>
        <v>-8.3333333333333329E-2</v>
      </c>
      <c r="W98" s="2">
        <f t="shared" si="8"/>
        <v>0.1388888888888889</v>
      </c>
      <c r="X98" s="2">
        <f t="shared" si="9"/>
        <v>-2.0833333333333329E-2</v>
      </c>
    </row>
    <row r="99" spans="1:24">
      <c r="A99" t="s">
        <v>27</v>
      </c>
      <c r="B99" t="s">
        <v>22</v>
      </c>
      <c r="C99" t="s">
        <v>36</v>
      </c>
      <c r="D99">
        <v>2</v>
      </c>
      <c r="E99">
        <v>2</v>
      </c>
      <c r="F99" s="16" t="s">
        <v>43</v>
      </c>
      <c r="G99" s="3">
        <f>1/13</f>
        <v>7.6923076923076927E-2</v>
      </c>
      <c r="H99" s="3">
        <f>4/16</f>
        <v>0.25</v>
      </c>
      <c r="I99" s="3">
        <f>0/15</f>
        <v>0</v>
      </c>
      <c r="J99" s="3">
        <f>3/16</f>
        <v>0.1875</v>
      </c>
      <c r="K99" s="3">
        <f>1/14</f>
        <v>7.1428571428571425E-2</v>
      </c>
      <c r="N99" t="s">
        <v>27</v>
      </c>
      <c r="O99" t="s">
        <v>22</v>
      </c>
      <c r="P99" t="s">
        <v>36</v>
      </c>
      <c r="Q99">
        <v>2</v>
      </c>
      <c r="R99">
        <v>2</v>
      </c>
      <c r="S99" s="16" t="s">
        <v>43</v>
      </c>
      <c r="T99" s="2">
        <f t="shared" si="5"/>
        <v>0</v>
      </c>
      <c r="U99" s="2">
        <f t="shared" si="6"/>
        <v>0.17307692307692307</v>
      </c>
      <c r="V99" s="2">
        <f t="shared" si="7"/>
        <v>-7.6923076923076927E-2</v>
      </c>
      <c r="W99" s="2">
        <f t="shared" si="8"/>
        <v>0.11057692307692307</v>
      </c>
      <c r="X99" s="2">
        <f t="shared" si="9"/>
        <v>-5.4945054945055027E-3</v>
      </c>
    </row>
    <row r="100" spans="1:24">
      <c r="A100" t="s">
        <v>27</v>
      </c>
      <c r="B100" t="s">
        <v>22</v>
      </c>
      <c r="C100" t="s">
        <v>36</v>
      </c>
      <c r="D100">
        <v>3</v>
      </c>
      <c r="E100">
        <v>1</v>
      </c>
      <c r="F100" s="16" t="s">
        <v>43</v>
      </c>
      <c r="G100" s="3">
        <f>1/11</f>
        <v>9.0909090909090912E-2</v>
      </c>
      <c r="H100" s="3">
        <f>1/12</f>
        <v>8.3333333333333329E-2</v>
      </c>
      <c r="I100" s="3">
        <f>2/14</f>
        <v>0.14285714285714285</v>
      </c>
      <c r="J100" s="3">
        <f>0/13</f>
        <v>0</v>
      </c>
      <c r="K100" s="3">
        <f>3/15</f>
        <v>0.2</v>
      </c>
      <c r="N100" t="s">
        <v>27</v>
      </c>
      <c r="O100" t="s">
        <v>22</v>
      </c>
      <c r="P100" t="s">
        <v>36</v>
      </c>
      <c r="Q100">
        <v>3</v>
      </c>
      <c r="R100">
        <v>1</v>
      </c>
      <c r="S100" s="16" t="s">
        <v>43</v>
      </c>
      <c r="T100" s="2">
        <f t="shared" si="5"/>
        <v>0</v>
      </c>
      <c r="U100" s="2">
        <f t="shared" si="6"/>
        <v>-7.5757575757575829E-3</v>
      </c>
      <c r="V100" s="2">
        <f t="shared" si="7"/>
        <v>5.1948051948051938E-2</v>
      </c>
      <c r="W100" s="2">
        <f t="shared" si="8"/>
        <v>-9.0909090909090912E-2</v>
      </c>
      <c r="X100" s="2">
        <f t="shared" si="9"/>
        <v>0.1090909090909091</v>
      </c>
    </row>
    <row r="101" spans="1:24">
      <c r="A101" t="s">
        <v>27</v>
      </c>
      <c r="B101" t="s">
        <v>22</v>
      </c>
      <c r="C101" t="s">
        <v>36</v>
      </c>
      <c r="D101">
        <v>3</v>
      </c>
      <c r="E101">
        <v>2</v>
      </c>
      <c r="F101" s="16" t="s">
        <v>43</v>
      </c>
      <c r="G101" s="3">
        <f>2/14</f>
        <v>0.14285714285714285</v>
      </c>
      <c r="H101" s="3">
        <f>1/14</f>
        <v>7.1428571428571425E-2</v>
      </c>
      <c r="I101" s="3">
        <f>2/15</f>
        <v>0.13333333333333333</v>
      </c>
      <c r="J101" s="3">
        <f>3/18</f>
        <v>0.16666666666666666</v>
      </c>
      <c r="K101" s="3">
        <f>5/20</f>
        <v>0.25</v>
      </c>
      <c r="N101" t="s">
        <v>27</v>
      </c>
      <c r="O101" t="s">
        <v>22</v>
      </c>
      <c r="P101" t="s">
        <v>36</v>
      </c>
      <c r="Q101">
        <v>3</v>
      </c>
      <c r="R101">
        <v>2</v>
      </c>
      <c r="S101" s="16" t="s">
        <v>43</v>
      </c>
      <c r="T101" s="2">
        <f t="shared" si="5"/>
        <v>0</v>
      </c>
      <c r="U101" s="2">
        <f t="shared" si="6"/>
        <v>-7.1428571428571425E-2</v>
      </c>
      <c r="V101" s="2">
        <f t="shared" si="7"/>
        <v>-9.5238095238095177E-3</v>
      </c>
      <c r="W101" s="2">
        <f t="shared" si="8"/>
        <v>2.3809523809523808E-2</v>
      </c>
      <c r="X101" s="2">
        <f t="shared" si="9"/>
        <v>0.10714285714285715</v>
      </c>
    </row>
    <row r="102" spans="1:24">
      <c r="A102" t="s">
        <v>27</v>
      </c>
      <c r="B102" t="s">
        <v>22</v>
      </c>
      <c r="C102" t="s">
        <v>36</v>
      </c>
      <c r="D102">
        <v>3</v>
      </c>
      <c r="E102">
        <v>3</v>
      </c>
      <c r="F102" s="16" t="s">
        <v>43</v>
      </c>
      <c r="G102" s="3">
        <f>2/15</f>
        <v>0.13333333333333333</v>
      </c>
      <c r="H102" s="3">
        <f>1/14</f>
        <v>7.1428571428571425E-2</v>
      </c>
      <c r="I102" s="3">
        <f>2/16</f>
        <v>0.125</v>
      </c>
      <c r="J102" s="3">
        <f>2/15</f>
        <v>0.13333333333333333</v>
      </c>
      <c r="K102" s="3">
        <f>3/15</f>
        <v>0.2</v>
      </c>
      <c r="N102" t="s">
        <v>27</v>
      </c>
      <c r="O102" t="s">
        <v>22</v>
      </c>
      <c r="P102" t="s">
        <v>36</v>
      </c>
      <c r="Q102">
        <v>3</v>
      </c>
      <c r="R102">
        <v>3</v>
      </c>
      <c r="S102" s="16" t="s">
        <v>43</v>
      </c>
      <c r="T102" s="2">
        <f t="shared" si="5"/>
        <v>0</v>
      </c>
      <c r="U102" s="2">
        <f t="shared" si="6"/>
        <v>-6.1904761904761907E-2</v>
      </c>
      <c r="V102" s="2">
        <f t="shared" si="7"/>
        <v>-8.3333333333333315E-3</v>
      </c>
      <c r="W102" s="2">
        <f t="shared" si="8"/>
        <v>0</v>
      </c>
      <c r="X102" s="2">
        <f t="shared" si="9"/>
        <v>6.666666666666668E-2</v>
      </c>
    </row>
    <row r="103" spans="1:24">
      <c r="A103" t="s">
        <v>27</v>
      </c>
      <c r="B103" t="s">
        <v>22</v>
      </c>
      <c r="C103" t="s">
        <v>36</v>
      </c>
      <c r="D103">
        <v>4</v>
      </c>
      <c r="E103">
        <v>1</v>
      </c>
      <c r="F103" s="16" t="s">
        <v>43</v>
      </c>
      <c r="G103" s="3">
        <f>2/12</f>
        <v>0.16666666666666666</v>
      </c>
      <c r="H103" s="3">
        <f>1/11</f>
        <v>9.0909090909090912E-2</v>
      </c>
      <c r="I103" s="3">
        <f>2/12</f>
        <v>0.16666666666666666</v>
      </c>
      <c r="J103" s="3">
        <f>0/11</f>
        <v>0</v>
      </c>
      <c r="K103" s="3">
        <f>2/13</f>
        <v>0.15384615384615385</v>
      </c>
      <c r="N103" t="s">
        <v>27</v>
      </c>
      <c r="O103" t="s">
        <v>22</v>
      </c>
      <c r="P103" t="s">
        <v>36</v>
      </c>
      <c r="Q103">
        <v>4</v>
      </c>
      <c r="R103">
        <v>1</v>
      </c>
      <c r="S103" s="16" t="s">
        <v>43</v>
      </c>
      <c r="T103" s="2">
        <f t="shared" si="5"/>
        <v>0</v>
      </c>
      <c r="U103" s="2">
        <f t="shared" si="6"/>
        <v>-7.5757575757575746E-2</v>
      </c>
      <c r="V103" s="2">
        <f t="shared" si="7"/>
        <v>0</v>
      </c>
      <c r="W103" s="2">
        <f t="shared" si="8"/>
        <v>-0.16666666666666666</v>
      </c>
      <c r="X103" s="2">
        <f t="shared" si="9"/>
        <v>-1.2820512820512803E-2</v>
      </c>
    </row>
    <row r="104" spans="1:24">
      <c r="A104" t="s">
        <v>27</v>
      </c>
      <c r="B104" t="s">
        <v>22</v>
      </c>
      <c r="C104" t="s">
        <v>36</v>
      </c>
      <c r="D104">
        <v>4</v>
      </c>
      <c r="E104">
        <v>2</v>
      </c>
      <c r="F104" s="16" t="s">
        <v>43</v>
      </c>
      <c r="G104" s="3">
        <f>3/16</f>
        <v>0.1875</v>
      </c>
      <c r="H104" s="3">
        <f>1/14</f>
        <v>7.1428571428571425E-2</v>
      </c>
      <c r="I104" s="3">
        <f>0/14</f>
        <v>0</v>
      </c>
      <c r="J104" s="3">
        <f>4/17</f>
        <v>0.23529411764705882</v>
      </c>
      <c r="K104" s="3">
        <f>0/14</f>
        <v>0</v>
      </c>
      <c r="N104" t="s">
        <v>27</v>
      </c>
      <c r="O104" t="s">
        <v>22</v>
      </c>
      <c r="P104" t="s">
        <v>36</v>
      </c>
      <c r="Q104">
        <v>4</v>
      </c>
      <c r="R104">
        <v>2</v>
      </c>
      <c r="S104" s="16" t="s">
        <v>43</v>
      </c>
      <c r="T104" s="2">
        <f t="shared" si="5"/>
        <v>0</v>
      </c>
      <c r="U104" s="2">
        <f t="shared" si="6"/>
        <v>-0.11607142857142858</v>
      </c>
      <c r="V104" s="2">
        <f t="shared" si="7"/>
        <v>-0.1875</v>
      </c>
      <c r="W104" s="2">
        <f t="shared" si="8"/>
        <v>4.779411764705882E-2</v>
      </c>
      <c r="X104" s="2">
        <f t="shared" si="9"/>
        <v>-0.1875</v>
      </c>
    </row>
    <row r="105" spans="1:24">
      <c r="A105" t="s">
        <v>27</v>
      </c>
      <c r="B105" t="s">
        <v>22</v>
      </c>
      <c r="C105" t="s">
        <v>36</v>
      </c>
      <c r="D105">
        <v>5</v>
      </c>
      <c r="E105">
        <v>1</v>
      </c>
      <c r="F105" s="16" t="s">
        <v>43</v>
      </c>
      <c r="G105" s="3">
        <f>2/14</f>
        <v>0.14285714285714285</v>
      </c>
      <c r="H105" s="3">
        <f>1/14</f>
        <v>7.1428571428571425E-2</v>
      </c>
      <c r="I105" s="3">
        <f>2/16</f>
        <v>0.125</v>
      </c>
      <c r="J105" s="3">
        <f>1/16</f>
        <v>6.25E-2</v>
      </c>
      <c r="K105" s="3">
        <f>2/16</f>
        <v>0.125</v>
      </c>
      <c r="N105" t="s">
        <v>27</v>
      </c>
      <c r="O105" t="s">
        <v>22</v>
      </c>
      <c r="P105" t="s">
        <v>36</v>
      </c>
      <c r="Q105">
        <v>5</v>
      </c>
      <c r="R105">
        <v>1</v>
      </c>
      <c r="S105" s="16" t="s">
        <v>43</v>
      </c>
      <c r="T105" s="2">
        <f t="shared" si="5"/>
        <v>0</v>
      </c>
      <c r="U105" s="2">
        <f t="shared" si="6"/>
        <v>-7.1428571428571425E-2</v>
      </c>
      <c r="V105" s="2">
        <f t="shared" si="7"/>
        <v>-1.7857142857142849E-2</v>
      </c>
      <c r="W105" s="2">
        <f t="shared" si="8"/>
        <v>-8.0357142857142849E-2</v>
      </c>
      <c r="X105" s="2">
        <f t="shared" si="9"/>
        <v>-1.7857142857142849E-2</v>
      </c>
    </row>
    <row r="106" spans="1:24">
      <c r="A106" t="s">
        <v>27</v>
      </c>
      <c r="B106" t="s">
        <v>22</v>
      </c>
      <c r="C106" t="s">
        <v>36</v>
      </c>
      <c r="D106">
        <v>5</v>
      </c>
      <c r="E106">
        <v>2</v>
      </c>
      <c r="F106" s="16" t="s">
        <v>43</v>
      </c>
      <c r="G106" s="3">
        <f>0/12</f>
        <v>0</v>
      </c>
      <c r="H106" s="3">
        <f>1/13</f>
        <v>7.6923076923076927E-2</v>
      </c>
      <c r="I106" s="3">
        <f>0/14</f>
        <v>0</v>
      </c>
      <c r="J106" s="3">
        <f>1/16</f>
        <v>6.25E-2</v>
      </c>
      <c r="K106" s="3">
        <f>2/17</f>
        <v>0.11764705882352941</v>
      </c>
      <c r="N106" t="s">
        <v>27</v>
      </c>
      <c r="O106" t="s">
        <v>22</v>
      </c>
      <c r="P106" t="s">
        <v>36</v>
      </c>
      <c r="Q106">
        <v>5</v>
      </c>
      <c r="R106">
        <v>2</v>
      </c>
      <c r="S106" s="16" t="s">
        <v>43</v>
      </c>
      <c r="T106" s="2">
        <f t="shared" si="5"/>
        <v>0</v>
      </c>
      <c r="U106" s="2">
        <f t="shared" si="6"/>
        <v>7.6923076923076927E-2</v>
      </c>
      <c r="V106" s="2">
        <f t="shared" si="7"/>
        <v>0</v>
      </c>
      <c r="W106" s="2">
        <f t="shared" si="8"/>
        <v>6.25E-2</v>
      </c>
      <c r="X106" s="2">
        <f t="shared" si="9"/>
        <v>0.11764705882352941</v>
      </c>
    </row>
    <row r="107" spans="1:24">
      <c r="A107" t="s">
        <v>27</v>
      </c>
      <c r="B107" t="s">
        <v>22</v>
      </c>
      <c r="C107" t="s">
        <v>36</v>
      </c>
      <c r="D107">
        <v>6</v>
      </c>
      <c r="E107">
        <v>1</v>
      </c>
      <c r="F107" s="16" t="s">
        <v>43</v>
      </c>
      <c r="G107" s="3">
        <f>1/16</f>
        <v>6.25E-2</v>
      </c>
      <c r="H107" s="3">
        <f>0/16</f>
        <v>0</v>
      </c>
      <c r="I107" s="3">
        <f>2/18</f>
        <v>0.1111111111111111</v>
      </c>
      <c r="J107" s="3">
        <f>0/17</f>
        <v>0</v>
      </c>
      <c r="K107" s="3">
        <f>1/19</f>
        <v>5.2631578947368418E-2</v>
      </c>
      <c r="N107" t="s">
        <v>27</v>
      </c>
      <c r="O107" t="s">
        <v>22</v>
      </c>
      <c r="P107" t="s">
        <v>36</v>
      </c>
      <c r="Q107">
        <v>6</v>
      </c>
      <c r="R107">
        <v>1</v>
      </c>
      <c r="S107" s="16" t="s">
        <v>43</v>
      </c>
      <c r="T107" s="2">
        <f t="shared" si="5"/>
        <v>0</v>
      </c>
      <c r="U107" s="2">
        <f t="shared" si="6"/>
        <v>-6.25E-2</v>
      </c>
      <c r="V107" s="2">
        <f t="shared" si="7"/>
        <v>4.8611111111111105E-2</v>
      </c>
      <c r="W107" s="2">
        <f t="shared" si="8"/>
        <v>-6.25E-2</v>
      </c>
      <c r="X107" s="2">
        <f t="shared" si="9"/>
        <v>-9.8684210526315819E-3</v>
      </c>
    </row>
    <row r="108" spans="1:24">
      <c r="A108" t="s">
        <v>27</v>
      </c>
      <c r="B108" t="s">
        <v>22</v>
      </c>
      <c r="C108" t="s">
        <v>36</v>
      </c>
      <c r="D108">
        <v>7</v>
      </c>
      <c r="E108">
        <v>1</v>
      </c>
      <c r="F108" s="16" t="s">
        <v>43</v>
      </c>
      <c r="G108" s="3">
        <f>1/16</f>
        <v>6.25E-2</v>
      </c>
      <c r="H108" s="3">
        <f>0/17</f>
        <v>0</v>
      </c>
      <c r="I108" s="3">
        <f>2/17</f>
        <v>0.11764705882352941</v>
      </c>
      <c r="J108" s="3">
        <f>1/15</f>
        <v>6.6666666666666666E-2</v>
      </c>
      <c r="K108" s="3">
        <f>0/16</f>
        <v>0</v>
      </c>
      <c r="N108" t="s">
        <v>27</v>
      </c>
      <c r="O108" t="s">
        <v>22</v>
      </c>
      <c r="P108" t="s">
        <v>36</v>
      </c>
      <c r="Q108">
        <v>7</v>
      </c>
      <c r="R108">
        <v>1</v>
      </c>
      <c r="S108" s="16" t="s">
        <v>43</v>
      </c>
      <c r="T108" s="2">
        <f t="shared" si="5"/>
        <v>0</v>
      </c>
      <c r="U108" s="2">
        <f t="shared" si="6"/>
        <v>-6.25E-2</v>
      </c>
      <c r="V108" s="2">
        <f t="shared" si="7"/>
        <v>5.514705882352941E-2</v>
      </c>
      <c r="W108" s="2">
        <f t="shared" si="8"/>
        <v>4.1666666666666657E-3</v>
      </c>
      <c r="X108" s="2">
        <f t="shared" si="9"/>
        <v>-6.25E-2</v>
      </c>
    </row>
    <row r="109" spans="1:24">
      <c r="A109" t="s">
        <v>27</v>
      </c>
      <c r="B109" t="s">
        <v>22</v>
      </c>
      <c r="C109" t="s">
        <v>36</v>
      </c>
      <c r="D109">
        <v>7</v>
      </c>
      <c r="E109">
        <v>2</v>
      </c>
      <c r="F109" s="16" t="s">
        <v>43</v>
      </c>
      <c r="G109" s="3">
        <f>2/19</f>
        <v>0.10526315789473684</v>
      </c>
      <c r="H109" s="3">
        <f>1/17</f>
        <v>5.8823529411764705E-2</v>
      </c>
      <c r="I109" s="3">
        <f>2/19</f>
        <v>0.10526315789473684</v>
      </c>
      <c r="J109" s="3">
        <f>2/20</f>
        <v>0.1</v>
      </c>
      <c r="K109" s="3">
        <f>2/19</f>
        <v>0.10526315789473684</v>
      </c>
      <c r="N109" t="s">
        <v>27</v>
      </c>
      <c r="O109" t="s">
        <v>22</v>
      </c>
      <c r="P109" t="s">
        <v>36</v>
      </c>
      <c r="Q109">
        <v>7</v>
      </c>
      <c r="R109">
        <v>2</v>
      </c>
      <c r="S109" s="16" t="s">
        <v>43</v>
      </c>
      <c r="T109" s="2">
        <f t="shared" si="5"/>
        <v>0</v>
      </c>
      <c r="U109" s="2">
        <f t="shared" si="6"/>
        <v>-4.6439628482972131E-2</v>
      </c>
      <c r="V109" s="2">
        <f t="shared" si="7"/>
        <v>0</v>
      </c>
      <c r="W109" s="2">
        <f t="shared" si="8"/>
        <v>-5.2631578947368307E-3</v>
      </c>
      <c r="X109" s="2">
        <f t="shared" si="9"/>
        <v>0</v>
      </c>
    </row>
    <row r="110" spans="1:24">
      <c r="A110" t="s">
        <v>27</v>
      </c>
      <c r="B110" t="s">
        <v>22</v>
      </c>
      <c r="C110" t="s">
        <v>36</v>
      </c>
      <c r="D110">
        <v>9</v>
      </c>
      <c r="E110">
        <v>1</v>
      </c>
      <c r="F110" s="16" t="s">
        <v>43</v>
      </c>
      <c r="G110" s="3">
        <f>2/17</f>
        <v>0.11764705882352941</v>
      </c>
      <c r="H110" s="3">
        <f>2/17</f>
        <v>0.11764705882352941</v>
      </c>
      <c r="I110" s="3">
        <f>4/20</f>
        <v>0.2</v>
      </c>
      <c r="J110" s="3">
        <f>2/19</f>
        <v>0.10526315789473684</v>
      </c>
      <c r="K110" s="3">
        <f>2/22</f>
        <v>9.0909090909090912E-2</v>
      </c>
      <c r="N110" t="s">
        <v>27</v>
      </c>
      <c r="O110" t="s">
        <v>22</v>
      </c>
      <c r="P110" t="s">
        <v>36</v>
      </c>
      <c r="Q110">
        <v>9</v>
      </c>
      <c r="R110">
        <v>1</v>
      </c>
      <c r="S110" s="16" t="s">
        <v>43</v>
      </c>
      <c r="T110" s="2">
        <f t="shared" si="5"/>
        <v>0</v>
      </c>
      <c r="U110" s="2">
        <f t="shared" si="6"/>
        <v>0</v>
      </c>
      <c r="V110" s="2">
        <f t="shared" si="7"/>
        <v>8.2352941176470601E-2</v>
      </c>
      <c r="W110" s="2">
        <f t="shared" si="8"/>
        <v>-1.2383900928792574E-2</v>
      </c>
      <c r="X110" s="2">
        <f t="shared" si="9"/>
        <v>-2.6737967914438499E-2</v>
      </c>
    </row>
    <row r="111" spans="1:24">
      <c r="A111" t="s">
        <v>27</v>
      </c>
      <c r="B111" t="s">
        <v>22</v>
      </c>
      <c r="C111" t="s">
        <v>36</v>
      </c>
      <c r="D111">
        <v>10</v>
      </c>
      <c r="E111">
        <v>1</v>
      </c>
      <c r="F111" s="16" t="s">
        <v>43</v>
      </c>
      <c r="G111" s="3">
        <f>1/12</f>
        <v>8.3333333333333329E-2</v>
      </c>
      <c r="H111" s="3">
        <f>0/11</f>
        <v>0</v>
      </c>
      <c r="I111" s="3">
        <f>2/13</f>
        <v>0.15384615384615385</v>
      </c>
      <c r="J111" s="3">
        <f>0/11</f>
        <v>0</v>
      </c>
      <c r="K111" s="3">
        <f>1/13</f>
        <v>7.6923076923076927E-2</v>
      </c>
      <c r="N111" t="s">
        <v>27</v>
      </c>
      <c r="O111" t="s">
        <v>22</v>
      </c>
      <c r="P111" t="s">
        <v>36</v>
      </c>
      <c r="Q111">
        <v>10</v>
      </c>
      <c r="R111">
        <v>1</v>
      </c>
      <c r="S111" s="16" t="s">
        <v>43</v>
      </c>
      <c r="T111" s="2">
        <f t="shared" si="5"/>
        <v>0</v>
      </c>
      <c r="U111" s="2">
        <f t="shared" si="6"/>
        <v>-8.3333333333333329E-2</v>
      </c>
      <c r="V111" s="2">
        <f t="shared" si="7"/>
        <v>7.0512820512820526E-2</v>
      </c>
      <c r="W111" s="2">
        <f t="shared" si="8"/>
        <v>-8.3333333333333329E-2</v>
      </c>
      <c r="X111" s="2">
        <f t="shared" si="9"/>
        <v>-6.4102564102564014E-3</v>
      </c>
    </row>
    <row r="112" spans="1:24">
      <c r="A112" t="s">
        <v>28</v>
      </c>
      <c r="B112" t="s">
        <v>22</v>
      </c>
      <c r="C112" t="s">
        <v>36</v>
      </c>
      <c r="D112">
        <v>1</v>
      </c>
      <c r="E112">
        <v>1</v>
      </c>
      <c r="F112" s="16" t="s">
        <v>43</v>
      </c>
      <c r="G112" s="3">
        <f>1/10</f>
        <v>0.1</v>
      </c>
      <c r="H112" s="3">
        <f>1/11</f>
        <v>9.0909090909090912E-2</v>
      </c>
      <c r="I112" s="3">
        <f>0/11</f>
        <v>0</v>
      </c>
      <c r="J112" s="3">
        <f>0/11</f>
        <v>0</v>
      </c>
      <c r="K112" s="3">
        <f>2/11</f>
        <v>0.18181818181818182</v>
      </c>
      <c r="N112" t="s">
        <v>28</v>
      </c>
      <c r="O112" t="s">
        <v>22</v>
      </c>
      <c r="P112" t="s">
        <v>36</v>
      </c>
      <c r="Q112">
        <v>1</v>
      </c>
      <c r="R112">
        <v>1</v>
      </c>
      <c r="S112" s="16" t="s">
        <v>43</v>
      </c>
      <c r="T112" s="2">
        <f t="shared" si="5"/>
        <v>0</v>
      </c>
      <c r="U112" s="2">
        <f t="shared" si="6"/>
        <v>-9.0909090909090939E-3</v>
      </c>
      <c r="V112" s="2">
        <f t="shared" si="7"/>
        <v>-0.1</v>
      </c>
      <c r="W112" s="2">
        <f t="shared" si="8"/>
        <v>-0.1</v>
      </c>
      <c r="X112" s="2">
        <f t="shared" si="9"/>
        <v>8.1818181818181818E-2</v>
      </c>
    </row>
    <row r="113" spans="1:24">
      <c r="A113" t="s">
        <v>28</v>
      </c>
      <c r="B113" t="s">
        <v>22</v>
      </c>
      <c r="C113" t="s">
        <v>36</v>
      </c>
      <c r="D113">
        <v>2</v>
      </c>
      <c r="E113">
        <v>1</v>
      </c>
      <c r="F113" s="16" t="s">
        <v>43</v>
      </c>
      <c r="G113" s="3">
        <f>2/10</f>
        <v>0.2</v>
      </c>
      <c r="H113" s="3">
        <f>2/9</f>
        <v>0.22222222222222221</v>
      </c>
      <c r="I113" s="3">
        <f>0/9</f>
        <v>0</v>
      </c>
      <c r="J113" s="3">
        <f>0/10</f>
        <v>0</v>
      </c>
      <c r="K113" s="3">
        <f>2/11</f>
        <v>0.18181818181818182</v>
      </c>
      <c r="N113" t="s">
        <v>28</v>
      </c>
      <c r="O113" t="s">
        <v>22</v>
      </c>
      <c r="P113" t="s">
        <v>36</v>
      </c>
      <c r="Q113">
        <v>2</v>
      </c>
      <c r="R113">
        <v>1</v>
      </c>
      <c r="S113" s="16" t="s">
        <v>43</v>
      </c>
      <c r="T113" s="2">
        <f t="shared" si="5"/>
        <v>0</v>
      </c>
      <c r="U113" s="2">
        <f t="shared" si="6"/>
        <v>2.2222222222222199E-2</v>
      </c>
      <c r="V113" s="2">
        <f t="shared" si="7"/>
        <v>-0.2</v>
      </c>
      <c r="W113" s="2">
        <f t="shared" si="8"/>
        <v>-0.2</v>
      </c>
      <c r="X113" s="2">
        <f t="shared" si="9"/>
        <v>-1.8181818181818188E-2</v>
      </c>
    </row>
    <row r="114" spans="1:24">
      <c r="A114" t="s">
        <v>28</v>
      </c>
      <c r="B114" t="s">
        <v>22</v>
      </c>
      <c r="C114" t="s">
        <v>36</v>
      </c>
      <c r="D114">
        <v>3</v>
      </c>
      <c r="E114">
        <v>1</v>
      </c>
      <c r="F114" s="16" t="s">
        <v>43</v>
      </c>
      <c r="G114" s="3">
        <f>0/14</f>
        <v>0</v>
      </c>
      <c r="H114" s="3">
        <f>1/14</f>
        <v>7.1428571428571425E-2</v>
      </c>
      <c r="I114" s="3">
        <f>1/15</f>
        <v>6.6666666666666666E-2</v>
      </c>
      <c r="J114" s="3">
        <f>0/15</f>
        <v>0</v>
      </c>
      <c r="K114" s="3">
        <f>5/17</f>
        <v>0.29411764705882354</v>
      </c>
      <c r="N114" t="s">
        <v>28</v>
      </c>
      <c r="O114" t="s">
        <v>22</v>
      </c>
      <c r="P114" t="s">
        <v>36</v>
      </c>
      <c r="Q114">
        <v>3</v>
      </c>
      <c r="R114">
        <v>1</v>
      </c>
      <c r="S114" s="16" t="s">
        <v>43</v>
      </c>
      <c r="T114" s="2">
        <f t="shared" si="5"/>
        <v>0</v>
      </c>
      <c r="U114" s="2">
        <f t="shared" si="6"/>
        <v>7.1428571428571425E-2</v>
      </c>
      <c r="V114" s="2">
        <f t="shared" si="7"/>
        <v>6.6666666666666666E-2</v>
      </c>
      <c r="W114" s="2">
        <f t="shared" si="8"/>
        <v>0</v>
      </c>
      <c r="X114" s="2">
        <f t="shared" si="9"/>
        <v>0.29411764705882354</v>
      </c>
    </row>
    <row r="115" spans="1:24">
      <c r="A115" t="s">
        <v>28</v>
      </c>
      <c r="B115" t="s">
        <v>22</v>
      </c>
      <c r="C115" t="s">
        <v>36</v>
      </c>
      <c r="D115">
        <v>4</v>
      </c>
      <c r="E115">
        <v>1</v>
      </c>
      <c r="F115" s="16" t="s">
        <v>43</v>
      </c>
      <c r="G115" s="3">
        <f>1/12</f>
        <v>8.3333333333333329E-2</v>
      </c>
      <c r="H115" s="3">
        <f>0/12</f>
        <v>0</v>
      </c>
      <c r="I115" s="3">
        <f>1/12</f>
        <v>8.3333333333333329E-2</v>
      </c>
      <c r="J115" s="3">
        <f>2/14</f>
        <v>0.14285714285714285</v>
      </c>
      <c r="K115" s="3">
        <f>1/12</f>
        <v>8.3333333333333329E-2</v>
      </c>
      <c r="N115" t="s">
        <v>28</v>
      </c>
      <c r="O115" t="s">
        <v>22</v>
      </c>
      <c r="P115" t="s">
        <v>36</v>
      </c>
      <c r="Q115">
        <v>4</v>
      </c>
      <c r="R115">
        <v>1</v>
      </c>
      <c r="S115" s="16" t="s">
        <v>43</v>
      </c>
      <c r="T115" s="2">
        <f t="shared" si="5"/>
        <v>0</v>
      </c>
      <c r="U115" s="2">
        <f t="shared" si="6"/>
        <v>-8.3333333333333329E-2</v>
      </c>
      <c r="V115" s="2">
        <f t="shared" si="7"/>
        <v>0</v>
      </c>
      <c r="W115" s="2">
        <f t="shared" si="8"/>
        <v>5.9523809523809521E-2</v>
      </c>
      <c r="X115" s="2">
        <f t="shared" si="9"/>
        <v>0</v>
      </c>
    </row>
    <row r="116" spans="1:24">
      <c r="A116" t="s">
        <v>28</v>
      </c>
      <c r="B116" t="s">
        <v>22</v>
      </c>
      <c r="C116" t="s">
        <v>36</v>
      </c>
      <c r="D116">
        <v>4</v>
      </c>
      <c r="E116">
        <v>2</v>
      </c>
      <c r="F116" s="16" t="s">
        <v>43</v>
      </c>
      <c r="G116" s="3">
        <f>0/13</f>
        <v>0</v>
      </c>
      <c r="H116" s="3">
        <f>1/13</f>
        <v>7.6923076923076927E-2</v>
      </c>
      <c r="I116" s="3">
        <f>1/15</f>
        <v>6.6666666666666666E-2</v>
      </c>
      <c r="J116" s="3">
        <f>2/15</f>
        <v>0.13333333333333333</v>
      </c>
      <c r="K116" s="3">
        <f>2/15</f>
        <v>0.13333333333333333</v>
      </c>
      <c r="N116" t="s">
        <v>28</v>
      </c>
      <c r="O116" t="s">
        <v>22</v>
      </c>
      <c r="P116" t="s">
        <v>36</v>
      </c>
      <c r="Q116">
        <v>4</v>
      </c>
      <c r="R116">
        <v>2</v>
      </c>
      <c r="S116" s="16" t="s">
        <v>43</v>
      </c>
      <c r="T116" s="2">
        <f t="shared" si="5"/>
        <v>0</v>
      </c>
      <c r="U116" s="2">
        <f t="shared" si="6"/>
        <v>7.6923076923076927E-2</v>
      </c>
      <c r="V116" s="2">
        <f t="shared" si="7"/>
        <v>6.6666666666666666E-2</v>
      </c>
      <c r="W116" s="2">
        <f t="shared" si="8"/>
        <v>0.13333333333333333</v>
      </c>
      <c r="X116" s="2">
        <f t="shared" si="9"/>
        <v>0.13333333333333333</v>
      </c>
    </row>
    <row r="117" spans="1:24">
      <c r="A117" t="s">
        <v>28</v>
      </c>
      <c r="B117" t="s">
        <v>22</v>
      </c>
      <c r="C117" t="s">
        <v>36</v>
      </c>
      <c r="D117">
        <v>5</v>
      </c>
      <c r="E117">
        <v>1</v>
      </c>
      <c r="F117" s="16" t="s">
        <v>43</v>
      </c>
      <c r="G117" s="3">
        <f>3/18</f>
        <v>0.16666666666666666</v>
      </c>
      <c r="H117" s="3">
        <f>2/16</f>
        <v>0.125</v>
      </c>
      <c r="I117" s="3">
        <f>3/19</f>
        <v>0.15789473684210525</v>
      </c>
      <c r="J117" s="3">
        <f>3/18</f>
        <v>0.16666666666666666</v>
      </c>
      <c r="K117" s="3">
        <f>1/16</f>
        <v>6.25E-2</v>
      </c>
      <c r="N117" t="s">
        <v>28</v>
      </c>
      <c r="O117" t="s">
        <v>22</v>
      </c>
      <c r="P117" t="s">
        <v>36</v>
      </c>
      <c r="Q117">
        <v>5</v>
      </c>
      <c r="R117">
        <v>1</v>
      </c>
      <c r="S117" s="16" t="s">
        <v>43</v>
      </c>
      <c r="T117" s="2">
        <f t="shared" si="5"/>
        <v>0</v>
      </c>
      <c r="U117" s="2">
        <f t="shared" si="6"/>
        <v>-4.1666666666666657E-2</v>
      </c>
      <c r="V117" s="2">
        <f t="shared" si="7"/>
        <v>-8.771929824561403E-3</v>
      </c>
      <c r="W117" s="2">
        <f t="shared" si="8"/>
        <v>0</v>
      </c>
      <c r="X117" s="2">
        <f t="shared" si="9"/>
        <v>-0.10416666666666666</v>
      </c>
    </row>
    <row r="118" spans="1:24">
      <c r="A118" t="s">
        <v>28</v>
      </c>
      <c r="B118" t="s">
        <v>22</v>
      </c>
      <c r="C118" t="s">
        <v>36</v>
      </c>
      <c r="D118">
        <v>6</v>
      </c>
      <c r="E118">
        <v>1</v>
      </c>
      <c r="F118" s="16" t="s">
        <v>43</v>
      </c>
      <c r="G118" s="3">
        <f>2/18</f>
        <v>0.1111111111111111</v>
      </c>
      <c r="H118" s="3">
        <f>0/16</f>
        <v>0</v>
      </c>
      <c r="I118" s="3">
        <f>3/18</f>
        <v>0.16666666666666666</v>
      </c>
      <c r="J118" s="3">
        <f>2/18</f>
        <v>0.1111111111111111</v>
      </c>
      <c r="K118" s="3">
        <f>0/16</f>
        <v>0</v>
      </c>
      <c r="N118" t="s">
        <v>28</v>
      </c>
      <c r="O118" t="s">
        <v>22</v>
      </c>
      <c r="P118" t="s">
        <v>36</v>
      </c>
      <c r="Q118">
        <v>6</v>
      </c>
      <c r="R118">
        <v>1</v>
      </c>
      <c r="S118" s="16" t="s">
        <v>43</v>
      </c>
      <c r="T118" s="2">
        <f t="shared" si="5"/>
        <v>0</v>
      </c>
      <c r="U118" s="2">
        <f t="shared" si="6"/>
        <v>-0.1111111111111111</v>
      </c>
      <c r="V118" s="2">
        <f t="shared" si="7"/>
        <v>5.5555555555555552E-2</v>
      </c>
      <c r="W118" s="2">
        <f t="shared" si="8"/>
        <v>0</v>
      </c>
      <c r="X118" s="2">
        <f t="shared" si="9"/>
        <v>-0.1111111111111111</v>
      </c>
    </row>
    <row r="119" spans="1:24">
      <c r="A119" t="s">
        <v>28</v>
      </c>
      <c r="B119" t="s">
        <v>22</v>
      </c>
      <c r="C119" t="s">
        <v>36</v>
      </c>
      <c r="D119">
        <v>6</v>
      </c>
      <c r="E119">
        <v>2</v>
      </c>
      <c r="F119" s="16" t="s">
        <v>43</v>
      </c>
      <c r="G119" s="3">
        <f>2/17</f>
        <v>0.11764705882352941</v>
      </c>
      <c r="H119" s="3">
        <f>2/15</f>
        <v>0.13333333333333333</v>
      </c>
      <c r="I119" s="3">
        <f>3/17</f>
        <v>0.17647058823529413</v>
      </c>
      <c r="J119" s="3">
        <f>3/16</f>
        <v>0.1875</v>
      </c>
      <c r="K119" s="3">
        <f>0/17</f>
        <v>0</v>
      </c>
      <c r="N119" t="s">
        <v>28</v>
      </c>
      <c r="O119" t="s">
        <v>22</v>
      </c>
      <c r="P119" t="s">
        <v>36</v>
      </c>
      <c r="Q119">
        <v>6</v>
      </c>
      <c r="R119">
        <v>2</v>
      </c>
      <c r="S119" s="16" t="s">
        <v>43</v>
      </c>
      <c r="T119" s="2">
        <f t="shared" si="5"/>
        <v>0</v>
      </c>
      <c r="U119" s="2">
        <f t="shared" si="6"/>
        <v>1.5686274509803921E-2</v>
      </c>
      <c r="V119" s="2">
        <f t="shared" si="7"/>
        <v>5.8823529411764719E-2</v>
      </c>
      <c r="W119" s="2">
        <f t="shared" si="8"/>
        <v>6.985294117647059E-2</v>
      </c>
      <c r="X119" s="2">
        <f t="shared" si="9"/>
        <v>-0.11764705882352941</v>
      </c>
    </row>
    <row r="120" spans="1:24">
      <c r="A120" t="s">
        <v>28</v>
      </c>
      <c r="B120" t="s">
        <v>22</v>
      </c>
      <c r="C120" t="s">
        <v>36</v>
      </c>
      <c r="D120">
        <v>7</v>
      </c>
      <c r="E120">
        <v>1</v>
      </c>
      <c r="F120" s="16" t="s">
        <v>43</v>
      </c>
      <c r="G120" s="3">
        <f>1/12</f>
        <v>8.3333333333333329E-2</v>
      </c>
      <c r="H120" s="3">
        <f>2/12</f>
        <v>0.16666666666666666</v>
      </c>
      <c r="I120" s="3">
        <f>1/10</f>
        <v>0.1</v>
      </c>
      <c r="J120" s="3">
        <f>1/10</f>
        <v>0.1</v>
      </c>
      <c r="K120" s="3">
        <f>2/13</f>
        <v>0.15384615384615385</v>
      </c>
      <c r="N120" t="s">
        <v>28</v>
      </c>
      <c r="O120" t="s">
        <v>22</v>
      </c>
      <c r="P120" t="s">
        <v>36</v>
      </c>
      <c r="Q120">
        <v>7</v>
      </c>
      <c r="R120">
        <v>1</v>
      </c>
      <c r="S120" s="16" t="s">
        <v>43</v>
      </c>
      <c r="T120" s="2">
        <f t="shared" si="5"/>
        <v>0</v>
      </c>
      <c r="U120" s="2">
        <f t="shared" si="6"/>
        <v>8.3333333333333329E-2</v>
      </c>
      <c r="V120" s="2">
        <f t="shared" si="7"/>
        <v>1.6666666666666677E-2</v>
      </c>
      <c r="W120" s="2">
        <f t="shared" si="8"/>
        <v>1.6666666666666677E-2</v>
      </c>
      <c r="X120" s="2">
        <f t="shared" si="9"/>
        <v>7.0512820512820526E-2</v>
      </c>
    </row>
    <row r="121" spans="1:24">
      <c r="A121" t="s">
        <v>28</v>
      </c>
      <c r="B121" t="s">
        <v>22</v>
      </c>
      <c r="C121" t="s">
        <v>36</v>
      </c>
      <c r="D121">
        <v>10</v>
      </c>
      <c r="E121">
        <v>1</v>
      </c>
      <c r="F121" s="16" t="s">
        <v>43</v>
      </c>
      <c r="G121" s="3">
        <f>1/13</f>
        <v>7.6923076923076927E-2</v>
      </c>
      <c r="H121" s="3">
        <f>0/12</f>
        <v>0</v>
      </c>
      <c r="I121" s="3">
        <f>3/13</f>
        <v>0.23076923076923078</v>
      </c>
      <c r="J121" s="3">
        <f>0/11</f>
        <v>0</v>
      </c>
      <c r="K121" s="3">
        <f>1/12</f>
        <v>8.3333333333333329E-2</v>
      </c>
      <c r="N121" t="s">
        <v>28</v>
      </c>
      <c r="O121" t="s">
        <v>22</v>
      </c>
      <c r="P121" t="s">
        <v>36</v>
      </c>
      <c r="Q121">
        <v>10</v>
      </c>
      <c r="R121">
        <v>1</v>
      </c>
      <c r="S121" s="16" t="s">
        <v>43</v>
      </c>
      <c r="T121" s="2">
        <f t="shared" si="5"/>
        <v>0</v>
      </c>
      <c r="U121" s="2">
        <f t="shared" si="6"/>
        <v>-7.6923076923076927E-2</v>
      </c>
      <c r="V121" s="2">
        <f t="shared" si="7"/>
        <v>0.15384615384615385</v>
      </c>
      <c r="W121" s="2">
        <f t="shared" si="8"/>
        <v>-7.6923076923076927E-2</v>
      </c>
      <c r="X121" s="2">
        <f t="shared" si="9"/>
        <v>6.4102564102564014E-3</v>
      </c>
    </row>
    <row r="122" spans="1:24">
      <c r="A122" t="s">
        <v>28</v>
      </c>
      <c r="B122" t="s">
        <v>22</v>
      </c>
      <c r="C122" t="s">
        <v>36</v>
      </c>
      <c r="D122">
        <v>9</v>
      </c>
      <c r="E122">
        <v>1</v>
      </c>
      <c r="F122" s="16" t="s">
        <v>43</v>
      </c>
      <c r="G122" s="3">
        <f>0/8</f>
        <v>0</v>
      </c>
      <c r="H122" s="3">
        <f>1/9</f>
        <v>0.1111111111111111</v>
      </c>
      <c r="I122" s="3">
        <f>1/10</f>
        <v>0.1</v>
      </c>
      <c r="J122" s="3">
        <f>0/9</f>
        <v>0</v>
      </c>
      <c r="K122" s="3">
        <f>0/9</f>
        <v>0</v>
      </c>
      <c r="N122" t="s">
        <v>28</v>
      </c>
      <c r="O122" t="s">
        <v>22</v>
      </c>
      <c r="P122" t="s">
        <v>36</v>
      </c>
      <c r="Q122">
        <v>9</v>
      </c>
      <c r="R122">
        <v>1</v>
      </c>
      <c r="S122" s="16" t="s">
        <v>43</v>
      </c>
      <c r="T122" s="2">
        <f t="shared" si="5"/>
        <v>0</v>
      </c>
      <c r="U122" s="2">
        <f t="shared" si="6"/>
        <v>0.1111111111111111</v>
      </c>
      <c r="V122" s="2">
        <f t="shared" si="7"/>
        <v>0.1</v>
      </c>
      <c r="W122" s="2">
        <f t="shared" si="8"/>
        <v>0</v>
      </c>
      <c r="X122" s="2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Figure_3A. HTR (ketanserin)</vt:lpstr>
      <vt:lpstr>Figure_3C, Fig_S3A,B. Density</vt:lpstr>
      <vt:lpstr>Figure_3D, Fig_S3C,D. Headwidth</vt:lpstr>
      <vt:lpstr>Figure_3E. Formation_rate</vt:lpstr>
      <vt:lpstr>Figure_3G_and_H. Freq_Amp</vt:lpstr>
      <vt:lpstr>Figure_3G. Freq_(Cum_curves)</vt:lpstr>
      <vt:lpstr>Figure_3H. Amp_(Cum_curves)</vt:lpstr>
      <vt:lpstr>Fig_S3E-G. Protrusion_length</vt:lpstr>
      <vt:lpstr>Fig_S3H. Elimination_rate</vt:lpstr>
    </vt:vector>
  </TitlesOfParts>
  <Company>ZJU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 Lingxiao</dc:creator>
  <cp:lastModifiedBy>Shao, Lingxiao</cp:lastModifiedBy>
  <dcterms:created xsi:type="dcterms:W3CDTF">2021-04-01T23:17:52Z</dcterms:created>
  <dcterms:modified xsi:type="dcterms:W3CDTF">2021-06-03T22:13:52Z</dcterms:modified>
</cp:coreProperties>
</file>