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<sst xmlns="http://schemas.openxmlformats.org/spreadsheetml/2006/main" count="31" uniqueCount="18">
  <si>
    <t xml:space="preserve">Throughput</t>
  </si>
  <si>
    <t xml:space="preserve">SWAN</t>
  </si>
  <si>
    <t xml:space="preserve">else</t>
  </si>
  <si>
    <t xml:space="preserve">MAX</t>
  </si>
  <si>
    <t xml:space="preserve">Max</t>
  </si>
  <si>
    <t xml:space="preserve">MIN</t>
  </si>
  <si>
    <t xml:space="preserve">least</t>
  </si>
  <si>
    <t xml:space="preserve">Throughput(ops/sec)</t>
  </si>
  <si>
    <t xml:space="preserve">YCSB-Load</t>
  </si>
  <si>
    <t xml:space="preserve">improve</t>
  </si>
  <si>
    <t xml:space="preserve">YCSB-A</t>
  </si>
  <si>
    <t xml:space="preserve">RAID4</t>
  </si>
  <si>
    <t xml:space="preserve">RAID5</t>
  </si>
  <si>
    <t xml:space="preserve">Log-RAID4</t>
  </si>
  <si>
    <t xml:space="preserve">SWAN4</t>
  </si>
  <si>
    <t xml:space="preserve">YCSB-B</t>
  </si>
  <si>
    <t xml:space="preserve">YCSB-C</t>
  </si>
  <si>
    <t xml:space="preserve">YCSB-D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</si>
</sst>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7.4" zeroHeight="false" outlineLevelRow="0" outlineLevelCol="0"/>
  <cols>
    <col collapsed="false" customWidth="true" hidden="false" outlineLevel="0" max="1025" min="1" style="0" width="8.6"/>
  </cols>
  <sheetData>
    <row r="1" customFormat="false" ht="17.4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/>
    </row>
    <row r="2" customFormat="false" ht="17.4" hidden="false" customHeight="false" outlineLevel="0" collapsed="false">
      <c r="A2" s="1"/>
      <c r="B2" s="1" t="s">
        <v>3</v>
      </c>
      <c r="C2" s="1" t="n">
        <f aca="false">MAX(E9,E13,E17,E21)</f>
        <v>95601</v>
      </c>
      <c r="D2" s="1" t="n">
        <f aca="false">MAX(E6:E8,E10:E12,E14:E16,E18:E20)</f>
        <v>79090.4783924188</v>
      </c>
      <c r="G2" s="0" t="s">
        <v>4</v>
      </c>
      <c r="H2" s="1" t="n">
        <f aca="false">C2/D3*100</f>
        <v>1024.25962786314</v>
      </c>
    </row>
    <row r="3" customFormat="false" ht="17.4" hidden="false" customHeight="false" outlineLevel="0" collapsed="false">
      <c r="A3" s="2"/>
      <c r="B3" s="3" t="s">
        <v>5</v>
      </c>
      <c r="C3" s="1" t="n">
        <f aca="false">MIN(E9,E13,E17,E21)</f>
        <v>46967</v>
      </c>
      <c r="D3" s="1" t="n">
        <f aca="false">MIN(E6:E8,E10:E12,E14:E16,E18:E20)</f>
        <v>9333.66867143318</v>
      </c>
      <c r="G3" s="0" t="s">
        <v>6</v>
      </c>
      <c r="H3" s="1" t="n">
        <f aca="false">C3/D2*100</f>
        <v>59.3838866000614</v>
      </c>
    </row>
    <row r="4" customFormat="false" ht="18" hidden="false" customHeight="false" outlineLevel="0" collapsed="false">
      <c r="A4" s="2"/>
      <c r="B4" s="4"/>
      <c r="C4" s="1"/>
      <c r="D4" s="1"/>
      <c r="E4" s="1"/>
    </row>
    <row r="5" customFormat="false" ht="28.8" hidden="false" customHeight="false" outlineLevel="0" collapsed="false">
      <c r="A5" s="2"/>
      <c r="B5" s="5"/>
      <c r="C5" s="6" t="s">
        <v>7</v>
      </c>
      <c r="D5" s="2" t="s">
        <v>8</v>
      </c>
      <c r="E5" s="1"/>
      <c r="F5" s="0" t="s">
        <v>9</v>
      </c>
      <c r="G5" s="0" t="s">
        <v>9</v>
      </c>
    </row>
    <row r="6" customFormat="false" ht="18" hidden="false" customHeight="false" outlineLevel="0" collapsed="false">
      <c r="A6" s="7" t="s">
        <v>10</v>
      </c>
      <c r="B6" s="8" t="s">
        <v>11</v>
      </c>
      <c r="C6" s="9" t="n">
        <v>4889.66867143318</v>
      </c>
      <c r="D6" s="10" t="n">
        <v>4444</v>
      </c>
      <c r="E6" s="1" t="n">
        <f aca="false">C6+D6</f>
        <v>9333.66867143318</v>
      </c>
      <c r="F6" s="0" t="n">
        <f aca="false">C9/C6</f>
        <v>5.02426680636406</v>
      </c>
      <c r="G6" s="0" t="n">
        <f aca="false">D9/D7</f>
        <v>4.73372781065089</v>
      </c>
    </row>
    <row r="7" customFormat="false" ht="18" hidden="false" customHeight="false" outlineLevel="0" collapsed="false">
      <c r="A7" s="7"/>
      <c r="B7" s="3" t="s">
        <v>12</v>
      </c>
      <c r="C7" s="11" t="n">
        <v>6675.89403383226</v>
      </c>
      <c r="D7" s="10" t="n">
        <v>4732</v>
      </c>
      <c r="E7" s="1" t="n">
        <f aca="false">C7+D7</f>
        <v>11407.8940338323</v>
      </c>
    </row>
    <row r="8" customFormat="false" ht="18" hidden="false" customHeight="false" outlineLevel="0" collapsed="false">
      <c r="A8" s="7"/>
      <c r="B8" s="4" t="s">
        <v>13</v>
      </c>
      <c r="C8" s="11" t="n">
        <v>15011.5029741666</v>
      </c>
      <c r="D8" s="10" t="n">
        <v>19230</v>
      </c>
      <c r="E8" s="1" t="n">
        <f aca="false">C8+D8</f>
        <v>34241.5029741666</v>
      </c>
      <c r="G8" s="0" t="n">
        <f aca="false">D9/D8</f>
        <v>1.16484659386375</v>
      </c>
    </row>
    <row r="9" customFormat="false" ht="13.8" hidden="false" customHeight="false" outlineLevel="0" collapsed="false">
      <c r="A9" s="7"/>
      <c r="B9" s="5" t="s">
        <v>14</v>
      </c>
      <c r="C9" s="12" t="n">
        <v>24567</v>
      </c>
      <c r="D9" s="10" t="n">
        <v>22400</v>
      </c>
      <c r="E9" s="1" t="n">
        <f aca="false">C9+D9</f>
        <v>46967</v>
      </c>
      <c r="F9" s="0" t="n">
        <f aca="false">C9/C6</f>
        <v>5.02426680636406</v>
      </c>
      <c r="G9" s="0" t="n">
        <f aca="false">D9/D6</f>
        <v>5.04050405040504</v>
      </c>
      <c r="H9" s="0" t="n">
        <f aca="false">C9/C8</f>
        <v>1.63654499101639</v>
      </c>
    </row>
    <row r="10" customFormat="false" ht="18" hidden="false" customHeight="false" outlineLevel="0" collapsed="false">
      <c r="A10" s="13" t="s">
        <v>15</v>
      </c>
      <c r="B10" s="8" t="s">
        <v>11</v>
      </c>
      <c r="C10" s="9" t="n">
        <v>41515.4310600812</v>
      </c>
      <c r="D10" s="10" t="n">
        <v>4444</v>
      </c>
      <c r="E10" s="1" t="n">
        <f aca="false">C10+D10</f>
        <v>45959.4310600812</v>
      </c>
    </row>
    <row r="11" customFormat="false" ht="18" hidden="false" customHeight="false" outlineLevel="0" collapsed="false">
      <c r="A11" s="13"/>
      <c r="B11" s="3" t="s">
        <v>12</v>
      </c>
      <c r="C11" s="11" t="n">
        <v>34264.9500032678</v>
      </c>
      <c r="D11" s="10" t="n">
        <v>4732</v>
      </c>
      <c r="E11" s="1" t="n">
        <f aca="false">C11+D11</f>
        <v>38996.9500032678</v>
      </c>
    </row>
    <row r="12" customFormat="false" ht="18" hidden="false" customHeight="false" outlineLevel="0" collapsed="false">
      <c r="A12" s="13"/>
      <c r="B12" s="4" t="s">
        <v>13</v>
      </c>
      <c r="C12" s="11" t="n">
        <v>40735.2401301413</v>
      </c>
      <c r="D12" s="10" t="n">
        <v>19230</v>
      </c>
      <c r="E12" s="1" t="n">
        <f aca="false">C12+D12</f>
        <v>59965.2401301413</v>
      </c>
    </row>
    <row r="13" customFormat="false" ht="18" hidden="false" customHeight="false" outlineLevel="0" collapsed="false">
      <c r="A13" s="13"/>
      <c r="B13" s="5" t="s">
        <v>14</v>
      </c>
      <c r="C13" s="12" t="n">
        <v>41318.3071952084</v>
      </c>
      <c r="D13" s="10" t="n">
        <v>22400</v>
      </c>
      <c r="E13" s="1" t="n">
        <f aca="false">C13+D13</f>
        <v>63718.3071952084</v>
      </c>
    </row>
    <row r="14" customFormat="false" ht="18" hidden="false" customHeight="false" outlineLevel="0" collapsed="false">
      <c r="A14" s="14" t="s">
        <v>16</v>
      </c>
      <c r="B14" s="8" t="s">
        <v>11</v>
      </c>
      <c r="C14" s="9" t="n">
        <v>28297.8275536365</v>
      </c>
      <c r="D14" s="10" t="n">
        <v>4444</v>
      </c>
      <c r="E14" s="1" t="n">
        <f aca="false">C14+D14</f>
        <v>32741.8275536365</v>
      </c>
    </row>
    <row r="15" customFormat="false" ht="18" hidden="false" customHeight="false" outlineLevel="0" collapsed="false">
      <c r="A15" s="14"/>
      <c r="B15" s="3" t="s">
        <v>12</v>
      </c>
      <c r="C15" s="11" t="n">
        <v>24992.5754668637</v>
      </c>
      <c r="D15" s="10" t="n">
        <v>4732</v>
      </c>
      <c r="E15" s="1" t="n">
        <f aca="false">C15+D15</f>
        <v>29724.5754668637</v>
      </c>
    </row>
    <row r="16" customFormat="false" ht="18" hidden="false" customHeight="false" outlineLevel="0" collapsed="false">
      <c r="A16" s="14"/>
      <c r="B16" s="4" t="s">
        <v>13</v>
      </c>
      <c r="C16" s="11" t="n">
        <v>24591.8021541186</v>
      </c>
      <c r="D16" s="10" t="n">
        <v>19230</v>
      </c>
      <c r="E16" s="1" t="n">
        <f aca="false">C16+D16</f>
        <v>43821.8021541186</v>
      </c>
    </row>
    <row r="17" customFormat="false" ht="18" hidden="false" customHeight="false" outlineLevel="0" collapsed="false">
      <c r="A17" s="14"/>
      <c r="B17" s="5" t="s">
        <v>14</v>
      </c>
      <c r="C17" s="12" t="n">
        <v>30219</v>
      </c>
      <c r="D17" s="10" t="n">
        <v>22400</v>
      </c>
      <c r="E17" s="1" t="n">
        <f aca="false">C17+D17</f>
        <v>52619</v>
      </c>
    </row>
    <row r="18" customFormat="false" ht="18" hidden="false" customHeight="false" outlineLevel="0" collapsed="false">
      <c r="A18" s="13" t="s">
        <v>17</v>
      </c>
      <c r="B18" s="8" t="s">
        <v>11</v>
      </c>
      <c r="C18" s="9" t="n">
        <v>72237</v>
      </c>
      <c r="D18" s="10" t="n">
        <v>4444</v>
      </c>
      <c r="E18" s="1" t="n">
        <f aca="false">C18+D18</f>
        <v>76681</v>
      </c>
    </row>
    <row r="19" customFormat="false" ht="18" hidden="false" customHeight="false" outlineLevel="0" collapsed="false">
      <c r="A19" s="13"/>
      <c r="B19" s="3" t="s">
        <v>12</v>
      </c>
      <c r="C19" s="11" t="n">
        <v>62765.4919566031</v>
      </c>
      <c r="D19" s="10" t="n">
        <v>4732</v>
      </c>
      <c r="E19" s="1" t="n">
        <f aca="false">C19+D19</f>
        <v>67497.4919566031</v>
      </c>
    </row>
    <row r="20" customFormat="false" ht="18" hidden="false" customHeight="false" outlineLevel="0" collapsed="false">
      <c r="A20" s="13"/>
      <c r="B20" s="4" t="s">
        <v>13</v>
      </c>
      <c r="C20" s="11" t="n">
        <v>59860.4783924188</v>
      </c>
      <c r="D20" s="10" t="n">
        <v>19230</v>
      </c>
      <c r="E20" s="1" t="n">
        <f aca="false">C20+D20</f>
        <v>79090.4783924188</v>
      </c>
    </row>
    <row r="21" customFormat="false" ht="18" hidden="false" customHeight="false" outlineLevel="0" collapsed="false">
      <c r="A21" s="13"/>
      <c r="B21" s="5" t="s">
        <v>14</v>
      </c>
      <c r="C21" s="12" t="n">
        <v>73201</v>
      </c>
      <c r="D21" s="10" t="n">
        <v>22400</v>
      </c>
      <c r="E21" s="1" t="n">
        <f aca="false">C21+D21</f>
        <v>95601</v>
      </c>
    </row>
  </sheetData>
  <mergeCells count="4">
    <mergeCell ref="A6:A9"/>
    <mergeCell ref="A10:A13"/>
    <mergeCell ref="A14:A17"/>
    <mergeCell ref="A18:A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2019-05-28T07:23:40Z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