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701"/>
  <workbookPr/>
  <mc:AlternateContent xmlns:mc="http://schemas.openxmlformats.org/markup-compatibility/2006">
    <mc:Choice Requires="x15">
      <x15ac:absPath xmlns:x15ac="http://schemas.microsoft.com/office/spreadsheetml/2010/11/ac" url="H:\대학\3학년\2학기\캡스톤디자인2\doc\"/>
    </mc:Choice>
  </mc:AlternateContent>
  <xr:revisionPtr revIDLastSave="0" documentId="13_ncr:1_{E251282A-8607-4FFD-9DCC-C9C3A5F57963}" xr6:coauthVersionLast="47" xr6:coauthVersionMax="47" xr10:uidLastSave="{00000000-0000-0000-0000-000000000000}"/>
  <bookViews>
    <workbookView xWindow="28680" yWindow="-1365" windowWidth="29040" windowHeight="16440" tabRatio="901" activeTab="1" xr2:uid="{00000000-000D-0000-FFFF-FFFF00000000}"/>
  </bookViews>
  <sheets>
    <sheet name="0.기본정보입력(필수)" sheetId="1" r:id="rId1"/>
    <sheet name="1. 결과보고서(전공트랙)" sheetId="12" r:id="rId2"/>
    <sheet name="2. 결과보고서(산학연계트랙)" sheetId="18" r:id="rId3"/>
  </sheets>
  <externalReferences>
    <externalReference r:id="rId4"/>
  </externalReferences>
  <definedNames>
    <definedName name="_xlnm.Print_Area" localSheetId="0">'0.기본정보입력(필수)'!$A$1:$J$3</definedName>
    <definedName name="_xlnm.Print_Area" localSheetId="1">'1. 결과보고서(전공트랙)'!$A$1:$H$18</definedName>
    <definedName name="_xlnm.Print_Area" localSheetId="2">'2. 결과보고서(산학연계트랙)'!$A$1:$H$24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6" i="18" l="1"/>
  <c r="F6" i="12"/>
  <c r="B6" i="12"/>
  <c r="F7" i="18" l="1"/>
  <c r="B7" i="18"/>
  <c r="H6" i="18"/>
  <c r="B6" i="18"/>
  <c r="H5" i="18"/>
  <c r="F5" i="18"/>
  <c r="B5" i="18"/>
  <c r="F4" i="18"/>
  <c r="B4" i="18"/>
  <c r="F7" i="12" l="1"/>
  <c r="B7" i="12"/>
  <c r="H6" i="12" l="1"/>
  <c r="H5" i="12" l="1"/>
  <c r="F5" i="12"/>
  <c r="B5" i="12"/>
  <c r="F4" i="12"/>
  <c r="B4" i="12"/>
</calcChain>
</file>

<file path=xl/sharedStrings.xml><?xml version="1.0" encoding="utf-8"?>
<sst xmlns="http://schemas.openxmlformats.org/spreadsheetml/2006/main" count="112" uniqueCount="75">
  <si>
    <t>순번</t>
    <phoneticPr fontId="1" type="noConversion"/>
  </si>
  <si>
    <t>단과대학명</t>
    <phoneticPr fontId="1" type="noConversion"/>
  </si>
  <si>
    <t>학부(과)</t>
    <phoneticPr fontId="1" type="noConversion"/>
  </si>
  <si>
    <t>교과목명</t>
    <phoneticPr fontId="1" type="noConversion"/>
  </si>
  <si>
    <t>분반</t>
    <phoneticPr fontId="1" type="noConversion"/>
  </si>
  <si>
    <t>담당교수</t>
    <phoneticPr fontId="1" type="noConversion"/>
  </si>
  <si>
    <t>과제명</t>
    <phoneticPr fontId="1" type="noConversion"/>
  </si>
  <si>
    <t>팀명</t>
    <phoneticPr fontId="1" type="noConversion"/>
  </si>
  <si>
    <t>결과물유형</t>
    <phoneticPr fontId="1" type="noConversion"/>
  </si>
  <si>
    <t>결과물 유형</t>
    <phoneticPr fontId="1" type="noConversion"/>
  </si>
  <si>
    <t>트랙 유형</t>
    <phoneticPr fontId="1" type="noConversion"/>
  </si>
  <si>
    <t>담당 교수</t>
    <phoneticPr fontId="1" type="noConversion"/>
  </si>
  <si>
    <t>프린트</t>
    <phoneticPr fontId="1" type="noConversion"/>
  </si>
  <si>
    <t>팀장</t>
    <phoneticPr fontId="1" type="noConversion"/>
  </si>
  <si>
    <t>팀원</t>
    <phoneticPr fontId="1" type="noConversion"/>
  </si>
  <si>
    <t>재료비</t>
    <phoneticPr fontId="1" type="noConversion"/>
  </si>
  <si>
    <t>활동비</t>
    <phoneticPr fontId="1" type="noConversion"/>
  </si>
  <si>
    <t>특강 및 자문료</t>
    <phoneticPr fontId="1" type="noConversion"/>
  </si>
  <si>
    <t>[양식1]</t>
    <phoneticPr fontId="1" type="noConversion"/>
  </si>
  <si>
    <t>학년도</t>
    <phoneticPr fontId="1" type="noConversion"/>
  </si>
  <si>
    <t>학기</t>
    <phoneticPr fontId="1" type="noConversion"/>
  </si>
  <si>
    <t>작성예시</t>
    <phoneticPr fontId="1" type="noConversion"/>
  </si>
  <si>
    <t>홍길동팀</t>
    <phoneticPr fontId="1" type="noConversion"/>
  </si>
  <si>
    <t>소프트웨어형</t>
    <phoneticPr fontId="1" type="noConversion"/>
  </si>
  <si>
    <t>제품형</t>
    <phoneticPr fontId="1" type="noConversion"/>
  </si>
  <si>
    <t>[양식2]</t>
    <phoneticPr fontId="1" type="noConversion"/>
  </si>
  <si>
    <t>A</t>
    <phoneticPr fontId="1" type="noConversion"/>
  </si>
  <si>
    <t>팀원(성명)</t>
    <phoneticPr fontId="1" type="noConversion"/>
  </si>
  <si>
    <t>과제 목적</t>
    <phoneticPr fontId="1" type="noConversion"/>
  </si>
  <si>
    <t>과제 내용 
및 결과</t>
    <phoneticPr fontId="1" type="noConversion"/>
  </si>
  <si>
    <t>활용방안 
및 기대효과</t>
    <phoneticPr fontId="1" type="noConversion"/>
  </si>
  <si>
    <t>실제작성 칸</t>
    <phoneticPr fontId="1" type="noConversion"/>
  </si>
  <si>
    <t>전공트랙</t>
    <phoneticPr fontId="1" type="noConversion"/>
  </si>
  <si>
    <t>트랙유형</t>
    <phoneticPr fontId="1" type="noConversion"/>
  </si>
  <si>
    <t>이순신</t>
    <phoneticPr fontId="1" type="noConversion"/>
  </si>
  <si>
    <t>캡스톤디자인</t>
    <phoneticPr fontId="1" type="noConversion"/>
  </si>
  <si>
    <t>팀 번호</t>
    <phoneticPr fontId="1" type="noConversion"/>
  </si>
  <si>
    <t>팀 번호</t>
    <phoneticPr fontId="1" type="noConversion"/>
  </si>
  <si>
    <t>교외 활동 여부</t>
    <phoneticPr fontId="1" type="noConversion"/>
  </si>
  <si>
    <t>ex) 외부 공모전 참가/수상 내역 기입</t>
    <phoneticPr fontId="1" type="noConversion"/>
  </si>
  <si>
    <r>
      <t>캡스톤디자인 결과보고서</t>
    </r>
    <r>
      <rPr>
        <b/>
        <sz val="22"/>
        <color theme="1"/>
        <rFont val="맑은 고딕"/>
        <family val="3"/>
        <charset val="129"/>
      </rPr>
      <t>Ⅱ</t>
    </r>
    <phoneticPr fontId="1" type="noConversion"/>
  </si>
  <si>
    <t>제품형</t>
  </si>
  <si>
    <t>※ 하단의 "0.기본정보입력(필수)" 시트는 양식 작성 전에 필수로 입력해 주세요</t>
    <phoneticPr fontId="1" type="noConversion"/>
  </si>
  <si>
    <t>융합공과대학</t>
    <phoneticPr fontId="1" type="noConversion"/>
  </si>
  <si>
    <t>목적
- 내용 10pt　</t>
    <phoneticPr fontId="1" type="noConversion"/>
  </si>
  <si>
    <t>활용방안
- 내용 10pt　
기대효과
- 내용 10pt　</t>
    <phoneticPr fontId="1" type="noConversion"/>
  </si>
  <si>
    <t>(작품 및 활동사진 부착)
※ 그림사진 제목 필수</t>
    <phoneticPr fontId="1" type="noConversion"/>
  </si>
  <si>
    <t xml:space="preserve">위와 같이 캡스톤디자인 결과보고서를 제출합니다.
2021년   월   일
                                                                                      팀장(학생) :                     (인)
                                                                                      담당교수  :                     (인)
                                                                                  산업체담당자 :                     (인) </t>
    <phoneticPr fontId="1" type="noConversion"/>
  </si>
  <si>
    <t xml:space="preserve">                                                                                                [사진1]
내용
- 내용 10pt　
결과
- 내용 10pt　</t>
    <phoneticPr fontId="1" type="noConversion"/>
  </si>
  <si>
    <t>[사진1] 과제 결과물 사진 부착</t>
    <phoneticPr fontId="1" type="noConversion"/>
  </si>
  <si>
    <t>[사진2] 산학연계활동 사진 부착</t>
    <phoneticPr fontId="1" type="noConversion"/>
  </si>
  <si>
    <t xml:space="preserve">                                                                                               [사진2]
산학연계 한 산업체(담당자)와 특강/자문/회의 등 구체적인 산학연계 활동 내역 기재</t>
    <phoneticPr fontId="1" type="noConversion"/>
  </si>
  <si>
    <t>(특강 및 자문 활동사진 부착)
※ 그림사진 제목 필수</t>
    <phoneticPr fontId="1" type="noConversion"/>
  </si>
  <si>
    <t>산학연계 활동 결과 보고</t>
    <phoneticPr fontId="1" type="noConversion"/>
  </si>
  <si>
    <t>(나머지 양식에 기본 정보가 자동으로 입력 됨)</t>
  </si>
  <si>
    <r>
      <t>캡스톤디자인 결과보고서</t>
    </r>
    <r>
      <rPr>
        <b/>
        <sz val="22"/>
        <color theme="1"/>
        <rFont val="맑은 고딕"/>
        <family val="3"/>
        <charset val="129"/>
      </rPr>
      <t>Ⅰ</t>
    </r>
    <r>
      <rPr>
        <b/>
        <sz val="22"/>
        <color rgb="FFFF0000"/>
        <rFont val="맑은 고딕"/>
        <family val="3"/>
        <charset val="129"/>
      </rPr>
      <t>(전공트랙)</t>
    </r>
    <phoneticPr fontId="1" type="noConversion"/>
  </si>
  <si>
    <r>
      <t>캡스톤디자인 결과보고서</t>
    </r>
    <r>
      <rPr>
        <b/>
        <sz val="22"/>
        <color theme="1"/>
        <rFont val="맑은 고딕"/>
        <family val="3"/>
        <charset val="129"/>
      </rPr>
      <t>Ⅰ</t>
    </r>
    <r>
      <rPr>
        <b/>
        <sz val="22"/>
        <color rgb="FFFF0000"/>
        <rFont val="맑은 고딕"/>
        <family val="3"/>
        <charset val="129"/>
      </rPr>
      <t>(산학연계트랙)</t>
    </r>
    <phoneticPr fontId="1" type="noConversion"/>
  </si>
  <si>
    <t>제안형</t>
    <phoneticPr fontId="1" type="noConversion"/>
  </si>
  <si>
    <t>[사진] 과제 결과물 사진 부착</t>
    <phoneticPr fontId="1" type="noConversion"/>
  </si>
  <si>
    <t>디자인대학</t>
    <phoneticPr fontId="1" type="noConversion"/>
  </si>
  <si>
    <t>커뮤니케이션디자인전공</t>
    <phoneticPr fontId="1" type="noConversion"/>
  </si>
  <si>
    <t>~작품 제작</t>
    <phoneticPr fontId="1" type="noConversion"/>
  </si>
  <si>
    <t>제안형</t>
  </si>
  <si>
    <t>융합전자공학과</t>
    <phoneticPr fontId="1" type="noConversion"/>
  </si>
  <si>
    <t>캡스톤디자인2</t>
    <phoneticPr fontId="1" type="noConversion"/>
  </si>
  <si>
    <t>김종원</t>
    <phoneticPr fontId="1" type="noConversion"/>
  </si>
  <si>
    <t>적외선 기반의 군집 로봇 제작</t>
    <phoneticPr fontId="1" type="noConversion"/>
  </si>
  <si>
    <t>박광렬팀</t>
    <phoneticPr fontId="1" type="noConversion"/>
  </si>
  <si>
    <t>전공트랙</t>
  </si>
  <si>
    <t>유안</t>
    <phoneticPr fontId="1" type="noConversion"/>
  </si>
  <si>
    <t>적외선 통신 기반의 군집 로봇 알고리즘 개발.
여러 대의 로봇이 하나의 목적을 수행하도록 하는 군집 로봇 알고리즘을 개발한다. 군집 로봇의 군단 이동 알고리즘, 물건 등을 함깨 옮기는 협동 알고리즘, 서로 간 충돌을 회피하는 회피 알고리즘, 서로 간 거리를 유지하는 거리 유지 알고리즘을 개발한다.</t>
    <phoneticPr fontId="1" type="noConversion"/>
  </si>
  <si>
    <r>
      <t xml:space="preserve">                                                                                            
내용
</t>
    </r>
    <r>
      <rPr>
        <sz val="10"/>
        <color theme="0" tint="-0.34998626667073579"/>
        <rFont val="맑은 고딕"/>
        <family val="3"/>
        <charset val="129"/>
        <scheme val="minor"/>
      </rPr>
      <t>- 기존의 아두이노 Uno에서 Interface를 제작하여 로봇의 기본 구동을 확인한다. 적외선 송수신 기능이 있는 센서를 활용하여 수광부와 발광부 사이의 거리에 따른 전압을 측정하여 거리 측정의 기반을 계산한다. DR 모터 드라이버와 3.3v에서 구동되는 모터를 활용하여 모터의 움직임을 확인한다. 80 * 80 만능기판에 해당 소자들을 부착한다.</t>
    </r>
    <r>
      <rPr>
        <sz val="11"/>
        <color theme="0" tint="-0.34998626667073579"/>
        <rFont val="맑은 고딕"/>
        <family val="3"/>
        <charset val="129"/>
        <scheme val="minor"/>
      </rPr>
      <t xml:space="preserve">
결과
- </t>
    </r>
    <r>
      <rPr>
        <sz val="10"/>
        <color theme="0" tint="-0.34998626667073579"/>
        <rFont val="맑은 고딕"/>
        <family val="3"/>
        <charset val="129"/>
        <scheme val="minor"/>
      </rPr>
      <t xml:space="preserve">센서의 강도와 거리 값의 관계는 비선형 관계에 놓여 있어 특정한 변환 식을 요구했다. 모터 제어는 wheel이라는 함수를 통해 이뤄지며, 모터를 HOLD하는 모드, RELEASE하는 모드로 분할하여 모터의 토크를 조절할 수 있었다. </t>
    </r>
    <phoneticPr fontId="1" type="noConversion"/>
  </si>
  <si>
    <r>
      <t xml:space="preserve">활용방안
- </t>
    </r>
    <r>
      <rPr>
        <sz val="10"/>
        <color theme="0" tint="-0.34998626667073579"/>
        <rFont val="맑은 고딕"/>
        <family val="3"/>
        <charset val="129"/>
        <scheme val="minor"/>
      </rPr>
      <t>군집 로봇은 로봇이 사용되는 그 어떠한 분야에서도 사용될 수 있으며, 최근에는 농업, 군사, 문화, 치안적인 분야에서 사용되고 있다. 여러 로봇이 협업하여 광범위한 토지에 대한 정보를 측량, 관측할 수 있다.</t>
    </r>
    <r>
      <rPr>
        <sz val="11"/>
        <color theme="0" tint="-0.34998626667073579"/>
        <rFont val="맑은 고딕"/>
        <family val="3"/>
        <charset val="129"/>
        <scheme val="minor"/>
      </rPr>
      <t xml:space="preserve">
기대효과
- </t>
    </r>
    <r>
      <rPr>
        <sz val="10"/>
        <color theme="0" tint="-0.34998626667073579"/>
        <rFont val="맑은 고딕"/>
        <family val="3"/>
        <charset val="129"/>
        <scheme val="minor"/>
      </rPr>
      <t>기존 단일 로봇으로 해결할 수 없었던 서비스를 제공할 수 있으며, 병렬 처리이기 때문에 단기간에 많은 작없을 수행하며, 다수에게 서비르를 동시에 제공할 수 있다. 농업 분야의 경우, 대규모 농장에서 자라는 작물의 상태를 확인/관리할 수 있으며, 치안 분야의 경우 광범위한 공간을 동시에 탐색하여 범죄율을 낮출 수 있는 등의 효과를 기대할 수 있다.</t>
    </r>
    <phoneticPr fontId="1" type="noConversion"/>
  </si>
  <si>
    <t>없음</t>
    <phoneticPr fontId="1" type="noConversion"/>
  </si>
  <si>
    <t>위와 같이 캡스톤디자인 결과보고서를 제출합니다.
2021년   12월   28일
                                                                                      팀장(학생) :              박광렬    (인)
                                                                                      담당교수 :                김종원    (인)</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</si>
</sst>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1" formatCode="_-* #,##0_-;\-* #,##0_-;_-* &quot;-&quot;_-;_-@_-"/>
  </numFmts>
  <fonts count="19">
    <font>
      <sz val="11"/>
      <color theme="1"/>
      <name val="맑은 고딕"/>
      <family val="2"/>
      <charset val="129"/>
      <scheme val="minor"/>
    </font>
    <font>
      <sz val="8"/>
      <name val="맑은 고딕"/>
      <family val="2"/>
      <charset val="129"/>
      <scheme val="minor"/>
    </font>
    <font>
      <b/>
      <sz val="16"/>
      <color theme="1"/>
      <name val="맑은 고딕"/>
      <family val="3"/>
      <charset val="129"/>
      <scheme val="minor"/>
    </font>
    <font>
      <b/>
      <sz val="22"/>
      <color theme="1"/>
      <name val="맑은 고딕"/>
      <family val="3"/>
      <charset val="129"/>
      <scheme val="minor"/>
    </font>
    <font>
      <b/>
      <sz val="10"/>
      <color theme="1"/>
      <name val="맑은 고딕"/>
      <family val="3"/>
      <charset val="129"/>
      <scheme val="minor"/>
    </font>
    <font>
      <sz val="11"/>
      <color theme="1"/>
      <name val="맑은 고딕"/>
      <family val="3"/>
      <charset val="129"/>
      <scheme val="minor"/>
    </font>
    <font>
      <i/>
      <sz val="11"/>
      <color theme="8"/>
      <name val="맑은 고딕"/>
      <family val="3"/>
      <charset val="129"/>
      <scheme val="minor"/>
    </font>
    <font>
      <sz val="11"/>
      <name val="돋움"/>
      <family val="3"/>
      <charset val="129"/>
    </font>
    <font>
      <b/>
      <sz val="22"/>
      <color theme="1"/>
      <name val="맑은 고딕"/>
      <family val="3"/>
      <charset val="129"/>
    </font>
    <font>
      <i/>
      <sz val="11"/>
      <color rgb="FFFF0000"/>
      <name val="맑은 고딕"/>
      <family val="3"/>
      <charset val="129"/>
      <scheme val="minor"/>
    </font>
    <font>
      <b/>
      <sz val="11"/>
      <color rgb="FFFF0000"/>
      <name val="맑은 고딕"/>
      <family val="3"/>
      <charset val="129"/>
      <scheme val="minor"/>
    </font>
    <font>
      <sz val="11"/>
      <color theme="0" tint="-0.34998626667073579"/>
      <name val="맑은 고딕"/>
      <family val="3"/>
      <charset val="129"/>
      <scheme val="minor"/>
    </font>
    <font>
      <b/>
      <sz val="11"/>
      <color theme="0" tint="-0.34998626667073579"/>
      <name val="맑은 고딕"/>
      <family val="3"/>
      <charset val="129"/>
      <scheme val="minor"/>
    </font>
    <font>
      <sz val="11"/>
      <color theme="0" tint="-0.34998626667073579"/>
      <name val="맑은 고딕"/>
      <family val="2"/>
      <charset val="129"/>
      <scheme val="minor"/>
    </font>
    <font>
      <b/>
      <sz val="22"/>
      <color rgb="FFFF0000"/>
      <name val="맑은 고딕"/>
      <family val="3"/>
      <charset val="129"/>
    </font>
    <font>
      <i/>
      <sz val="11"/>
      <color theme="4"/>
      <name val="맑은 고딕"/>
      <family val="3"/>
      <charset val="129"/>
      <scheme val="minor"/>
    </font>
    <font>
      <sz val="11"/>
      <color theme="1"/>
      <name val="맑은 고딕"/>
      <family val="2"/>
      <charset val="129"/>
      <scheme val="minor"/>
    </font>
    <font>
      <sz val="11"/>
      <name val="맑은 고딕"/>
      <family val="3"/>
      <charset val="129"/>
      <scheme val="minor"/>
    </font>
    <font>
      <sz val="10"/>
      <color theme="0" tint="-0.34998626667073579"/>
      <name val="맑은 고딕"/>
      <family val="3"/>
      <charset val="129"/>
      <scheme val="minor"/>
    </font>
  </fonts>
  <fills count="7">
    <fill>
      <patternFill patternType="none"/>
    </fill>
    <fill>
      <patternFill patternType="gray125"/>
    </fill>
    <fill>
      <patternFill patternType="solid">
        <fgColor theme="1" tint="0.499984740745262"/>
        <bgColor indexed="64"/>
      </patternFill>
    </fill>
    <fill>
      <patternFill patternType="solid">
        <fgColor theme="6" tint="-0.249977111117893"/>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0"/>
        <bgColor indexed="64"/>
      </patternFill>
    </fill>
  </fills>
  <borders count="2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medium">
        <color rgb="FFFF0000"/>
      </left>
      <right style="thin">
        <color indexed="64"/>
      </right>
      <top style="medium">
        <color rgb="FFFF0000"/>
      </top>
      <bottom style="medium">
        <color rgb="FFFF0000"/>
      </bottom>
      <diagonal/>
    </border>
    <border>
      <left style="thin">
        <color indexed="64"/>
      </left>
      <right style="thin">
        <color indexed="64"/>
      </right>
      <top style="medium">
        <color rgb="FFFF0000"/>
      </top>
      <bottom style="medium">
        <color rgb="FFFF0000"/>
      </bottom>
      <diagonal/>
    </border>
    <border>
      <left/>
      <right/>
      <top style="thin">
        <color indexed="64"/>
      </top>
      <bottom/>
      <diagonal/>
    </border>
    <border>
      <left/>
      <right/>
      <top style="medium">
        <color indexed="64"/>
      </top>
      <bottom/>
      <diagonal/>
    </border>
    <border>
      <left/>
      <right/>
      <top/>
      <bottom style="medium">
        <color indexed="64"/>
      </bottom>
      <diagonal/>
    </border>
    <border>
      <left/>
      <right/>
      <top style="medium">
        <color indexed="64"/>
      </top>
      <bottom style="thin">
        <color indexed="64"/>
      </bottom>
      <diagonal/>
    </border>
    <border>
      <left style="thin">
        <color indexed="64"/>
      </left>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s>
  <cellStyleXfs count="3">
    <xf numFmtId="0" fontId="0" fillId="0" borderId="0">
      <alignment vertical="center"/>
    </xf>
    <xf numFmtId="0" fontId="7" fillId="0" borderId="0"/>
    <xf numFmtId="41" fontId="16" fillId="0" borderId="0" applyFont="0" applyFill="0" applyBorder="0" applyAlignment="0" applyProtection="0">
      <alignment vertical="center"/>
    </xf>
  </cellStyleXfs>
  <cellXfs count="67">
    <xf numFmtId="0" fontId="0" fillId="0" borderId="0" xfId="0">
      <alignment vertical="center"/>
    </xf>
    <xf numFmtId="0" fontId="0" fillId="0" borderId="0" xfId="0" applyAlignment="1">
      <alignment horizontal="center" vertical="center"/>
    </xf>
    <xf numFmtId="0" fontId="0" fillId="4" borderId="7" xfId="0" applyFill="1" applyBorder="1" applyAlignment="1">
      <alignment horizontal="center" vertical="center"/>
    </xf>
    <xf numFmtId="0" fontId="0" fillId="4" borderId="8" xfId="0" applyFill="1" applyBorder="1" applyAlignment="1">
      <alignment horizontal="center" vertical="center"/>
    </xf>
    <xf numFmtId="0" fontId="0" fillId="0" borderId="0" xfId="0" applyBorder="1" applyAlignment="1">
      <alignment horizontal="center" vertical="center"/>
    </xf>
    <xf numFmtId="0" fontId="0" fillId="0" borderId="0" xfId="0" applyBorder="1">
      <alignment vertical="center"/>
    </xf>
    <xf numFmtId="0" fontId="4" fillId="0" borderId="0" xfId="0" applyFont="1" applyBorder="1" applyAlignment="1">
      <alignment horizontal="left" vertical="center"/>
    </xf>
    <xf numFmtId="0" fontId="5" fillId="0" borderId="0" xfId="0" applyFont="1" applyAlignment="1">
      <alignment vertical="center" wrapText="1"/>
    </xf>
    <xf numFmtId="0" fontId="0" fillId="0" borderId="0" xfId="0" applyAlignment="1">
      <alignment horizontal="center" vertical="center"/>
    </xf>
    <xf numFmtId="0" fontId="9" fillId="0" borderId="0" xfId="0" applyFont="1">
      <alignment vertical="center"/>
    </xf>
    <xf numFmtId="0" fontId="10" fillId="0" borderId="0" xfId="0" applyFont="1">
      <alignment vertical="center"/>
    </xf>
    <xf numFmtId="0" fontId="0" fillId="5" borderId="1" xfId="0" applyFill="1" applyBorder="1" applyAlignment="1">
      <alignment horizontal="center" vertical="center" wrapText="1"/>
    </xf>
    <xf numFmtId="0" fontId="0" fillId="0" borderId="1" xfId="0" applyBorder="1" applyAlignment="1">
      <alignment horizontal="center" vertical="center"/>
    </xf>
    <xf numFmtId="0" fontId="0" fillId="5" borderId="1" xfId="0" applyFill="1" applyBorder="1" applyAlignment="1">
      <alignment horizontal="center" vertical="center"/>
    </xf>
    <xf numFmtId="0" fontId="5" fillId="5" borderId="1" xfId="0" applyFont="1" applyFill="1" applyBorder="1" applyAlignment="1">
      <alignment horizontal="center" vertical="center"/>
    </xf>
    <xf numFmtId="0" fontId="0" fillId="0" borderId="0" xfId="0" applyFill="1">
      <alignment vertical="center"/>
    </xf>
    <xf numFmtId="0" fontId="0" fillId="0" borderId="1" xfId="0" applyBorder="1" applyAlignment="1">
      <alignment horizontal="center" vertical="center"/>
    </xf>
    <xf numFmtId="0" fontId="0" fillId="5" borderId="1" xfId="0" applyFill="1" applyBorder="1" applyAlignment="1">
      <alignment horizontal="center" vertical="center"/>
    </xf>
    <xf numFmtId="0" fontId="0" fillId="0" borderId="0" xfId="0" applyBorder="1" applyAlignment="1">
      <alignment horizontal="center" vertical="center"/>
    </xf>
    <xf numFmtId="0" fontId="0" fillId="0" borderId="1" xfId="0" applyFont="1" applyBorder="1" applyAlignment="1">
      <alignment horizontal="center" vertical="center"/>
    </xf>
    <xf numFmtId="0" fontId="0" fillId="0" borderId="1" xfId="0" applyBorder="1" applyAlignment="1">
      <alignment horizontal="center" vertical="center"/>
    </xf>
    <xf numFmtId="0" fontId="2" fillId="5" borderId="14" xfId="0" applyFont="1" applyFill="1" applyBorder="1" applyAlignment="1">
      <alignment horizontal="left" vertical="center"/>
    </xf>
    <xf numFmtId="0" fontId="2" fillId="5" borderId="15" xfId="0" applyFont="1" applyFill="1" applyBorder="1" applyAlignment="1">
      <alignment horizontal="left" vertical="center"/>
    </xf>
    <xf numFmtId="0" fontId="2" fillId="5" borderId="16" xfId="0" applyFont="1" applyFill="1" applyBorder="1" applyAlignment="1">
      <alignment horizontal="left" vertical="center"/>
    </xf>
    <xf numFmtId="0" fontId="13" fillId="0" borderId="17" xfId="0" applyFont="1" applyBorder="1" applyAlignment="1">
      <alignment horizontal="center" vertical="center" wrapText="1"/>
    </xf>
    <xf numFmtId="0" fontId="11" fillId="0" borderId="12" xfId="0" applyFont="1" applyBorder="1" applyAlignment="1">
      <alignment horizontal="center" vertical="center" wrapText="1"/>
    </xf>
    <xf numFmtId="0" fontId="11" fillId="0" borderId="18" xfId="0" applyFont="1" applyBorder="1" applyAlignment="1">
      <alignment horizontal="center" vertical="center" wrapText="1"/>
    </xf>
    <xf numFmtId="0" fontId="0" fillId="0" borderId="1" xfId="0" applyFill="1" applyBorder="1" applyAlignment="1">
      <alignment horizontal="center" vertical="center"/>
    </xf>
    <xf numFmtId="0" fontId="11" fillId="0" borderId="2" xfId="0" applyFont="1" applyFill="1" applyBorder="1" applyAlignment="1">
      <alignment horizontal="left" vertical="top" wrapText="1"/>
    </xf>
    <xf numFmtId="0" fontId="11" fillId="0" borderId="3" xfId="0" applyFont="1" applyFill="1" applyBorder="1" applyAlignment="1">
      <alignment horizontal="left" vertical="top" wrapText="1"/>
    </xf>
    <xf numFmtId="0" fontId="11" fillId="0" borderId="4" xfId="0" applyFont="1" applyFill="1" applyBorder="1" applyAlignment="1">
      <alignment horizontal="left" vertical="top" wrapText="1"/>
    </xf>
    <xf numFmtId="0" fontId="0" fillId="0" borderId="2" xfId="0" applyFill="1" applyBorder="1" applyAlignment="1">
      <alignment horizontal="center" vertical="center" wrapText="1"/>
    </xf>
    <xf numFmtId="0" fontId="0" fillId="0" borderId="3" xfId="0" applyFill="1" applyBorder="1" applyAlignment="1">
      <alignment horizontal="center" vertical="center" wrapText="1"/>
    </xf>
    <xf numFmtId="0" fontId="0" fillId="0" borderId="4" xfId="0" applyFill="1" applyBorder="1" applyAlignment="1">
      <alignment horizontal="center" vertical="center" wrapText="1"/>
    </xf>
    <xf numFmtId="0" fontId="3" fillId="0" borderId="11" xfId="0" applyFont="1" applyBorder="1" applyAlignment="1">
      <alignment horizontal="center" vertical="center"/>
    </xf>
    <xf numFmtId="0" fontId="11" fillId="0" borderId="2" xfId="0" applyFont="1" applyFill="1" applyBorder="1" applyAlignment="1">
      <alignment horizontal="left" vertical="center" wrapText="1"/>
    </xf>
    <xf numFmtId="0" fontId="11" fillId="0" borderId="3" xfId="0" applyFont="1" applyFill="1" applyBorder="1" applyAlignment="1">
      <alignment horizontal="left" vertical="center" wrapText="1"/>
    </xf>
    <xf numFmtId="0" fontId="11" fillId="0" borderId="4" xfId="0" applyFont="1" applyFill="1" applyBorder="1" applyAlignment="1">
      <alignment horizontal="left" vertical="center" wrapText="1"/>
    </xf>
    <xf numFmtId="0" fontId="15" fillId="0" borderId="2" xfId="0" applyFont="1" applyFill="1" applyBorder="1" applyAlignment="1">
      <alignment horizontal="center" vertical="center" wrapText="1"/>
    </xf>
    <xf numFmtId="0" fontId="15" fillId="0" borderId="3" xfId="0" applyFont="1" applyFill="1" applyBorder="1" applyAlignment="1">
      <alignment horizontal="center" vertical="center" wrapText="1"/>
    </xf>
    <xf numFmtId="0" fontId="15" fillId="0" borderId="4" xfId="0" applyFont="1" applyFill="1" applyBorder="1" applyAlignment="1">
      <alignment horizontal="center" vertical="center" wrapText="1"/>
    </xf>
    <xf numFmtId="0" fontId="0" fillId="5" borderId="6" xfId="0" applyFill="1" applyBorder="1" applyAlignment="1">
      <alignment horizontal="center" vertical="center" wrapText="1"/>
    </xf>
    <xf numFmtId="0" fontId="0" fillId="5" borderId="20" xfId="0" applyFill="1" applyBorder="1" applyAlignment="1">
      <alignment horizontal="center" vertical="center" wrapText="1"/>
    </xf>
    <xf numFmtId="0" fontId="11" fillId="0" borderId="13" xfId="0" applyFont="1" applyFill="1" applyBorder="1" applyAlignment="1">
      <alignment horizontal="left" vertical="center" wrapText="1"/>
    </xf>
    <xf numFmtId="0" fontId="11" fillId="0" borderId="9" xfId="0" applyFont="1" applyFill="1" applyBorder="1" applyAlignment="1">
      <alignment horizontal="left" vertical="center" wrapText="1"/>
    </xf>
    <xf numFmtId="0" fontId="11" fillId="0" borderId="21" xfId="0" applyFont="1" applyFill="1" applyBorder="1" applyAlignment="1">
      <alignment horizontal="left" vertical="center" wrapText="1"/>
    </xf>
    <xf numFmtId="0" fontId="11" fillId="0" borderId="19" xfId="0" applyFont="1" applyFill="1" applyBorder="1" applyAlignment="1">
      <alignment horizontal="left" vertical="center" wrapText="1"/>
    </xf>
    <xf numFmtId="0" fontId="11" fillId="0" borderId="5" xfId="0" applyFont="1" applyFill="1" applyBorder="1" applyAlignment="1">
      <alignment horizontal="left" vertical="center" wrapText="1"/>
    </xf>
    <xf numFmtId="0" fontId="11" fillId="0" borderId="22" xfId="0" applyFont="1" applyFill="1" applyBorder="1" applyAlignment="1">
      <alignment horizontal="left" vertical="center" wrapText="1"/>
    </xf>
    <xf numFmtId="0" fontId="3" fillId="0" borderId="0" xfId="0" applyFont="1" applyBorder="1" applyAlignment="1">
      <alignment horizontal="center" vertical="center"/>
    </xf>
    <xf numFmtId="0" fontId="5" fillId="0" borderId="1" xfId="0" applyFont="1" applyBorder="1" applyAlignment="1">
      <alignment horizontal="center" vertical="center"/>
    </xf>
    <xf numFmtId="0" fontId="11" fillId="0" borderId="17" xfId="0" applyFont="1" applyBorder="1" applyAlignment="1">
      <alignment horizontal="center" vertical="center" wrapText="1"/>
    </xf>
    <xf numFmtId="0" fontId="12" fillId="6" borderId="10" xfId="0" applyFont="1" applyFill="1" applyBorder="1" applyAlignment="1">
      <alignment horizontal="center" vertical="center" wrapText="1"/>
    </xf>
    <xf numFmtId="0" fontId="12" fillId="6" borderId="10" xfId="0" applyFont="1" applyFill="1" applyBorder="1" applyAlignment="1">
      <alignment horizontal="center" vertical="center"/>
    </xf>
    <xf numFmtId="0" fontId="12" fillId="6" borderId="0" xfId="0" applyFont="1" applyFill="1" applyBorder="1" applyAlignment="1">
      <alignment horizontal="center" vertical="center"/>
    </xf>
    <xf numFmtId="0" fontId="12" fillId="6" borderId="11" xfId="0" applyFont="1" applyFill="1" applyBorder="1" applyAlignment="1">
      <alignment horizontal="center" vertical="center"/>
    </xf>
    <xf numFmtId="0" fontId="11" fillId="6" borderId="2" xfId="0" applyFont="1" applyFill="1" applyBorder="1" applyAlignment="1">
      <alignment horizontal="center" vertical="top" wrapText="1"/>
    </xf>
    <xf numFmtId="0" fontId="11" fillId="6" borderId="3" xfId="0" applyFont="1" applyFill="1" applyBorder="1" applyAlignment="1">
      <alignment horizontal="center" vertical="top" wrapText="1"/>
    </xf>
    <xf numFmtId="0" fontId="11" fillId="6" borderId="4" xfId="0" applyFont="1" applyFill="1" applyBorder="1" applyAlignment="1">
      <alignment horizontal="center" vertical="top" wrapText="1"/>
    </xf>
    <xf numFmtId="0" fontId="0" fillId="3" borderId="1" xfId="0" applyFill="1" applyBorder="1" applyAlignment="1">
      <alignment horizontal="center" vertical="center"/>
    </xf>
    <xf numFmtId="0" fontId="0" fillId="2" borderId="1" xfId="0" applyFill="1" applyBorder="1" applyAlignment="1">
      <alignment horizontal="center" vertical="center"/>
    </xf>
    <xf numFmtId="0" fontId="6" fillId="0" borderId="6" xfId="0" applyFont="1" applyBorder="1" applyAlignment="1">
      <alignment horizontal="center" vertical="center"/>
    </xf>
    <xf numFmtId="0" fontId="6" fillId="0" borderId="6" xfId="0" applyFont="1" applyBorder="1" applyAlignment="1">
      <alignment horizontal="center" vertical="center" wrapText="1"/>
    </xf>
    <xf numFmtId="0" fontId="5" fillId="4" borderId="8" xfId="0" applyFont="1" applyFill="1" applyBorder="1" applyAlignment="1">
      <alignment horizontal="center" vertical="center"/>
    </xf>
    <xf numFmtId="0" fontId="17" fillId="4" borderId="8" xfId="0" applyFont="1" applyFill="1" applyBorder="1" applyAlignment="1">
      <alignment horizontal="center" vertical="center"/>
    </xf>
    <xf numFmtId="41" fontId="0" fillId="0" borderId="0" xfId="2" applyFont="1">
      <alignment vertical="center"/>
    </xf>
    <xf numFmtId="0" fontId="18" fillId="0" borderId="2" xfId="0" applyFont="1" applyFill="1" applyBorder="1" applyAlignment="1">
      <alignment horizontal="left" vertical="center" wrapText="1"/>
    </xf>
  </cellXfs>
  <cellStyles count="3">
    <cellStyle name="쉼표 [0]" xfId="2" builtinId="6"/>
    <cellStyle name="표준" xfId="0" builtinId="0"/>
    <cellStyle name="표준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ko-KR" altLang="en-US"/>
              <a:t>거리별 센서 값</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ko-KR"/>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[1]Sheet1!$D$11:$D$20</c:f>
              <c:numCache>
                <c:formatCode>General</c:formatCode>
                <c:ptCount val="10"/>
                <c:pt idx="0">
                  <c:v>25</c:v>
                </c:pt>
                <c:pt idx="1">
                  <c:v>35</c:v>
                </c:pt>
                <c:pt idx="2">
                  <c:v>45</c:v>
                </c:pt>
                <c:pt idx="3">
                  <c:v>55</c:v>
                </c:pt>
                <c:pt idx="4">
                  <c:v>65</c:v>
                </c:pt>
                <c:pt idx="5">
                  <c:v>75</c:v>
                </c:pt>
                <c:pt idx="6">
                  <c:v>85</c:v>
                </c:pt>
                <c:pt idx="7">
                  <c:v>95</c:v>
                </c:pt>
                <c:pt idx="8">
                  <c:v>105</c:v>
                </c:pt>
                <c:pt idx="9">
                  <c:v>115</c:v>
                </c:pt>
              </c:numCache>
            </c:numRef>
          </c:xVal>
          <c:yVal>
            <c:numRef>
              <c:f>[1]Sheet1!$E$11:$E$20</c:f>
              <c:numCache>
                <c:formatCode>General</c:formatCode>
                <c:ptCount val="10"/>
                <c:pt idx="0">
                  <c:v>885</c:v>
                </c:pt>
                <c:pt idx="1">
                  <c:v>565</c:v>
                </c:pt>
                <c:pt idx="2">
                  <c:v>350</c:v>
                </c:pt>
                <c:pt idx="3">
                  <c:v>300</c:v>
                </c:pt>
                <c:pt idx="4">
                  <c:v>200</c:v>
                </c:pt>
                <c:pt idx="5">
                  <c:v>140</c:v>
                </c:pt>
                <c:pt idx="6">
                  <c:v>110</c:v>
                </c:pt>
                <c:pt idx="7">
                  <c:v>99</c:v>
                </c:pt>
                <c:pt idx="8">
                  <c:v>82</c:v>
                </c:pt>
                <c:pt idx="9">
                  <c:v>70</c:v>
                </c:pt>
              </c:numCache>
            </c:numRef>
          </c:yVal>
          <c:smooth val="0"/>
          <c:extLst>
            <c:ext xmlns:c16="http://schemas.microsoft.com/office/drawing/2014/chart" uri="{C3380CC4-5D6E-409C-BE32-E72D297353CC}">
              <c16:uniqueId val="{00000000-1E03-4003-B1FC-2EEA5C60E94F}"/>
            </c:ext>
          </c:extLst>
        </c:ser>
        <c:ser>
          <c:idx val="1"/>
          <c:order val="1"/>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[1]Sheet1!$G$11:$G$20</c:f>
              <c:numCache>
                <c:formatCode>General</c:formatCode>
                <c:ptCount val="10"/>
                <c:pt idx="0">
                  <c:v>25</c:v>
                </c:pt>
                <c:pt idx="1">
                  <c:v>35</c:v>
                </c:pt>
                <c:pt idx="2">
                  <c:v>45</c:v>
                </c:pt>
                <c:pt idx="3">
                  <c:v>55</c:v>
                </c:pt>
                <c:pt idx="4">
                  <c:v>65</c:v>
                </c:pt>
                <c:pt idx="5">
                  <c:v>75</c:v>
                </c:pt>
                <c:pt idx="6">
                  <c:v>85</c:v>
                </c:pt>
                <c:pt idx="7">
                  <c:v>95</c:v>
                </c:pt>
                <c:pt idx="8">
                  <c:v>105</c:v>
                </c:pt>
                <c:pt idx="9">
                  <c:v>115</c:v>
                </c:pt>
              </c:numCache>
            </c:numRef>
          </c:xVal>
          <c:yVal>
            <c:numRef>
              <c:f>[1]Sheet1!$H$11:$H$20</c:f>
              <c:numCache>
                <c:formatCode>General</c:formatCode>
                <c:ptCount val="10"/>
                <c:pt idx="0">
                  <c:v>920</c:v>
                </c:pt>
                <c:pt idx="1">
                  <c:v>555</c:v>
                </c:pt>
                <c:pt idx="2">
                  <c:v>370</c:v>
                </c:pt>
                <c:pt idx="3">
                  <c:v>240</c:v>
                </c:pt>
                <c:pt idx="4">
                  <c:v>180</c:v>
                </c:pt>
                <c:pt idx="5">
                  <c:v>155</c:v>
                </c:pt>
                <c:pt idx="6">
                  <c:v>130</c:v>
                </c:pt>
                <c:pt idx="7">
                  <c:v>115</c:v>
                </c:pt>
                <c:pt idx="8">
                  <c:v>105</c:v>
                </c:pt>
                <c:pt idx="9">
                  <c:v>93</c:v>
                </c:pt>
              </c:numCache>
            </c:numRef>
          </c:yVal>
          <c:smooth val="0"/>
          <c:extLst>
            <c:ext xmlns:c16="http://schemas.microsoft.com/office/drawing/2014/chart" uri="{C3380CC4-5D6E-409C-BE32-E72D297353CC}">
              <c16:uniqueId val="{00000001-1E03-4003-B1FC-2EEA5C60E94F}"/>
            </c:ext>
          </c:extLst>
        </c:ser>
        <c:dLbls>
          <c:showLegendKey val="0"/>
          <c:showVal val="0"/>
          <c:showCatName val="0"/>
          <c:showSerName val="0"/>
          <c:showPercent val="0"/>
          <c:showBubbleSize val="0"/>
        </c:dLbls>
        <c:axId val="1361593727"/>
        <c:axId val="1361594559"/>
      </c:scatterChart>
      <c:valAx>
        <c:axId val="136159372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361594559"/>
        <c:crosses val="autoZero"/>
        <c:crossBetween val="midCat"/>
      </c:valAx>
      <c:valAx>
        <c:axId val="13615945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361593727"/>
        <c:crosses val="autoZero"/>
        <c:crossBetween val="midCat"/>
      </c:valAx>
      <c:spPr>
        <a:noFill/>
        <a:ln>
          <a:noFill/>
        </a:ln>
        <a:effectLst/>
      </c:spPr>
    </c:plotArea>
    <c:legend>
      <c:legendPos val="b"/>
      <c:layout>
        <c:manualLayout>
          <c:xMode val="edge"/>
          <c:yMode val="edge"/>
          <c:x val="0.22813342082239721"/>
          <c:y val="0.89409667541557303"/>
          <c:w val="0.31039982502187224"/>
          <c:h val="7.812554680664918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7.jpeg"/><Relationship Id="rId3" Type="http://schemas.openxmlformats.org/officeDocument/2006/relationships/image" Target="../media/image3.png"/><Relationship Id="rId7" Type="http://schemas.openxmlformats.org/officeDocument/2006/relationships/image" Target="../media/image6.jpe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chart" Target="../charts/chart1.xml"/><Relationship Id="rId5" Type="http://schemas.openxmlformats.org/officeDocument/2006/relationships/image" Target="../media/image5.jpe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16</xdr:col>
      <xdr:colOff>367392</xdr:colOff>
      <xdr:row>0</xdr:row>
      <xdr:rowOff>122465</xdr:rowOff>
    </xdr:from>
    <xdr:to>
      <xdr:col>26</xdr:col>
      <xdr:colOff>123177</xdr:colOff>
      <xdr:row>15</xdr:row>
      <xdr:rowOff>376919</xdr:rowOff>
    </xdr:to>
    <xdr:pic>
      <xdr:nvPicPr>
        <xdr:cNvPr id="8" name="그림 7">
          <a:extLst>
            <a:ext uri="{FF2B5EF4-FFF2-40B4-BE49-F238E27FC236}">
              <a16:creationId xmlns:a16="http://schemas.microsoft.com/office/drawing/2014/main" id="{00000000-0008-0000-0B00-000008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280071" y="122465"/>
          <a:ext cx="6559356" cy="9153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8</xdr:col>
      <xdr:colOff>204107</xdr:colOff>
      <xdr:row>8</xdr:row>
      <xdr:rowOff>816428</xdr:rowOff>
    </xdr:from>
    <xdr:to>
      <xdr:col>16</xdr:col>
      <xdr:colOff>294254</xdr:colOff>
      <xdr:row>9</xdr:row>
      <xdr:rowOff>515371</xdr:rowOff>
    </xdr:to>
    <xdr:sp macro="" textlink="">
      <xdr:nvSpPr>
        <xdr:cNvPr id="11" name="오른쪽 화살표 10">
          <a:extLst>
            <a:ext uri="{FF2B5EF4-FFF2-40B4-BE49-F238E27FC236}">
              <a16:creationId xmlns:a16="http://schemas.microsoft.com/office/drawing/2014/main" id="{00000000-0008-0000-0B00-00000B000000}"/>
            </a:ext>
          </a:extLst>
        </xdr:cNvPr>
        <xdr:cNvSpPr/>
      </xdr:nvSpPr>
      <xdr:spPr>
        <a:xfrm>
          <a:off x="7075714" y="4490357"/>
          <a:ext cx="2131219" cy="964407"/>
        </a:xfrm>
        <a:prstGeom prst="rightArrow">
          <a:avLst/>
        </a:prstGeom>
        <a:solidFill>
          <a:schemeClr val="accent6">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ko-KR" altLang="en-US" sz="1800" b="1"/>
            <a:t>작성방법</a:t>
          </a:r>
        </a:p>
      </xdr:txBody>
    </xdr:sp>
    <xdr:clientData/>
  </xdr:twoCellAnchor>
  <xdr:twoCellAnchor>
    <xdr:from>
      <xdr:col>16</xdr:col>
      <xdr:colOff>394604</xdr:colOff>
      <xdr:row>7</xdr:row>
      <xdr:rowOff>0</xdr:rowOff>
    </xdr:from>
    <xdr:to>
      <xdr:col>26</xdr:col>
      <xdr:colOff>122464</xdr:colOff>
      <xdr:row>12</xdr:row>
      <xdr:rowOff>54428</xdr:rowOff>
    </xdr:to>
    <xdr:sp macro="" textlink="">
      <xdr:nvSpPr>
        <xdr:cNvPr id="14" name="직사각형 13">
          <a:extLst>
            <a:ext uri="{FF2B5EF4-FFF2-40B4-BE49-F238E27FC236}">
              <a16:creationId xmlns:a16="http://schemas.microsoft.com/office/drawing/2014/main" id="{00000000-0008-0000-0B00-00000E000000}"/>
            </a:ext>
          </a:extLst>
        </xdr:cNvPr>
        <xdr:cNvSpPr/>
      </xdr:nvSpPr>
      <xdr:spPr>
        <a:xfrm>
          <a:off x="9307283" y="2081893"/>
          <a:ext cx="6531431" cy="5769428"/>
        </a:xfrm>
        <a:prstGeom prst="rect">
          <a:avLst/>
        </a:prstGeom>
        <a:solidFill>
          <a:schemeClr val="accent6">
            <a:lumMod val="20000"/>
            <a:lumOff val="80000"/>
            <a:alpha val="67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altLang="ko-KR" sz="1100"/>
        </a:p>
        <a:p>
          <a:pPr algn="ctr"/>
          <a:endParaRPr lang="en-US" altLang="ko-KR" sz="2800">
            <a:solidFill>
              <a:sysClr val="windowText" lastClr="000000"/>
            </a:solidFill>
          </a:endParaRPr>
        </a:p>
        <a:p>
          <a:pPr algn="ctr"/>
          <a:endParaRPr lang="en-US" altLang="ko-KR" sz="2800">
            <a:solidFill>
              <a:sysClr val="windowText" lastClr="000000"/>
            </a:solidFill>
          </a:endParaRPr>
        </a:p>
        <a:p>
          <a:pPr algn="ctr"/>
          <a:endParaRPr lang="en-US" altLang="ko-KR" sz="2800">
            <a:solidFill>
              <a:sysClr val="windowText" lastClr="000000"/>
            </a:solidFill>
          </a:endParaRPr>
        </a:p>
        <a:p>
          <a:pPr algn="ctr"/>
          <a:endParaRPr lang="en-US" altLang="ko-KR" sz="2800">
            <a:solidFill>
              <a:sysClr val="windowText" lastClr="000000"/>
            </a:solidFill>
          </a:endParaRPr>
        </a:p>
        <a:p>
          <a:pPr algn="ctr"/>
          <a:r>
            <a:rPr lang="ko-KR" altLang="en-US" sz="2800">
              <a:solidFill>
                <a:sysClr val="windowText" lastClr="000000"/>
              </a:solidFill>
            </a:rPr>
            <a:t>직접입력</a:t>
          </a:r>
        </a:p>
      </xdr:txBody>
    </xdr:sp>
    <xdr:clientData/>
  </xdr:twoCellAnchor>
  <xdr:twoCellAnchor>
    <xdr:from>
      <xdr:col>22</xdr:col>
      <xdr:colOff>530678</xdr:colOff>
      <xdr:row>13</xdr:row>
      <xdr:rowOff>0</xdr:rowOff>
    </xdr:from>
    <xdr:to>
      <xdr:col>26</xdr:col>
      <xdr:colOff>142874</xdr:colOff>
      <xdr:row>13</xdr:row>
      <xdr:rowOff>552944</xdr:rowOff>
    </xdr:to>
    <xdr:sp macro="" textlink="">
      <xdr:nvSpPr>
        <xdr:cNvPr id="15" name="직사각형 14">
          <a:extLst>
            <a:ext uri="{FF2B5EF4-FFF2-40B4-BE49-F238E27FC236}">
              <a16:creationId xmlns:a16="http://schemas.microsoft.com/office/drawing/2014/main" id="{00000000-0008-0000-0B00-00000F000000}"/>
            </a:ext>
          </a:extLst>
        </xdr:cNvPr>
        <xdr:cNvSpPr/>
      </xdr:nvSpPr>
      <xdr:spPr>
        <a:xfrm>
          <a:off x="13525499" y="8722179"/>
          <a:ext cx="2333625" cy="552944"/>
        </a:xfrm>
        <a:prstGeom prst="rect">
          <a:avLst/>
        </a:prstGeom>
        <a:solidFill>
          <a:schemeClr val="accent2">
            <a:lumMod val="20000"/>
            <a:lumOff val="80000"/>
            <a:alpha val="67000"/>
          </a:schemeClr>
        </a:solid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ko-KR" sz="1100">
              <a:ln>
                <a:solidFill>
                  <a:srgbClr val="FF0000"/>
                </a:solidFill>
              </a:ln>
              <a:solidFill>
                <a:sysClr val="windowText" lastClr="000000"/>
              </a:solidFill>
            </a:rPr>
            <a:t> </a:t>
          </a:r>
          <a:r>
            <a:rPr lang="ko-KR" altLang="en-US" sz="1100">
              <a:ln>
                <a:solidFill>
                  <a:srgbClr val="FF0000"/>
                </a:solidFill>
              </a:ln>
              <a:solidFill>
                <a:sysClr val="windowText" lastClr="000000"/>
              </a:solidFill>
            </a:rPr>
            <a:t>필</a:t>
          </a:r>
          <a:r>
            <a:rPr lang="ko-KR" altLang="en-US" sz="1100" i="0">
              <a:ln>
                <a:solidFill>
                  <a:srgbClr val="FF0000"/>
                </a:solidFill>
              </a:ln>
              <a:solidFill>
                <a:sysClr val="windowText" lastClr="000000"/>
              </a:solidFill>
            </a:rPr>
            <a:t>수</a:t>
          </a:r>
          <a:r>
            <a:rPr lang="ko-KR" altLang="en-US" sz="1100">
              <a:ln>
                <a:solidFill>
                  <a:srgbClr val="FF0000"/>
                </a:solidFill>
              </a:ln>
              <a:solidFill>
                <a:sysClr val="windowText" lastClr="000000"/>
              </a:solidFill>
            </a:rPr>
            <a:t>작성</a:t>
          </a:r>
          <a:r>
            <a:rPr lang="en-US" altLang="ko-KR" sz="1000">
              <a:ln>
                <a:solidFill>
                  <a:srgbClr val="FF0000"/>
                </a:solidFill>
              </a:ln>
              <a:solidFill>
                <a:sysClr val="windowText" lastClr="000000"/>
              </a:solidFill>
            </a:rPr>
            <a:t> </a:t>
          </a:r>
          <a:endParaRPr lang="ko-KR" altLang="en-US" sz="1000">
            <a:ln>
              <a:solidFill>
                <a:srgbClr val="FF0000"/>
              </a:solidFill>
            </a:ln>
            <a:solidFill>
              <a:sysClr val="windowText" lastClr="000000"/>
            </a:solidFill>
          </a:endParaRPr>
        </a:p>
      </xdr:txBody>
    </xdr:sp>
    <xdr:clientData/>
  </xdr:twoCellAnchor>
  <xdr:twoCellAnchor>
    <xdr:from>
      <xdr:col>16</xdr:col>
      <xdr:colOff>386194</xdr:colOff>
      <xdr:row>12</xdr:row>
      <xdr:rowOff>59625</xdr:rowOff>
    </xdr:from>
    <xdr:to>
      <xdr:col>26</xdr:col>
      <xdr:colOff>95251</xdr:colOff>
      <xdr:row>13</xdr:row>
      <xdr:rowOff>0</xdr:rowOff>
    </xdr:to>
    <xdr:sp macro="" textlink="">
      <xdr:nvSpPr>
        <xdr:cNvPr id="16" name="직사각형 15">
          <a:extLst>
            <a:ext uri="{FF2B5EF4-FFF2-40B4-BE49-F238E27FC236}">
              <a16:creationId xmlns:a16="http://schemas.microsoft.com/office/drawing/2014/main" id="{00000000-0008-0000-0B00-000010000000}"/>
            </a:ext>
          </a:extLst>
        </xdr:cNvPr>
        <xdr:cNvSpPr/>
      </xdr:nvSpPr>
      <xdr:spPr>
        <a:xfrm>
          <a:off x="9298873" y="7856518"/>
          <a:ext cx="6512628" cy="571252"/>
        </a:xfrm>
        <a:prstGeom prst="rect">
          <a:avLst/>
        </a:prstGeom>
        <a:solidFill>
          <a:schemeClr val="accent2">
            <a:lumMod val="20000"/>
            <a:lumOff val="80000"/>
            <a:alpha val="67000"/>
          </a:schemeClr>
        </a:solid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ko-KR" sz="1100">
              <a:ln>
                <a:solidFill>
                  <a:srgbClr val="FF0000"/>
                </a:solidFill>
              </a:ln>
              <a:solidFill>
                <a:sysClr val="windowText" lastClr="000000"/>
              </a:solidFill>
            </a:rPr>
            <a:t> </a:t>
          </a:r>
          <a:r>
            <a:rPr lang="ko-KR" altLang="en-US" sz="1100">
              <a:ln>
                <a:solidFill>
                  <a:srgbClr val="FF0000"/>
                </a:solidFill>
              </a:ln>
              <a:solidFill>
                <a:sysClr val="windowText" lastClr="000000"/>
              </a:solidFill>
            </a:rPr>
            <a:t>필</a:t>
          </a:r>
          <a:r>
            <a:rPr lang="ko-KR" altLang="en-US" sz="1100" i="0">
              <a:ln>
                <a:solidFill>
                  <a:srgbClr val="FF0000"/>
                </a:solidFill>
              </a:ln>
              <a:solidFill>
                <a:sysClr val="windowText" lastClr="000000"/>
              </a:solidFill>
            </a:rPr>
            <a:t>수</a:t>
          </a:r>
          <a:r>
            <a:rPr lang="ko-KR" altLang="en-US" sz="1100">
              <a:ln>
                <a:solidFill>
                  <a:srgbClr val="FF0000"/>
                </a:solidFill>
              </a:ln>
              <a:solidFill>
                <a:sysClr val="windowText" lastClr="000000"/>
              </a:solidFill>
            </a:rPr>
            <a:t>작성</a:t>
          </a:r>
          <a:r>
            <a:rPr lang="en-US" altLang="ko-KR" sz="1000">
              <a:ln>
                <a:solidFill>
                  <a:srgbClr val="FF0000"/>
                </a:solidFill>
              </a:ln>
              <a:solidFill>
                <a:sysClr val="windowText" lastClr="000000"/>
              </a:solidFill>
            </a:rPr>
            <a:t> </a:t>
          </a:r>
          <a:endParaRPr lang="ko-KR" altLang="en-US" sz="1000">
            <a:ln>
              <a:solidFill>
                <a:srgbClr val="FF0000"/>
              </a:solidFill>
            </a:ln>
            <a:solidFill>
              <a:sysClr val="windowText" lastClr="000000"/>
            </a:solidFill>
          </a:endParaRPr>
        </a:p>
      </xdr:txBody>
    </xdr:sp>
    <xdr:clientData/>
  </xdr:twoCellAnchor>
  <xdr:twoCellAnchor editAs="oneCell">
    <xdr:from>
      <xdr:col>26</xdr:col>
      <xdr:colOff>340178</xdr:colOff>
      <xdr:row>0</xdr:row>
      <xdr:rowOff>136072</xdr:rowOff>
    </xdr:from>
    <xdr:to>
      <xdr:col>36</xdr:col>
      <xdr:colOff>417739</xdr:colOff>
      <xdr:row>10</xdr:row>
      <xdr:rowOff>1079047</xdr:rowOff>
    </xdr:to>
    <xdr:pic>
      <xdr:nvPicPr>
        <xdr:cNvPr id="9" name="그림 8">
          <a:extLst>
            <a:ext uri="{FF2B5EF4-FFF2-40B4-BE49-F238E27FC236}">
              <a16:creationId xmlns:a16="http://schemas.microsoft.com/office/drawing/2014/main" id="{00000000-0008-0000-0B00-000009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056428" y="136072"/>
          <a:ext cx="6881132" cy="642665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27</xdr:col>
      <xdr:colOff>462643</xdr:colOff>
      <xdr:row>5</xdr:row>
      <xdr:rowOff>27211</xdr:rowOff>
    </xdr:from>
    <xdr:to>
      <xdr:col>31</xdr:col>
      <xdr:colOff>178177</xdr:colOff>
      <xdr:row>10</xdr:row>
      <xdr:rowOff>408212</xdr:rowOff>
    </xdr:to>
    <xdr:pic>
      <xdr:nvPicPr>
        <xdr:cNvPr id="12" name="그림 11">
          <a:extLst>
            <a:ext uri="{FF2B5EF4-FFF2-40B4-BE49-F238E27FC236}">
              <a16:creationId xmlns:a16="http://schemas.microsoft.com/office/drawing/2014/main" id="{00000000-0008-0000-0B00-00000C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6859250" y="1564818"/>
          <a:ext cx="2436963" cy="432707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31</xdr:col>
      <xdr:colOff>571500</xdr:colOff>
      <xdr:row>5</xdr:row>
      <xdr:rowOff>54429</xdr:rowOff>
    </xdr:from>
    <xdr:to>
      <xdr:col>35</xdr:col>
      <xdr:colOff>622331</xdr:colOff>
      <xdr:row>10</xdr:row>
      <xdr:rowOff>503464</xdr:rowOff>
    </xdr:to>
    <xdr:pic>
      <xdr:nvPicPr>
        <xdr:cNvPr id="17" name="그림 16">
          <a:extLst>
            <a:ext uri="{FF2B5EF4-FFF2-40B4-BE49-F238E27FC236}">
              <a16:creationId xmlns:a16="http://schemas.microsoft.com/office/drawing/2014/main" id="{00000000-0008-0000-0B00-000011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9689536" y="1592036"/>
          <a:ext cx="2772259" cy="439510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18</xdr:col>
      <xdr:colOff>40821</xdr:colOff>
      <xdr:row>2</xdr:row>
      <xdr:rowOff>95250</xdr:rowOff>
    </xdr:from>
    <xdr:to>
      <xdr:col>26</xdr:col>
      <xdr:colOff>122464</xdr:colOff>
      <xdr:row>7</xdr:row>
      <xdr:rowOff>0</xdr:rowOff>
    </xdr:to>
    <xdr:sp macro="" textlink="">
      <xdr:nvSpPr>
        <xdr:cNvPr id="19" name="직사각형 18">
          <a:extLst>
            <a:ext uri="{FF2B5EF4-FFF2-40B4-BE49-F238E27FC236}">
              <a16:creationId xmlns:a16="http://schemas.microsoft.com/office/drawing/2014/main" id="{00000000-0008-0000-0B00-000013000000}"/>
            </a:ext>
          </a:extLst>
        </xdr:cNvPr>
        <xdr:cNvSpPr/>
      </xdr:nvSpPr>
      <xdr:spPr>
        <a:xfrm>
          <a:off x="10314214" y="857250"/>
          <a:ext cx="5524500" cy="1224643"/>
        </a:xfrm>
        <a:prstGeom prst="rect">
          <a:avLst/>
        </a:prstGeom>
        <a:solidFill>
          <a:schemeClr val="accent2">
            <a:lumMod val="40000"/>
            <a:lumOff val="60000"/>
            <a:alpha val="38000"/>
          </a:schemeClr>
        </a:solid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ko-KR"/>
          </a:defPPr>
          <a:lvl1pPr marL="0" algn="l" defTabSz="914400" rtl="0" eaLnBrk="1" latinLnBrk="1" hangingPunct="1">
            <a:defRPr sz="1800" kern="1200">
              <a:solidFill>
                <a:schemeClr val="lt1"/>
              </a:solidFill>
              <a:latin typeface="+mn-lt"/>
              <a:ea typeface="+mn-ea"/>
              <a:cs typeface="+mn-cs"/>
            </a:defRPr>
          </a:lvl1pPr>
          <a:lvl2pPr marL="457200" algn="l" defTabSz="914400" rtl="0" eaLnBrk="1" latinLnBrk="1" hangingPunct="1">
            <a:defRPr sz="1800" kern="1200">
              <a:solidFill>
                <a:schemeClr val="lt1"/>
              </a:solidFill>
              <a:latin typeface="+mn-lt"/>
              <a:ea typeface="+mn-ea"/>
              <a:cs typeface="+mn-cs"/>
            </a:defRPr>
          </a:lvl2pPr>
          <a:lvl3pPr marL="914400" algn="l" defTabSz="914400" rtl="0" eaLnBrk="1" latinLnBrk="1" hangingPunct="1">
            <a:defRPr sz="1800" kern="1200">
              <a:solidFill>
                <a:schemeClr val="lt1"/>
              </a:solidFill>
              <a:latin typeface="+mn-lt"/>
              <a:ea typeface="+mn-ea"/>
              <a:cs typeface="+mn-cs"/>
            </a:defRPr>
          </a:lvl3pPr>
          <a:lvl4pPr marL="1371600" algn="l" defTabSz="914400" rtl="0" eaLnBrk="1" latinLnBrk="1" hangingPunct="1">
            <a:defRPr sz="1800" kern="1200">
              <a:solidFill>
                <a:schemeClr val="lt1"/>
              </a:solidFill>
              <a:latin typeface="+mn-lt"/>
              <a:ea typeface="+mn-ea"/>
              <a:cs typeface="+mn-cs"/>
            </a:defRPr>
          </a:lvl4pPr>
          <a:lvl5pPr marL="1828800" algn="l" defTabSz="914400" rtl="0" eaLnBrk="1" latinLnBrk="1" hangingPunct="1">
            <a:defRPr sz="1800" kern="1200">
              <a:solidFill>
                <a:schemeClr val="lt1"/>
              </a:solidFill>
              <a:latin typeface="+mn-lt"/>
              <a:ea typeface="+mn-ea"/>
              <a:cs typeface="+mn-cs"/>
            </a:defRPr>
          </a:lvl5pPr>
          <a:lvl6pPr marL="2286000" algn="l" defTabSz="914400" rtl="0" eaLnBrk="1" latinLnBrk="1" hangingPunct="1">
            <a:defRPr sz="1800" kern="1200">
              <a:solidFill>
                <a:schemeClr val="lt1"/>
              </a:solidFill>
              <a:latin typeface="+mn-lt"/>
              <a:ea typeface="+mn-ea"/>
              <a:cs typeface="+mn-cs"/>
            </a:defRPr>
          </a:lvl6pPr>
          <a:lvl7pPr marL="2743200" algn="l" defTabSz="914400" rtl="0" eaLnBrk="1" latinLnBrk="1" hangingPunct="1">
            <a:defRPr sz="1800" kern="1200">
              <a:solidFill>
                <a:schemeClr val="lt1"/>
              </a:solidFill>
              <a:latin typeface="+mn-lt"/>
              <a:ea typeface="+mn-ea"/>
              <a:cs typeface="+mn-cs"/>
            </a:defRPr>
          </a:lvl7pPr>
          <a:lvl8pPr marL="3200400" algn="l" defTabSz="914400" rtl="0" eaLnBrk="1" latinLnBrk="1" hangingPunct="1">
            <a:defRPr sz="1800" kern="1200">
              <a:solidFill>
                <a:schemeClr val="lt1"/>
              </a:solidFill>
              <a:latin typeface="+mn-lt"/>
              <a:ea typeface="+mn-ea"/>
              <a:cs typeface="+mn-cs"/>
            </a:defRPr>
          </a:lvl8pPr>
          <a:lvl9pPr marL="3657600" algn="l" defTabSz="914400" rtl="0" eaLnBrk="1" latinLnBrk="1" hangingPunct="1">
            <a:defRPr sz="1800" kern="1200">
              <a:solidFill>
                <a:schemeClr val="lt1"/>
              </a:solidFill>
              <a:latin typeface="+mn-lt"/>
              <a:ea typeface="+mn-ea"/>
              <a:cs typeface="+mn-cs"/>
            </a:defRPr>
          </a:lvl9pPr>
        </a:lstStyle>
        <a:p>
          <a:pPr algn="ctr"/>
          <a:endParaRPr lang="ko-KR" altLang="en-US"/>
        </a:p>
      </xdr:txBody>
    </xdr:sp>
    <xdr:clientData/>
  </xdr:twoCellAnchor>
  <xdr:twoCellAnchor>
    <xdr:from>
      <xdr:col>20</xdr:col>
      <xdr:colOff>526262</xdr:colOff>
      <xdr:row>3</xdr:row>
      <xdr:rowOff>39530</xdr:rowOff>
    </xdr:from>
    <xdr:to>
      <xdr:col>23</xdr:col>
      <xdr:colOff>147681</xdr:colOff>
      <xdr:row>5</xdr:row>
      <xdr:rowOff>129947</xdr:rowOff>
    </xdr:to>
    <xdr:sp macro="" textlink="">
      <xdr:nvSpPr>
        <xdr:cNvPr id="20" name="TextBox 6">
          <a:extLst>
            <a:ext uri="{FF2B5EF4-FFF2-40B4-BE49-F238E27FC236}">
              <a16:creationId xmlns:a16="http://schemas.microsoft.com/office/drawing/2014/main" id="{00000000-0008-0000-0B00-000014000000}"/>
            </a:ext>
          </a:extLst>
        </xdr:cNvPr>
        <xdr:cNvSpPr txBox="1"/>
      </xdr:nvSpPr>
      <xdr:spPr>
        <a:xfrm>
          <a:off x="12160369" y="1032851"/>
          <a:ext cx="1662491" cy="634703"/>
        </a:xfrm>
        <a:prstGeom prst="rect">
          <a:avLst/>
        </a:prstGeom>
        <a:noFill/>
      </xdr:spPr>
      <xdr:txBody>
        <a:bodyPr wrap="square" rtlCol="0">
          <a:noAutofit/>
        </a:bodyPr>
        <a:lstStyle>
          <a:defPPr>
            <a:defRPr lang="ko-KR"/>
          </a:defPPr>
          <a:lvl1pPr marL="0" algn="l" defTabSz="914400" rtl="0" eaLnBrk="1" latinLnBrk="1" hangingPunct="1">
            <a:defRPr sz="1800" kern="1200">
              <a:solidFill>
                <a:schemeClr val="tx1"/>
              </a:solidFill>
              <a:latin typeface="+mn-lt"/>
              <a:ea typeface="+mn-ea"/>
              <a:cs typeface="+mn-cs"/>
            </a:defRPr>
          </a:lvl1pPr>
          <a:lvl2pPr marL="457200" algn="l" defTabSz="914400" rtl="0" eaLnBrk="1" latinLnBrk="1" hangingPunct="1">
            <a:defRPr sz="1800" kern="1200">
              <a:solidFill>
                <a:schemeClr val="tx1"/>
              </a:solidFill>
              <a:latin typeface="+mn-lt"/>
              <a:ea typeface="+mn-ea"/>
              <a:cs typeface="+mn-cs"/>
            </a:defRPr>
          </a:lvl2pPr>
          <a:lvl3pPr marL="914400" algn="l" defTabSz="914400" rtl="0" eaLnBrk="1" latinLnBrk="1" hangingPunct="1">
            <a:defRPr sz="1800" kern="1200">
              <a:solidFill>
                <a:schemeClr val="tx1"/>
              </a:solidFill>
              <a:latin typeface="+mn-lt"/>
              <a:ea typeface="+mn-ea"/>
              <a:cs typeface="+mn-cs"/>
            </a:defRPr>
          </a:lvl3pPr>
          <a:lvl4pPr marL="1371600" algn="l" defTabSz="914400" rtl="0" eaLnBrk="1" latinLnBrk="1" hangingPunct="1">
            <a:defRPr sz="1800" kern="1200">
              <a:solidFill>
                <a:schemeClr val="tx1"/>
              </a:solidFill>
              <a:latin typeface="+mn-lt"/>
              <a:ea typeface="+mn-ea"/>
              <a:cs typeface="+mn-cs"/>
            </a:defRPr>
          </a:lvl4pPr>
          <a:lvl5pPr marL="1828800" algn="l" defTabSz="914400" rtl="0" eaLnBrk="1" latinLnBrk="1" hangingPunct="1">
            <a:defRPr sz="1800" kern="1200">
              <a:solidFill>
                <a:schemeClr val="tx1"/>
              </a:solidFill>
              <a:latin typeface="+mn-lt"/>
              <a:ea typeface="+mn-ea"/>
              <a:cs typeface="+mn-cs"/>
            </a:defRPr>
          </a:lvl5pPr>
          <a:lvl6pPr marL="2286000" algn="l" defTabSz="914400" rtl="0" eaLnBrk="1" latinLnBrk="1" hangingPunct="1">
            <a:defRPr sz="1800" kern="1200">
              <a:solidFill>
                <a:schemeClr val="tx1"/>
              </a:solidFill>
              <a:latin typeface="+mn-lt"/>
              <a:ea typeface="+mn-ea"/>
              <a:cs typeface="+mn-cs"/>
            </a:defRPr>
          </a:lvl6pPr>
          <a:lvl7pPr marL="2743200" algn="l" defTabSz="914400" rtl="0" eaLnBrk="1" latinLnBrk="1" hangingPunct="1">
            <a:defRPr sz="1800" kern="1200">
              <a:solidFill>
                <a:schemeClr val="tx1"/>
              </a:solidFill>
              <a:latin typeface="+mn-lt"/>
              <a:ea typeface="+mn-ea"/>
              <a:cs typeface="+mn-cs"/>
            </a:defRPr>
          </a:lvl7pPr>
          <a:lvl8pPr marL="3200400" algn="l" defTabSz="914400" rtl="0" eaLnBrk="1" latinLnBrk="1" hangingPunct="1">
            <a:defRPr sz="1800" kern="1200">
              <a:solidFill>
                <a:schemeClr val="tx1"/>
              </a:solidFill>
              <a:latin typeface="+mn-lt"/>
              <a:ea typeface="+mn-ea"/>
              <a:cs typeface="+mn-cs"/>
            </a:defRPr>
          </a:lvl8pPr>
          <a:lvl9pPr marL="3657600" algn="l" defTabSz="914400" rtl="0" eaLnBrk="1" latinLnBrk="1" hangingPunct="1">
            <a:defRPr sz="1800" kern="1200">
              <a:solidFill>
                <a:schemeClr val="tx1"/>
              </a:solidFill>
              <a:latin typeface="+mn-lt"/>
              <a:ea typeface="+mn-ea"/>
              <a:cs typeface="+mn-cs"/>
            </a:defRPr>
          </a:lvl9pPr>
        </a:lstStyle>
        <a:p>
          <a:pPr algn="ctr"/>
          <a:r>
            <a:rPr lang="ko-KR" altLang="en-US" sz="2400" b="1"/>
            <a:t>자동입력</a:t>
          </a:r>
          <a:endParaRPr lang="ko-KR" altLang="en-US" b="1"/>
        </a:p>
      </xdr:txBody>
    </xdr:sp>
    <xdr:clientData/>
  </xdr:twoCellAnchor>
  <xdr:twoCellAnchor editAs="oneCell">
    <xdr:from>
      <xdr:col>7</xdr:col>
      <xdr:colOff>209550</xdr:colOff>
      <xdr:row>13</xdr:row>
      <xdr:rowOff>354541</xdr:rowOff>
    </xdr:from>
    <xdr:to>
      <xdr:col>7</xdr:col>
      <xdr:colOff>771526</xdr:colOff>
      <xdr:row>13</xdr:row>
      <xdr:rowOff>666750</xdr:rowOff>
    </xdr:to>
    <xdr:pic>
      <xdr:nvPicPr>
        <xdr:cNvPr id="3" name="그림 2">
          <a:extLst>
            <a:ext uri="{FF2B5EF4-FFF2-40B4-BE49-F238E27FC236}">
              <a16:creationId xmlns:a16="http://schemas.microsoft.com/office/drawing/2014/main" id="{2C98FCD0-0DBF-43E7-922D-E64446501DC5}"/>
            </a:ext>
          </a:extLst>
        </xdr:cNvPr>
        <xdr:cNvPicPr>
          <a:picLocks noChangeAspect="1"/>
        </xdr:cNvPicPr>
      </xdr:nvPicPr>
      <xdr:blipFill rotWithShape="1">
        <a:blip xmlns:r="http://schemas.openxmlformats.org/officeDocument/2006/relationships" r:embed="rId5" cstate="print">
          <a:extLst>
            <a:ext uri="{28A0092B-C50C-407E-A947-70E740481C1C}">
              <a14:useLocalDpi xmlns:a14="http://schemas.microsoft.com/office/drawing/2010/main" val="0"/>
            </a:ext>
          </a:extLst>
        </a:blip>
        <a:srcRect l="14547" t="21704" r="52719" b="65434"/>
        <a:stretch/>
      </xdr:blipFill>
      <xdr:spPr>
        <a:xfrm>
          <a:off x="6238875" y="8155516"/>
          <a:ext cx="561976" cy="312209"/>
        </a:xfrm>
        <a:prstGeom prst="rect">
          <a:avLst/>
        </a:prstGeom>
      </xdr:spPr>
    </xdr:pic>
    <xdr:clientData/>
  </xdr:twoCellAnchor>
  <xdr:twoCellAnchor>
    <xdr:from>
      <xdr:col>0</xdr:col>
      <xdr:colOff>19050</xdr:colOff>
      <xdr:row>17</xdr:row>
      <xdr:rowOff>0</xdr:rowOff>
    </xdr:from>
    <xdr:to>
      <xdr:col>4</xdr:col>
      <xdr:colOff>795535</xdr:colOff>
      <xdr:row>17</xdr:row>
      <xdr:rowOff>2890837</xdr:rowOff>
    </xdr:to>
    <xdr:graphicFrame macro="">
      <xdr:nvGraphicFramePr>
        <xdr:cNvPr id="18" name="차트 17">
          <a:extLst>
            <a:ext uri="{FF2B5EF4-FFF2-40B4-BE49-F238E27FC236}">
              <a16:creationId xmlns:a16="http://schemas.microsoft.com/office/drawing/2014/main" id="{ED50E707-69DA-4E32-BB7D-5D1E62C410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4</xdr:col>
      <xdr:colOff>790574</xdr:colOff>
      <xdr:row>17</xdr:row>
      <xdr:rowOff>2731098</xdr:rowOff>
    </xdr:from>
    <xdr:to>
      <xdr:col>8</xdr:col>
      <xdr:colOff>57148</xdr:colOff>
      <xdr:row>17</xdr:row>
      <xdr:rowOff>5086353</xdr:rowOff>
    </xdr:to>
    <xdr:pic>
      <xdr:nvPicPr>
        <xdr:cNvPr id="5" name="그림 4">
          <a:extLst>
            <a:ext uri="{FF2B5EF4-FFF2-40B4-BE49-F238E27FC236}">
              <a16:creationId xmlns:a16="http://schemas.microsoft.com/office/drawing/2014/main" id="{4EC52F50-9991-4964-A362-95207A2AA3B1}"/>
            </a:ext>
          </a:extLst>
        </xdr:cNvPr>
        <xdr:cNvPicPr>
          <a:picLocks noChangeAspect="1"/>
        </xdr:cNvPicPr>
      </xdr:nvPicPr>
      <xdr:blipFill rotWithShape="1">
        <a:blip xmlns:r="http://schemas.openxmlformats.org/officeDocument/2006/relationships" r:embed="rId7" cstate="print">
          <a:extLst>
            <a:ext uri="{28A0092B-C50C-407E-A947-70E740481C1C}">
              <a14:useLocalDpi xmlns:a14="http://schemas.microsoft.com/office/drawing/2010/main" val="0"/>
            </a:ext>
          </a:extLst>
        </a:blip>
        <a:srcRect l="20806" t="-2500" r="30039" b="1"/>
        <a:stretch/>
      </xdr:blipFill>
      <xdr:spPr>
        <a:xfrm rot="5400000">
          <a:off x="4575471" y="12605051"/>
          <a:ext cx="2355255" cy="2324099"/>
        </a:xfrm>
        <a:prstGeom prst="rect">
          <a:avLst/>
        </a:prstGeom>
      </xdr:spPr>
    </xdr:pic>
    <xdr:clientData/>
  </xdr:twoCellAnchor>
  <xdr:twoCellAnchor editAs="oneCell">
    <xdr:from>
      <xdr:col>4</xdr:col>
      <xdr:colOff>314326</xdr:colOff>
      <xdr:row>6</xdr:row>
      <xdr:rowOff>238622</xdr:rowOff>
    </xdr:from>
    <xdr:to>
      <xdr:col>4</xdr:col>
      <xdr:colOff>714376</xdr:colOff>
      <xdr:row>7</xdr:row>
      <xdr:rowOff>257175</xdr:rowOff>
    </xdr:to>
    <xdr:pic>
      <xdr:nvPicPr>
        <xdr:cNvPr id="7" name="그림 6">
          <a:extLst>
            <a:ext uri="{FF2B5EF4-FFF2-40B4-BE49-F238E27FC236}">
              <a16:creationId xmlns:a16="http://schemas.microsoft.com/office/drawing/2014/main" id="{079BE3A4-BA82-45E1-B1DE-28E645A1E380}"/>
            </a:ext>
          </a:extLst>
        </xdr:cNvPr>
        <xdr:cNvPicPr>
          <a:picLocks noChangeAspect="1"/>
        </xdr:cNvPicPr>
      </xdr:nvPicPr>
      <xdr:blipFill rotWithShape="1">
        <a:blip xmlns:r="http://schemas.openxmlformats.org/officeDocument/2006/relationships" r:embed="rId8" cstate="print">
          <a:extLst>
            <a:ext uri="{28A0092B-C50C-407E-A947-70E740481C1C}">
              <a14:useLocalDpi xmlns:a14="http://schemas.microsoft.com/office/drawing/2010/main" val="0"/>
            </a:ext>
          </a:extLst>
        </a:blip>
        <a:srcRect l="15690" t="33165" r="63806" b="56495"/>
        <a:stretch/>
      </xdr:blipFill>
      <xdr:spPr>
        <a:xfrm>
          <a:off x="4114801" y="2029322"/>
          <a:ext cx="400050" cy="28525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16</xdr:col>
      <xdr:colOff>367392</xdr:colOff>
      <xdr:row>0</xdr:row>
      <xdr:rowOff>122465</xdr:rowOff>
    </xdr:from>
    <xdr:to>
      <xdr:col>26</xdr:col>
      <xdr:colOff>123177</xdr:colOff>
      <xdr:row>15</xdr:row>
      <xdr:rowOff>268061</xdr:rowOff>
    </xdr:to>
    <xdr:pic>
      <xdr:nvPicPr>
        <xdr:cNvPr id="2" name="그림 1">
          <a:extLst>
            <a:ext uri="{FF2B5EF4-FFF2-40B4-BE49-F238E27FC236}">
              <a16:creationId xmlns:a16="http://schemas.microsoft.com/office/drawing/2014/main" id="{1E5D2C07-CDB8-477B-B482-40CC4117D9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282792" y="122465"/>
          <a:ext cx="6613785" cy="912767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8</xdr:col>
      <xdr:colOff>204107</xdr:colOff>
      <xdr:row>8</xdr:row>
      <xdr:rowOff>816428</xdr:rowOff>
    </xdr:from>
    <xdr:to>
      <xdr:col>16</xdr:col>
      <xdr:colOff>294254</xdr:colOff>
      <xdr:row>9</xdr:row>
      <xdr:rowOff>515371</xdr:rowOff>
    </xdr:to>
    <xdr:sp macro="" textlink="">
      <xdr:nvSpPr>
        <xdr:cNvPr id="3" name="오른쪽 화살표 10">
          <a:extLst>
            <a:ext uri="{FF2B5EF4-FFF2-40B4-BE49-F238E27FC236}">
              <a16:creationId xmlns:a16="http://schemas.microsoft.com/office/drawing/2014/main" id="{51799DDF-86E1-4215-B7C0-66A63507C396}"/>
            </a:ext>
          </a:extLst>
        </xdr:cNvPr>
        <xdr:cNvSpPr/>
      </xdr:nvSpPr>
      <xdr:spPr>
        <a:xfrm>
          <a:off x="7062107" y="3140528"/>
          <a:ext cx="2147547" cy="965768"/>
        </a:xfrm>
        <a:prstGeom prst="rightArrow">
          <a:avLst/>
        </a:prstGeom>
        <a:solidFill>
          <a:schemeClr val="accent6">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ko-KR" altLang="en-US" sz="1800" b="1"/>
            <a:t>작성방법</a:t>
          </a:r>
        </a:p>
      </xdr:txBody>
    </xdr:sp>
    <xdr:clientData/>
  </xdr:twoCellAnchor>
  <xdr:twoCellAnchor>
    <xdr:from>
      <xdr:col>16</xdr:col>
      <xdr:colOff>394604</xdr:colOff>
      <xdr:row>7</xdr:row>
      <xdr:rowOff>0</xdr:rowOff>
    </xdr:from>
    <xdr:to>
      <xdr:col>26</xdr:col>
      <xdr:colOff>122464</xdr:colOff>
      <xdr:row>12</xdr:row>
      <xdr:rowOff>54428</xdr:rowOff>
    </xdr:to>
    <xdr:sp macro="" textlink="">
      <xdr:nvSpPr>
        <xdr:cNvPr id="4" name="직사각형 3">
          <a:extLst>
            <a:ext uri="{FF2B5EF4-FFF2-40B4-BE49-F238E27FC236}">
              <a16:creationId xmlns:a16="http://schemas.microsoft.com/office/drawing/2014/main" id="{67D75F06-8CF9-409F-8EFB-BE6A32EDDA55}"/>
            </a:ext>
          </a:extLst>
        </xdr:cNvPr>
        <xdr:cNvSpPr/>
      </xdr:nvSpPr>
      <xdr:spPr>
        <a:xfrm>
          <a:off x="9310004" y="2057400"/>
          <a:ext cx="6585860" cy="5759903"/>
        </a:xfrm>
        <a:prstGeom prst="rect">
          <a:avLst/>
        </a:prstGeom>
        <a:solidFill>
          <a:schemeClr val="accent6">
            <a:lumMod val="20000"/>
            <a:lumOff val="80000"/>
            <a:alpha val="67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altLang="ko-KR" sz="1100"/>
        </a:p>
        <a:p>
          <a:pPr algn="ctr"/>
          <a:endParaRPr lang="en-US" altLang="ko-KR" sz="2800">
            <a:solidFill>
              <a:sysClr val="windowText" lastClr="000000"/>
            </a:solidFill>
          </a:endParaRPr>
        </a:p>
        <a:p>
          <a:pPr algn="ctr"/>
          <a:endParaRPr lang="en-US" altLang="ko-KR" sz="2800">
            <a:solidFill>
              <a:sysClr val="windowText" lastClr="000000"/>
            </a:solidFill>
          </a:endParaRPr>
        </a:p>
        <a:p>
          <a:pPr algn="ctr"/>
          <a:endParaRPr lang="en-US" altLang="ko-KR" sz="2800">
            <a:solidFill>
              <a:sysClr val="windowText" lastClr="000000"/>
            </a:solidFill>
          </a:endParaRPr>
        </a:p>
        <a:p>
          <a:pPr algn="ctr"/>
          <a:endParaRPr lang="en-US" altLang="ko-KR" sz="2800">
            <a:solidFill>
              <a:sysClr val="windowText" lastClr="000000"/>
            </a:solidFill>
          </a:endParaRPr>
        </a:p>
        <a:p>
          <a:pPr algn="ctr"/>
          <a:r>
            <a:rPr lang="ko-KR" altLang="en-US" sz="2800">
              <a:solidFill>
                <a:sysClr val="windowText" lastClr="000000"/>
              </a:solidFill>
            </a:rPr>
            <a:t>직접입력</a:t>
          </a:r>
        </a:p>
      </xdr:txBody>
    </xdr:sp>
    <xdr:clientData/>
  </xdr:twoCellAnchor>
  <xdr:twoCellAnchor>
    <xdr:from>
      <xdr:col>22</xdr:col>
      <xdr:colOff>530678</xdr:colOff>
      <xdr:row>13</xdr:row>
      <xdr:rowOff>0</xdr:rowOff>
    </xdr:from>
    <xdr:to>
      <xdr:col>26</xdr:col>
      <xdr:colOff>142874</xdr:colOff>
      <xdr:row>13</xdr:row>
      <xdr:rowOff>552944</xdr:rowOff>
    </xdr:to>
    <xdr:sp macro="" textlink="">
      <xdr:nvSpPr>
        <xdr:cNvPr id="5" name="직사각형 4">
          <a:extLst>
            <a:ext uri="{FF2B5EF4-FFF2-40B4-BE49-F238E27FC236}">
              <a16:creationId xmlns:a16="http://schemas.microsoft.com/office/drawing/2014/main" id="{D1325DD1-0932-44E3-A107-38D01B415450}"/>
            </a:ext>
          </a:extLst>
        </xdr:cNvPr>
        <xdr:cNvSpPr/>
      </xdr:nvSpPr>
      <xdr:spPr>
        <a:xfrm>
          <a:off x="13560878" y="8696325"/>
          <a:ext cx="2355396" cy="552944"/>
        </a:xfrm>
        <a:prstGeom prst="rect">
          <a:avLst/>
        </a:prstGeom>
        <a:solidFill>
          <a:schemeClr val="accent2">
            <a:lumMod val="20000"/>
            <a:lumOff val="80000"/>
            <a:alpha val="67000"/>
          </a:schemeClr>
        </a:solid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ko-KR" sz="1100">
              <a:ln>
                <a:solidFill>
                  <a:srgbClr val="FF0000"/>
                </a:solidFill>
              </a:ln>
              <a:solidFill>
                <a:sysClr val="windowText" lastClr="000000"/>
              </a:solidFill>
            </a:rPr>
            <a:t> </a:t>
          </a:r>
          <a:r>
            <a:rPr lang="ko-KR" altLang="en-US" sz="1100">
              <a:ln>
                <a:solidFill>
                  <a:srgbClr val="FF0000"/>
                </a:solidFill>
              </a:ln>
              <a:solidFill>
                <a:sysClr val="windowText" lastClr="000000"/>
              </a:solidFill>
            </a:rPr>
            <a:t>필</a:t>
          </a:r>
          <a:r>
            <a:rPr lang="ko-KR" altLang="en-US" sz="1100" i="0">
              <a:ln>
                <a:solidFill>
                  <a:srgbClr val="FF0000"/>
                </a:solidFill>
              </a:ln>
              <a:solidFill>
                <a:sysClr val="windowText" lastClr="000000"/>
              </a:solidFill>
            </a:rPr>
            <a:t>수</a:t>
          </a:r>
          <a:r>
            <a:rPr lang="ko-KR" altLang="en-US" sz="1100">
              <a:ln>
                <a:solidFill>
                  <a:srgbClr val="FF0000"/>
                </a:solidFill>
              </a:ln>
              <a:solidFill>
                <a:sysClr val="windowText" lastClr="000000"/>
              </a:solidFill>
            </a:rPr>
            <a:t>작성</a:t>
          </a:r>
          <a:r>
            <a:rPr lang="en-US" altLang="ko-KR" sz="1000">
              <a:ln>
                <a:solidFill>
                  <a:srgbClr val="FF0000"/>
                </a:solidFill>
              </a:ln>
              <a:solidFill>
                <a:sysClr val="windowText" lastClr="000000"/>
              </a:solidFill>
            </a:rPr>
            <a:t> </a:t>
          </a:r>
          <a:endParaRPr lang="ko-KR" altLang="en-US" sz="1000">
            <a:ln>
              <a:solidFill>
                <a:srgbClr val="FF0000"/>
              </a:solidFill>
            </a:ln>
            <a:solidFill>
              <a:sysClr val="windowText" lastClr="000000"/>
            </a:solidFill>
          </a:endParaRPr>
        </a:p>
      </xdr:txBody>
    </xdr:sp>
    <xdr:clientData/>
  </xdr:twoCellAnchor>
  <xdr:twoCellAnchor>
    <xdr:from>
      <xdr:col>16</xdr:col>
      <xdr:colOff>386194</xdr:colOff>
      <xdr:row>12</xdr:row>
      <xdr:rowOff>59625</xdr:rowOff>
    </xdr:from>
    <xdr:to>
      <xdr:col>26</xdr:col>
      <xdr:colOff>95251</xdr:colOff>
      <xdr:row>13</xdr:row>
      <xdr:rowOff>0</xdr:rowOff>
    </xdr:to>
    <xdr:sp macro="" textlink="">
      <xdr:nvSpPr>
        <xdr:cNvPr id="6" name="직사각형 5">
          <a:extLst>
            <a:ext uri="{FF2B5EF4-FFF2-40B4-BE49-F238E27FC236}">
              <a16:creationId xmlns:a16="http://schemas.microsoft.com/office/drawing/2014/main" id="{11309EB5-FB22-4E06-821B-618C436ED98F}"/>
            </a:ext>
          </a:extLst>
        </xdr:cNvPr>
        <xdr:cNvSpPr/>
      </xdr:nvSpPr>
      <xdr:spPr>
        <a:xfrm>
          <a:off x="9301594" y="7822500"/>
          <a:ext cx="6567057" cy="576695"/>
        </a:xfrm>
        <a:prstGeom prst="rect">
          <a:avLst/>
        </a:prstGeom>
        <a:solidFill>
          <a:schemeClr val="accent2">
            <a:lumMod val="20000"/>
            <a:lumOff val="80000"/>
            <a:alpha val="67000"/>
          </a:schemeClr>
        </a:solid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ko-KR" sz="1100">
              <a:ln>
                <a:solidFill>
                  <a:srgbClr val="FF0000"/>
                </a:solidFill>
              </a:ln>
              <a:solidFill>
                <a:sysClr val="windowText" lastClr="000000"/>
              </a:solidFill>
            </a:rPr>
            <a:t> </a:t>
          </a:r>
          <a:r>
            <a:rPr lang="ko-KR" altLang="en-US" sz="1100">
              <a:ln>
                <a:solidFill>
                  <a:srgbClr val="FF0000"/>
                </a:solidFill>
              </a:ln>
              <a:solidFill>
                <a:sysClr val="windowText" lastClr="000000"/>
              </a:solidFill>
            </a:rPr>
            <a:t>필</a:t>
          </a:r>
          <a:r>
            <a:rPr lang="ko-KR" altLang="en-US" sz="1100" i="0">
              <a:ln>
                <a:solidFill>
                  <a:srgbClr val="FF0000"/>
                </a:solidFill>
              </a:ln>
              <a:solidFill>
                <a:sysClr val="windowText" lastClr="000000"/>
              </a:solidFill>
            </a:rPr>
            <a:t>수</a:t>
          </a:r>
          <a:r>
            <a:rPr lang="ko-KR" altLang="en-US" sz="1100">
              <a:ln>
                <a:solidFill>
                  <a:srgbClr val="FF0000"/>
                </a:solidFill>
              </a:ln>
              <a:solidFill>
                <a:sysClr val="windowText" lastClr="000000"/>
              </a:solidFill>
            </a:rPr>
            <a:t>작성</a:t>
          </a:r>
          <a:r>
            <a:rPr lang="en-US" altLang="ko-KR" sz="1000">
              <a:ln>
                <a:solidFill>
                  <a:srgbClr val="FF0000"/>
                </a:solidFill>
              </a:ln>
              <a:solidFill>
                <a:sysClr val="windowText" lastClr="000000"/>
              </a:solidFill>
            </a:rPr>
            <a:t> </a:t>
          </a:r>
          <a:endParaRPr lang="ko-KR" altLang="en-US" sz="1000">
            <a:ln>
              <a:solidFill>
                <a:srgbClr val="FF0000"/>
              </a:solidFill>
            </a:ln>
            <a:solidFill>
              <a:sysClr val="windowText" lastClr="000000"/>
            </a:solidFill>
          </a:endParaRPr>
        </a:p>
      </xdr:txBody>
    </xdr:sp>
    <xdr:clientData/>
  </xdr:twoCellAnchor>
  <xdr:twoCellAnchor editAs="oneCell">
    <xdr:from>
      <xdr:col>26</xdr:col>
      <xdr:colOff>340178</xdr:colOff>
      <xdr:row>0</xdr:row>
      <xdr:rowOff>136072</xdr:rowOff>
    </xdr:from>
    <xdr:to>
      <xdr:col>36</xdr:col>
      <xdr:colOff>417739</xdr:colOff>
      <xdr:row>11</xdr:row>
      <xdr:rowOff>466726</xdr:rowOff>
    </xdr:to>
    <xdr:pic>
      <xdr:nvPicPr>
        <xdr:cNvPr id="7" name="그림 6">
          <a:extLst>
            <a:ext uri="{FF2B5EF4-FFF2-40B4-BE49-F238E27FC236}">
              <a16:creationId xmlns:a16="http://schemas.microsoft.com/office/drawing/2014/main" id="{9547539A-1604-45E2-8359-B5CE2765C865}"/>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113578" y="136072"/>
          <a:ext cx="6935561" cy="6400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27</xdr:col>
      <xdr:colOff>462643</xdr:colOff>
      <xdr:row>5</xdr:row>
      <xdr:rowOff>27211</xdr:rowOff>
    </xdr:from>
    <xdr:to>
      <xdr:col>31</xdr:col>
      <xdr:colOff>178177</xdr:colOff>
      <xdr:row>10</xdr:row>
      <xdr:rowOff>952498</xdr:rowOff>
    </xdr:to>
    <xdr:pic>
      <xdr:nvPicPr>
        <xdr:cNvPr id="8" name="그림 7">
          <a:extLst>
            <a:ext uri="{FF2B5EF4-FFF2-40B4-BE49-F238E27FC236}">
              <a16:creationId xmlns:a16="http://schemas.microsoft.com/office/drawing/2014/main" id="{4A5F0E8B-BB71-49A2-872E-20E70AB0CA42}"/>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6921843" y="1551211"/>
          <a:ext cx="2458734" cy="431482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31</xdr:col>
      <xdr:colOff>571500</xdr:colOff>
      <xdr:row>5</xdr:row>
      <xdr:rowOff>54429</xdr:rowOff>
    </xdr:from>
    <xdr:to>
      <xdr:col>35</xdr:col>
      <xdr:colOff>622331</xdr:colOff>
      <xdr:row>10</xdr:row>
      <xdr:rowOff>1047750</xdr:rowOff>
    </xdr:to>
    <xdr:pic>
      <xdr:nvPicPr>
        <xdr:cNvPr id="9" name="그림 8">
          <a:extLst>
            <a:ext uri="{FF2B5EF4-FFF2-40B4-BE49-F238E27FC236}">
              <a16:creationId xmlns:a16="http://schemas.microsoft.com/office/drawing/2014/main" id="{FE8BB451-3C1F-42DD-89AC-378EF3543893}"/>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9773900" y="1578429"/>
          <a:ext cx="2794031" cy="43828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18</xdr:col>
      <xdr:colOff>40821</xdr:colOff>
      <xdr:row>2</xdr:row>
      <xdr:rowOff>95250</xdr:rowOff>
    </xdr:from>
    <xdr:to>
      <xdr:col>26</xdr:col>
      <xdr:colOff>122464</xdr:colOff>
      <xdr:row>7</xdr:row>
      <xdr:rowOff>0</xdr:rowOff>
    </xdr:to>
    <xdr:sp macro="" textlink="">
      <xdr:nvSpPr>
        <xdr:cNvPr id="10" name="직사각형 9">
          <a:extLst>
            <a:ext uri="{FF2B5EF4-FFF2-40B4-BE49-F238E27FC236}">
              <a16:creationId xmlns:a16="http://schemas.microsoft.com/office/drawing/2014/main" id="{D65477EC-9F7D-4C00-A5F0-11408278F198}"/>
            </a:ext>
          </a:extLst>
        </xdr:cNvPr>
        <xdr:cNvSpPr/>
      </xdr:nvSpPr>
      <xdr:spPr>
        <a:xfrm>
          <a:off x="10327821" y="857250"/>
          <a:ext cx="5568043" cy="1200150"/>
        </a:xfrm>
        <a:prstGeom prst="rect">
          <a:avLst/>
        </a:prstGeom>
        <a:solidFill>
          <a:schemeClr val="accent2">
            <a:lumMod val="40000"/>
            <a:lumOff val="60000"/>
            <a:alpha val="38000"/>
          </a:schemeClr>
        </a:solid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ko-KR"/>
          </a:defPPr>
          <a:lvl1pPr marL="0" algn="l" defTabSz="914400" rtl="0" eaLnBrk="1" latinLnBrk="1" hangingPunct="1">
            <a:defRPr sz="1800" kern="1200">
              <a:solidFill>
                <a:schemeClr val="lt1"/>
              </a:solidFill>
              <a:latin typeface="+mn-lt"/>
              <a:ea typeface="+mn-ea"/>
              <a:cs typeface="+mn-cs"/>
            </a:defRPr>
          </a:lvl1pPr>
          <a:lvl2pPr marL="457200" algn="l" defTabSz="914400" rtl="0" eaLnBrk="1" latinLnBrk="1" hangingPunct="1">
            <a:defRPr sz="1800" kern="1200">
              <a:solidFill>
                <a:schemeClr val="lt1"/>
              </a:solidFill>
              <a:latin typeface="+mn-lt"/>
              <a:ea typeface="+mn-ea"/>
              <a:cs typeface="+mn-cs"/>
            </a:defRPr>
          </a:lvl2pPr>
          <a:lvl3pPr marL="914400" algn="l" defTabSz="914400" rtl="0" eaLnBrk="1" latinLnBrk="1" hangingPunct="1">
            <a:defRPr sz="1800" kern="1200">
              <a:solidFill>
                <a:schemeClr val="lt1"/>
              </a:solidFill>
              <a:latin typeface="+mn-lt"/>
              <a:ea typeface="+mn-ea"/>
              <a:cs typeface="+mn-cs"/>
            </a:defRPr>
          </a:lvl3pPr>
          <a:lvl4pPr marL="1371600" algn="l" defTabSz="914400" rtl="0" eaLnBrk="1" latinLnBrk="1" hangingPunct="1">
            <a:defRPr sz="1800" kern="1200">
              <a:solidFill>
                <a:schemeClr val="lt1"/>
              </a:solidFill>
              <a:latin typeface="+mn-lt"/>
              <a:ea typeface="+mn-ea"/>
              <a:cs typeface="+mn-cs"/>
            </a:defRPr>
          </a:lvl4pPr>
          <a:lvl5pPr marL="1828800" algn="l" defTabSz="914400" rtl="0" eaLnBrk="1" latinLnBrk="1" hangingPunct="1">
            <a:defRPr sz="1800" kern="1200">
              <a:solidFill>
                <a:schemeClr val="lt1"/>
              </a:solidFill>
              <a:latin typeface="+mn-lt"/>
              <a:ea typeface="+mn-ea"/>
              <a:cs typeface="+mn-cs"/>
            </a:defRPr>
          </a:lvl5pPr>
          <a:lvl6pPr marL="2286000" algn="l" defTabSz="914400" rtl="0" eaLnBrk="1" latinLnBrk="1" hangingPunct="1">
            <a:defRPr sz="1800" kern="1200">
              <a:solidFill>
                <a:schemeClr val="lt1"/>
              </a:solidFill>
              <a:latin typeface="+mn-lt"/>
              <a:ea typeface="+mn-ea"/>
              <a:cs typeface="+mn-cs"/>
            </a:defRPr>
          </a:lvl6pPr>
          <a:lvl7pPr marL="2743200" algn="l" defTabSz="914400" rtl="0" eaLnBrk="1" latinLnBrk="1" hangingPunct="1">
            <a:defRPr sz="1800" kern="1200">
              <a:solidFill>
                <a:schemeClr val="lt1"/>
              </a:solidFill>
              <a:latin typeface="+mn-lt"/>
              <a:ea typeface="+mn-ea"/>
              <a:cs typeface="+mn-cs"/>
            </a:defRPr>
          </a:lvl7pPr>
          <a:lvl8pPr marL="3200400" algn="l" defTabSz="914400" rtl="0" eaLnBrk="1" latinLnBrk="1" hangingPunct="1">
            <a:defRPr sz="1800" kern="1200">
              <a:solidFill>
                <a:schemeClr val="lt1"/>
              </a:solidFill>
              <a:latin typeface="+mn-lt"/>
              <a:ea typeface="+mn-ea"/>
              <a:cs typeface="+mn-cs"/>
            </a:defRPr>
          </a:lvl8pPr>
          <a:lvl9pPr marL="3657600" algn="l" defTabSz="914400" rtl="0" eaLnBrk="1" latinLnBrk="1" hangingPunct="1">
            <a:defRPr sz="1800" kern="1200">
              <a:solidFill>
                <a:schemeClr val="lt1"/>
              </a:solidFill>
              <a:latin typeface="+mn-lt"/>
              <a:ea typeface="+mn-ea"/>
              <a:cs typeface="+mn-cs"/>
            </a:defRPr>
          </a:lvl9pPr>
        </a:lstStyle>
        <a:p>
          <a:pPr algn="ctr"/>
          <a:endParaRPr lang="ko-KR" altLang="en-US"/>
        </a:p>
      </xdr:txBody>
    </xdr:sp>
    <xdr:clientData/>
  </xdr:twoCellAnchor>
  <xdr:twoCellAnchor>
    <xdr:from>
      <xdr:col>20</xdr:col>
      <xdr:colOff>526262</xdr:colOff>
      <xdr:row>3</xdr:row>
      <xdr:rowOff>39530</xdr:rowOff>
    </xdr:from>
    <xdr:to>
      <xdr:col>23</xdr:col>
      <xdr:colOff>147681</xdr:colOff>
      <xdr:row>5</xdr:row>
      <xdr:rowOff>129947</xdr:rowOff>
    </xdr:to>
    <xdr:sp macro="" textlink="">
      <xdr:nvSpPr>
        <xdr:cNvPr id="11" name="TextBox 6">
          <a:extLst>
            <a:ext uri="{FF2B5EF4-FFF2-40B4-BE49-F238E27FC236}">
              <a16:creationId xmlns:a16="http://schemas.microsoft.com/office/drawing/2014/main" id="{088A0B8B-CA5E-46D7-B6A1-67BF3ED36267}"/>
            </a:ext>
          </a:extLst>
        </xdr:cNvPr>
        <xdr:cNvSpPr txBox="1"/>
      </xdr:nvSpPr>
      <xdr:spPr>
        <a:xfrm>
          <a:off x="12184862" y="1030130"/>
          <a:ext cx="1678819" cy="623817"/>
        </a:xfrm>
        <a:prstGeom prst="rect">
          <a:avLst/>
        </a:prstGeom>
        <a:noFill/>
      </xdr:spPr>
      <xdr:txBody>
        <a:bodyPr wrap="square" rtlCol="0">
          <a:noAutofit/>
        </a:bodyPr>
        <a:lstStyle>
          <a:defPPr>
            <a:defRPr lang="ko-KR"/>
          </a:defPPr>
          <a:lvl1pPr marL="0" algn="l" defTabSz="914400" rtl="0" eaLnBrk="1" latinLnBrk="1" hangingPunct="1">
            <a:defRPr sz="1800" kern="1200">
              <a:solidFill>
                <a:schemeClr val="tx1"/>
              </a:solidFill>
              <a:latin typeface="+mn-lt"/>
              <a:ea typeface="+mn-ea"/>
              <a:cs typeface="+mn-cs"/>
            </a:defRPr>
          </a:lvl1pPr>
          <a:lvl2pPr marL="457200" algn="l" defTabSz="914400" rtl="0" eaLnBrk="1" latinLnBrk="1" hangingPunct="1">
            <a:defRPr sz="1800" kern="1200">
              <a:solidFill>
                <a:schemeClr val="tx1"/>
              </a:solidFill>
              <a:latin typeface="+mn-lt"/>
              <a:ea typeface="+mn-ea"/>
              <a:cs typeface="+mn-cs"/>
            </a:defRPr>
          </a:lvl2pPr>
          <a:lvl3pPr marL="914400" algn="l" defTabSz="914400" rtl="0" eaLnBrk="1" latinLnBrk="1" hangingPunct="1">
            <a:defRPr sz="1800" kern="1200">
              <a:solidFill>
                <a:schemeClr val="tx1"/>
              </a:solidFill>
              <a:latin typeface="+mn-lt"/>
              <a:ea typeface="+mn-ea"/>
              <a:cs typeface="+mn-cs"/>
            </a:defRPr>
          </a:lvl3pPr>
          <a:lvl4pPr marL="1371600" algn="l" defTabSz="914400" rtl="0" eaLnBrk="1" latinLnBrk="1" hangingPunct="1">
            <a:defRPr sz="1800" kern="1200">
              <a:solidFill>
                <a:schemeClr val="tx1"/>
              </a:solidFill>
              <a:latin typeface="+mn-lt"/>
              <a:ea typeface="+mn-ea"/>
              <a:cs typeface="+mn-cs"/>
            </a:defRPr>
          </a:lvl4pPr>
          <a:lvl5pPr marL="1828800" algn="l" defTabSz="914400" rtl="0" eaLnBrk="1" latinLnBrk="1" hangingPunct="1">
            <a:defRPr sz="1800" kern="1200">
              <a:solidFill>
                <a:schemeClr val="tx1"/>
              </a:solidFill>
              <a:latin typeface="+mn-lt"/>
              <a:ea typeface="+mn-ea"/>
              <a:cs typeface="+mn-cs"/>
            </a:defRPr>
          </a:lvl5pPr>
          <a:lvl6pPr marL="2286000" algn="l" defTabSz="914400" rtl="0" eaLnBrk="1" latinLnBrk="1" hangingPunct="1">
            <a:defRPr sz="1800" kern="1200">
              <a:solidFill>
                <a:schemeClr val="tx1"/>
              </a:solidFill>
              <a:latin typeface="+mn-lt"/>
              <a:ea typeface="+mn-ea"/>
              <a:cs typeface="+mn-cs"/>
            </a:defRPr>
          </a:lvl6pPr>
          <a:lvl7pPr marL="2743200" algn="l" defTabSz="914400" rtl="0" eaLnBrk="1" latinLnBrk="1" hangingPunct="1">
            <a:defRPr sz="1800" kern="1200">
              <a:solidFill>
                <a:schemeClr val="tx1"/>
              </a:solidFill>
              <a:latin typeface="+mn-lt"/>
              <a:ea typeface="+mn-ea"/>
              <a:cs typeface="+mn-cs"/>
            </a:defRPr>
          </a:lvl7pPr>
          <a:lvl8pPr marL="3200400" algn="l" defTabSz="914400" rtl="0" eaLnBrk="1" latinLnBrk="1" hangingPunct="1">
            <a:defRPr sz="1800" kern="1200">
              <a:solidFill>
                <a:schemeClr val="tx1"/>
              </a:solidFill>
              <a:latin typeface="+mn-lt"/>
              <a:ea typeface="+mn-ea"/>
              <a:cs typeface="+mn-cs"/>
            </a:defRPr>
          </a:lvl8pPr>
          <a:lvl9pPr marL="3657600" algn="l" defTabSz="914400" rtl="0" eaLnBrk="1" latinLnBrk="1" hangingPunct="1">
            <a:defRPr sz="1800" kern="1200">
              <a:solidFill>
                <a:schemeClr val="tx1"/>
              </a:solidFill>
              <a:latin typeface="+mn-lt"/>
              <a:ea typeface="+mn-ea"/>
              <a:cs typeface="+mn-cs"/>
            </a:defRPr>
          </a:lvl9pPr>
        </a:lstStyle>
        <a:p>
          <a:pPr algn="ctr"/>
          <a:r>
            <a:rPr lang="ko-KR" altLang="en-US" sz="2400" b="1"/>
            <a:t>자동입력</a:t>
          </a:r>
          <a:endParaRPr lang="ko-KR" altLang="en-US" b="1"/>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45824;&#54617;/3&#54617;&#45380;/2&#54617;&#44592;/&#52897;&#49828;&#53668;&#46356;&#51088;&#51064;2/&#44144;&#47532;&#50752;%20&#49468;&#49436;%20&#44050;&#51032;%20&#44288;&#44228;.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11">
          <cell r="D11">
            <v>25</v>
          </cell>
          <cell r="E11">
            <v>885</v>
          </cell>
          <cell r="G11">
            <v>25</v>
          </cell>
          <cell r="H11">
            <v>920</v>
          </cell>
        </row>
        <row r="12">
          <cell r="D12">
            <v>35</v>
          </cell>
          <cell r="E12">
            <v>565</v>
          </cell>
          <cell r="G12">
            <v>35</v>
          </cell>
          <cell r="H12">
            <v>555</v>
          </cell>
        </row>
        <row r="13">
          <cell r="D13">
            <v>45</v>
          </cell>
          <cell r="E13">
            <v>350</v>
          </cell>
          <cell r="G13">
            <v>45</v>
          </cell>
          <cell r="H13">
            <v>370</v>
          </cell>
        </row>
        <row r="14">
          <cell r="D14">
            <v>55</v>
          </cell>
          <cell r="E14">
            <v>300</v>
          </cell>
          <cell r="G14">
            <v>55</v>
          </cell>
          <cell r="H14">
            <v>240</v>
          </cell>
        </row>
        <row r="15">
          <cell r="D15">
            <v>65</v>
          </cell>
          <cell r="E15">
            <v>200</v>
          </cell>
          <cell r="G15">
            <v>65</v>
          </cell>
          <cell r="H15">
            <v>180</v>
          </cell>
        </row>
        <row r="16">
          <cell r="D16">
            <v>75</v>
          </cell>
          <cell r="E16">
            <v>140</v>
          </cell>
          <cell r="G16">
            <v>75</v>
          </cell>
          <cell r="H16">
            <v>155</v>
          </cell>
        </row>
        <row r="17">
          <cell r="D17">
            <v>85</v>
          </cell>
          <cell r="E17">
            <v>110</v>
          </cell>
          <cell r="G17">
            <v>85</v>
          </cell>
          <cell r="H17">
            <v>130</v>
          </cell>
        </row>
        <row r="18">
          <cell r="D18">
            <v>95</v>
          </cell>
          <cell r="E18">
            <v>99</v>
          </cell>
          <cell r="G18">
            <v>95</v>
          </cell>
          <cell r="H18">
            <v>115</v>
          </cell>
        </row>
        <row r="19">
          <cell r="D19">
            <v>105</v>
          </cell>
          <cell r="E19">
            <v>82</v>
          </cell>
          <cell r="G19">
            <v>105</v>
          </cell>
          <cell r="H19">
            <v>105</v>
          </cell>
        </row>
        <row r="20">
          <cell r="D20">
            <v>115</v>
          </cell>
          <cell r="E20">
            <v>70</v>
          </cell>
          <cell r="G20">
            <v>115</v>
          </cell>
          <cell r="H20">
            <v>93</v>
          </cell>
        </row>
      </sheetData>
    </sheetDataSet>
  </externalBook>
</externalLink>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N10"/>
  <sheetViews>
    <sheetView zoomScaleNormal="100" workbookViewId="0">
      <selection activeCell="G13" sqref="G13"/>
    </sheetView>
  </sheetViews>
  <sheetFormatPr defaultRowHeight="16.5"/>
  <cols>
    <col min="1" max="1" width="7.75" customWidth="1"/>
    <col min="2" max="2" width="19.875" customWidth="1"/>
    <col min="3" max="3" width="21.25" customWidth="1"/>
    <col min="4" max="4" width="18.375" customWidth="1"/>
    <col min="5" max="5" width="10.375" customWidth="1"/>
    <col min="6" max="6" width="14.125" customWidth="1"/>
    <col min="7" max="7" width="24.5" customWidth="1"/>
    <col min="8" max="8" width="14.75" customWidth="1"/>
    <col min="9" max="10" width="18" customWidth="1"/>
    <col min="11" max="11" width="15.375" customWidth="1"/>
    <col min="12" max="12" width="13.875" customWidth="1"/>
    <col min="13" max="13" width="9" hidden="1" customWidth="1"/>
    <col min="14" max="15" width="9" customWidth="1"/>
  </cols>
  <sheetData>
    <row r="1" spans="1:14">
      <c r="A1" s="59" t="s">
        <v>0</v>
      </c>
      <c r="B1" s="60" t="s">
        <v>1</v>
      </c>
      <c r="C1" s="60" t="s">
        <v>2</v>
      </c>
      <c r="D1" s="60" t="s">
        <v>3</v>
      </c>
      <c r="E1" s="60" t="s">
        <v>4</v>
      </c>
      <c r="F1" s="60" t="s">
        <v>5</v>
      </c>
      <c r="G1" s="60" t="s">
        <v>6</v>
      </c>
      <c r="H1" s="60" t="s">
        <v>7</v>
      </c>
      <c r="I1" s="60" t="s">
        <v>33</v>
      </c>
      <c r="J1" s="60" t="s">
        <v>8</v>
      </c>
      <c r="K1" s="60" t="s">
        <v>36</v>
      </c>
    </row>
    <row r="2" spans="1:14" ht="35.25" customHeight="1" thickBot="1">
      <c r="A2" s="61">
        <v>0</v>
      </c>
      <c r="B2" s="61" t="s">
        <v>59</v>
      </c>
      <c r="C2" s="62" t="s">
        <v>60</v>
      </c>
      <c r="D2" s="61" t="s">
        <v>35</v>
      </c>
      <c r="E2" s="61">
        <v>1</v>
      </c>
      <c r="F2" s="61" t="s">
        <v>34</v>
      </c>
      <c r="G2" s="62" t="s">
        <v>61</v>
      </c>
      <c r="H2" s="62" t="s">
        <v>22</v>
      </c>
      <c r="I2" s="61" t="s">
        <v>32</v>
      </c>
      <c r="J2" s="61" t="s">
        <v>62</v>
      </c>
      <c r="K2" s="61">
        <v>60</v>
      </c>
      <c r="L2" s="9" t="s">
        <v>21</v>
      </c>
      <c r="N2" s="9"/>
    </row>
    <row r="3" spans="1:14" ht="35.25" customHeight="1" thickBot="1">
      <c r="A3" s="2">
        <v>1</v>
      </c>
      <c r="B3" s="3" t="s">
        <v>43</v>
      </c>
      <c r="C3" s="3" t="s">
        <v>63</v>
      </c>
      <c r="D3" s="3" t="s">
        <v>64</v>
      </c>
      <c r="E3" s="3">
        <v>1</v>
      </c>
      <c r="F3" s="3" t="s">
        <v>65</v>
      </c>
      <c r="G3" s="3" t="s">
        <v>66</v>
      </c>
      <c r="H3" s="3" t="s">
        <v>67</v>
      </c>
      <c r="I3" s="3" t="s">
        <v>68</v>
      </c>
      <c r="J3" s="63" t="s">
        <v>41</v>
      </c>
      <c r="K3" s="64"/>
      <c r="L3" s="9" t="s">
        <v>31</v>
      </c>
      <c r="N3" s="9"/>
    </row>
    <row r="4" spans="1:14" ht="15" customHeight="1">
      <c r="I4" s="7"/>
      <c r="M4" t="s">
        <v>57</v>
      </c>
    </row>
    <row r="5" spans="1:14">
      <c r="B5" s="10" t="s">
        <v>42</v>
      </c>
      <c r="C5" s="10"/>
      <c r="D5" s="10"/>
      <c r="E5" s="10"/>
      <c r="L5" s="65"/>
      <c r="M5" t="s">
        <v>24</v>
      </c>
    </row>
    <row r="6" spans="1:14">
      <c r="B6" s="10" t="s">
        <v>54</v>
      </c>
      <c r="L6" s="65"/>
      <c r="M6" t="s">
        <v>23</v>
      </c>
    </row>
    <row r="8" spans="1:14">
      <c r="M8" t="s">
        <v>57</v>
      </c>
    </row>
    <row r="9" spans="1:14">
      <c r="M9" t="s">
        <v>24</v>
      </c>
    </row>
    <row r="10" spans="1:14">
      <c r="M10" t="s">
        <v>23</v>
      </c>
    </row>
  </sheetData>
  <phoneticPr fontId="1" type="noConversion"/>
  <dataValidations count="2">
    <dataValidation type="list" allowBlank="1" showInputMessage="1" showErrorMessage="1" sqref="J2:J3" xr:uid="{468C0D03-CB30-47D5-A719-5D16AFC1ADCB}">
      <formula1>$M$4:$M$6</formula1>
    </dataValidation>
    <dataValidation type="list" allowBlank="1" showInputMessage="1" showErrorMessage="1" sqref="I2:I3" xr:uid="{71D3487F-0496-44A3-B375-1AEE3B4213E2}">
      <formula1>$M$8:$M$9</formula1>
    </dataValidation>
  </dataValidations>
  <pageMargins left="0.70866141732283472" right="0.70866141732283472" top="0.74803149606299213" bottom="0.74803149606299213" header="0.31496062992125984" footer="0.31496062992125984"/>
  <pageSetup paperSize="9" scale="63"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N18"/>
  <sheetViews>
    <sheetView tabSelected="1" view="pageBreakPreview" zoomScaleNormal="100" zoomScaleSheetLayoutView="100" workbookViewId="0">
      <selection activeCell="B8" sqref="B8:H8"/>
    </sheetView>
  </sheetViews>
  <sheetFormatPr defaultRowHeight="16.5"/>
  <cols>
    <col min="1" max="1" width="13.875" customWidth="1"/>
    <col min="2" max="2" width="14.25" style="1" customWidth="1"/>
    <col min="3" max="4" width="10.875" style="1" customWidth="1"/>
    <col min="5" max="5" width="11.625" style="1" customWidth="1"/>
    <col min="6" max="6" width="9.375" style="1" customWidth="1"/>
    <col min="7" max="7" width="8.25" customWidth="1"/>
    <col min="8" max="8" width="10.875" customWidth="1"/>
    <col min="9" max="9" width="9" customWidth="1"/>
    <col min="10" max="12" width="9" hidden="1" customWidth="1"/>
    <col min="13" max="14" width="9" style="1" hidden="1" customWidth="1"/>
    <col min="15" max="17" width="9" customWidth="1"/>
  </cols>
  <sheetData>
    <row r="1" spans="1:14">
      <c r="A1" s="6" t="s">
        <v>18</v>
      </c>
      <c r="B1" s="4"/>
      <c r="C1" s="4"/>
      <c r="D1" s="4"/>
      <c r="E1" s="4"/>
      <c r="F1" s="4"/>
      <c r="G1" s="5"/>
      <c r="H1" s="5"/>
    </row>
    <row r="2" spans="1:14" ht="43.5" customHeight="1">
      <c r="A2" s="49" t="s">
        <v>55</v>
      </c>
      <c r="B2" s="49"/>
      <c r="C2" s="49"/>
      <c r="D2" s="49"/>
      <c r="E2" s="49"/>
      <c r="F2" s="49"/>
      <c r="G2" s="49"/>
      <c r="H2" s="49"/>
    </row>
    <row r="3" spans="1:14" ht="18" customHeight="1">
      <c r="A3" s="14" t="s">
        <v>19</v>
      </c>
      <c r="B3" s="50">
        <v>2021</v>
      </c>
      <c r="C3" s="50"/>
      <c r="D3" s="50"/>
      <c r="E3" s="14" t="s">
        <v>20</v>
      </c>
      <c r="F3" s="50">
        <v>2</v>
      </c>
      <c r="G3" s="50"/>
      <c r="H3" s="50"/>
    </row>
    <row r="4" spans="1:14" ht="21" customHeight="1">
      <c r="A4" s="13" t="s">
        <v>1</v>
      </c>
      <c r="B4" s="20" t="str">
        <f>VLOOKUP(K4,'0.기본정보입력(필수)'!A2:J3,2,0)</f>
        <v>융합공과대학</v>
      </c>
      <c r="C4" s="20"/>
      <c r="D4" s="20"/>
      <c r="E4" s="13" t="s">
        <v>2</v>
      </c>
      <c r="F4" s="20" t="str">
        <f>VLOOKUP(K4,'0.기본정보입력(필수)'!A2:J3,3,0)</f>
        <v>융합전자공학과</v>
      </c>
      <c r="G4" s="20"/>
      <c r="H4" s="20"/>
      <c r="J4" t="s">
        <v>12</v>
      </c>
      <c r="K4">
        <v>1</v>
      </c>
      <c r="M4" s="1" t="s">
        <v>13</v>
      </c>
      <c r="N4" s="1" t="s">
        <v>15</v>
      </c>
    </row>
    <row r="5" spans="1:14" ht="21" customHeight="1">
      <c r="A5" s="13" t="s">
        <v>3</v>
      </c>
      <c r="B5" s="20" t="str">
        <f>VLOOKUP(K4,'0.기본정보입력(필수)'!A2:J3,4,0)</f>
        <v>캡스톤디자인2</v>
      </c>
      <c r="C5" s="20"/>
      <c r="D5" s="20"/>
      <c r="E5" s="13" t="s">
        <v>4</v>
      </c>
      <c r="F5" s="12">
        <f>VLOOKUP(K4,'0.기본정보입력(필수)'!A2:J3,5,0)</f>
        <v>1</v>
      </c>
      <c r="G5" s="13" t="s">
        <v>11</v>
      </c>
      <c r="H5" s="12" t="str">
        <f>VLOOKUP(K4,'0.기본정보입력(필수)'!A2:J3,6,0)</f>
        <v>김종원</v>
      </c>
      <c r="M5" s="1" t="s">
        <v>14</v>
      </c>
      <c r="N5" s="1" t="s">
        <v>16</v>
      </c>
    </row>
    <row r="6" spans="1:14" ht="21" customHeight="1">
      <c r="A6" s="13" t="s">
        <v>6</v>
      </c>
      <c r="B6" s="20" t="str">
        <f>VLOOKUP(K4,'0.기본정보입력(필수)'!A2:J3,7,0)</f>
        <v>적외선 기반의 군집 로봇 제작</v>
      </c>
      <c r="C6" s="20"/>
      <c r="D6" s="20"/>
      <c r="E6" s="13" t="s">
        <v>37</v>
      </c>
      <c r="F6" s="19">
        <f>VLOOKUP(K4,'0.기본정보입력(필수)'!A2:K3,11,0)</f>
        <v>0</v>
      </c>
      <c r="G6" s="13" t="s">
        <v>7</v>
      </c>
      <c r="H6" s="12" t="str">
        <f>VLOOKUP(K4,'0.기본정보입력(필수)'!A2:J3,8,0)</f>
        <v>박광렬팀</v>
      </c>
      <c r="I6" s="15"/>
      <c r="N6" s="1" t="s">
        <v>17</v>
      </c>
    </row>
    <row r="7" spans="1:14" ht="21" customHeight="1">
      <c r="A7" s="13" t="s">
        <v>10</v>
      </c>
      <c r="B7" s="20" t="str">
        <f>VLOOKUP(K4,'0.기본정보입력(필수)'!A2:J3,9,0)</f>
        <v>전공트랙</v>
      </c>
      <c r="C7" s="20"/>
      <c r="D7" s="20"/>
      <c r="E7" s="13" t="s">
        <v>9</v>
      </c>
      <c r="F7" s="20" t="str">
        <f>VLOOKUP(K4,'0.기본정보입력(필수)'!A2:J3,10,0)</f>
        <v>제품형</v>
      </c>
      <c r="G7" s="20"/>
      <c r="H7" s="20"/>
      <c r="M7" s="8"/>
      <c r="N7" s="8"/>
    </row>
    <row r="8" spans="1:14" ht="21" customHeight="1">
      <c r="A8" s="13" t="s">
        <v>27</v>
      </c>
      <c r="B8" s="27" t="s">
        <v>69</v>
      </c>
      <c r="C8" s="27"/>
      <c r="D8" s="27"/>
      <c r="E8" s="27"/>
      <c r="F8" s="27"/>
      <c r="G8" s="27"/>
      <c r="H8" s="27"/>
    </row>
    <row r="9" spans="1:14" ht="99.75" customHeight="1">
      <c r="A9" s="11" t="s">
        <v>28</v>
      </c>
      <c r="B9" s="66" t="s">
        <v>70</v>
      </c>
      <c r="C9" s="36"/>
      <c r="D9" s="36"/>
      <c r="E9" s="36"/>
      <c r="F9" s="36"/>
      <c r="G9" s="36"/>
      <c r="H9" s="37"/>
    </row>
    <row r="10" spans="1:14" ht="147" customHeight="1">
      <c r="A10" s="11" t="s">
        <v>29</v>
      </c>
      <c r="B10" s="28" t="s">
        <v>71</v>
      </c>
      <c r="C10" s="29"/>
      <c r="D10" s="29"/>
      <c r="E10" s="29"/>
      <c r="F10" s="29"/>
      <c r="G10" s="29"/>
      <c r="H10" s="30"/>
      <c r="M10" s="1" t="s">
        <v>26</v>
      </c>
      <c r="N10" s="1">
        <v>1</v>
      </c>
    </row>
    <row r="11" spans="1:14" ht="90.75" customHeight="1">
      <c r="A11" s="41" t="s">
        <v>30</v>
      </c>
      <c r="B11" s="43" t="s">
        <v>72</v>
      </c>
      <c r="C11" s="44"/>
      <c r="D11" s="44"/>
      <c r="E11" s="44"/>
      <c r="F11" s="44"/>
      <c r="G11" s="44"/>
      <c r="H11" s="45"/>
      <c r="M11" s="8"/>
      <c r="N11" s="8"/>
    </row>
    <row r="12" spans="1:14" ht="69.75" customHeight="1">
      <c r="A12" s="42"/>
      <c r="B12" s="46"/>
      <c r="C12" s="47"/>
      <c r="D12" s="47"/>
      <c r="E12" s="47"/>
      <c r="F12" s="47"/>
      <c r="G12" s="47"/>
      <c r="H12" s="48"/>
      <c r="M12" s="8"/>
      <c r="N12" s="8"/>
    </row>
    <row r="13" spans="1:14" ht="24" customHeight="1">
      <c r="A13" s="11" t="s">
        <v>38</v>
      </c>
      <c r="B13" s="38" t="s">
        <v>73</v>
      </c>
      <c r="C13" s="39"/>
      <c r="D13" s="39"/>
      <c r="E13" s="39"/>
      <c r="F13" s="39"/>
      <c r="G13" s="39"/>
      <c r="H13" s="40"/>
      <c r="M13" s="8"/>
      <c r="N13" s="8"/>
    </row>
    <row r="14" spans="1:14" ht="68.25" customHeight="1">
      <c r="A14" s="31" t="s">
        <v>74</v>
      </c>
      <c r="B14" s="32"/>
      <c r="C14" s="32"/>
      <c r="D14" s="32"/>
      <c r="E14" s="32"/>
      <c r="F14" s="32"/>
      <c r="G14" s="32"/>
      <c r="H14" s="33"/>
    </row>
    <row r="15" spans="1:14" ht="16.5" customHeight="1">
      <c r="A15" s="6" t="s">
        <v>25</v>
      </c>
      <c r="B15" s="4"/>
      <c r="C15" s="4"/>
      <c r="D15" s="4"/>
      <c r="E15" s="4"/>
      <c r="F15" s="4"/>
      <c r="G15" s="5"/>
      <c r="H15" s="5"/>
      <c r="M15" s="8"/>
      <c r="N15" s="8"/>
    </row>
    <row r="16" spans="1:14" ht="43.5" customHeight="1" thickBot="1">
      <c r="A16" s="34" t="s">
        <v>40</v>
      </c>
      <c r="B16" s="34"/>
      <c r="C16" s="34"/>
      <c r="D16" s="34"/>
      <c r="E16" s="34"/>
      <c r="F16" s="34"/>
      <c r="G16" s="34"/>
      <c r="H16" s="34"/>
      <c r="M16" s="8"/>
      <c r="N16" s="8"/>
    </row>
    <row r="17" spans="1:8" ht="33.75" customHeight="1" thickBot="1">
      <c r="A17" s="21" t="s">
        <v>58</v>
      </c>
      <c r="B17" s="22"/>
      <c r="C17" s="22"/>
      <c r="D17" s="22"/>
      <c r="E17" s="22"/>
      <c r="F17" s="22"/>
      <c r="G17" s="22"/>
      <c r="H17" s="23"/>
    </row>
    <row r="18" spans="1:8" ht="409.5" customHeight="1">
      <c r="A18" s="24" t="s">
        <v>46</v>
      </c>
      <c r="B18" s="25"/>
      <c r="C18" s="25"/>
      <c r="D18" s="25"/>
      <c r="E18" s="25"/>
      <c r="F18" s="25"/>
      <c r="G18" s="25"/>
      <c r="H18" s="26"/>
    </row>
  </sheetData>
  <mergeCells count="19">
    <mergeCell ref="B6:D6"/>
    <mergeCell ref="A2:H2"/>
    <mergeCell ref="B3:D3"/>
    <mergeCell ref="F3:H3"/>
    <mergeCell ref="B4:D4"/>
    <mergeCell ref="F4:H4"/>
    <mergeCell ref="B5:D5"/>
    <mergeCell ref="B7:D7"/>
    <mergeCell ref="F7:H7"/>
    <mergeCell ref="A17:H17"/>
    <mergeCell ref="A18:H18"/>
    <mergeCell ref="B8:H8"/>
    <mergeCell ref="B10:H10"/>
    <mergeCell ref="A14:H14"/>
    <mergeCell ref="A16:H16"/>
    <mergeCell ref="B9:H9"/>
    <mergeCell ref="B13:H13"/>
    <mergeCell ref="A11:A12"/>
    <mergeCell ref="B11:H12"/>
  </mergeCells>
  <phoneticPr fontId="1" type="noConversion"/>
  <printOptions horizontalCentered="1"/>
  <pageMargins left="0.43307086614173229" right="0.43307086614173229" top="0.74803149606299213" bottom="0.48" header="0.31496062992125984" footer="0.31496062992125984"/>
  <pageSetup paperSize="9" scale="96" fitToHeight="0" orientation="portrait" r:id="rId1"/>
  <rowBreaks count="1" manualBreakCount="1">
    <brk id="14" max="7"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N24"/>
  <sheetViews>
    <sheetView view="pageBreakPreview" topLeftCell="A7" zoomScale="70" zoomScaleNormal="100" zoomScaleSheetLayoutView="70" workbookViewId="0">
      <selection activeCell="Q19" sqref="Q19"/>
    </sheetView>
  </sheetViews>
  <sheetFormatPr defaultRowHeight="16.5"/>
  <cols>
    <col min="1" max="1" width="13.875" customWidth="1"/>
    <col min="2" max="2" width="14.25" style="8" customWidth="1"/>
    <col min="3" max="4" width="10.875" style="8" customWidth="1"/>
    <col min="5" max="5" width="11.625" style="8" customWidth="1"/>
    <col min="6" max="6" width="9.375" style="8" customWidth="1"/>
    <col min="7" max="7" width="8.25" customWidth="1"/>
    <col min="8" max="8" width="10.875" customWidth="1"/>
    <col min="9" max="9" width="9" customWidth="1"/>
    <col min="10" max="12" width="9" hidden="1" customWidth="1"/>
    <col min="13" max="14" width="9" style="8" hidden="1" customWidth="1"/>
    <col min="15" max="17" width="9" customWidth="1"/>
  </cols>
  <sheetData>
    <row r="1" spans="1:14">
      <c r="A1" s="6" t="s">
        <v>18</v>
      </c>
      <c r="B1" s="18"/>
      <c r="C1" s="18"/>
      <c r="D1" s="18"/>
      <c r="E1" s="18"/>
      <c r="F1" s="18"/>
      <c r="G1" s="5"/>
      <c r="H1" s="5"/>
    </row>
    <row r="2" spans="1:14" ht="43.5" customHeight="1">
      <c r="A2" s="49" t="s">
        <v>56</v>
      </c>
      <c r="B2" s="49"/>
      <c r="C2" s="49"/>
      <c r="D2" s="49"/>
      <c r="E2" s="49"/>
      <c r="F2" s="49"/>
      <c r="G2" s="49"/>
      <c r="H2" s="49"/>
    </row>
    <row r="3" spans="1:14" ht="18" customHeight="1">
      <c r="A3" s="14" t="s">
        <v>19</v>
      </c>
      <c r="B3" s="50">
        <v>2021</v>
      </c>
      <c r="C3" s="50"/>
      <c r="D3" s="50"/>
      <c r="E3" s="14" t="s">
        <v>20</v>
      </c>
      <c r="F3" s="50">
        <v>2</v>
      </c>
      <c r="G3" s="50"/>
      <c r="H3" s="50"/>
    </row>
    <row r="4" spans="1:14" ht="21" customHeight="1">
      <c r="A4" s="17" t="s">
        <v>1</v>
      </c>
      <c r="B4" s="20" t="str">
        <f>VLOOKUP(K4,'0.기본정보입력(필수)'!A2:J3,2,0)</f>
        <v>융합공과대학</v>
      </c>
      <c r="C4" s="20"/>
      <c r="D4" s="20"/>
      <c r="E4" s="17" t="s">
        <v>2</v>
      </c>
      <c r="F4" s="20" t="str">
        <f>VLOOKUP(K4,'0.기본정보입력(필수)'!A2:J3,3,0)</f>
        <v>융합전자공학과</v>
      </c>
      <c r="G4" s="20"/>
      <c r="H4" s="20"/>
      <c r="J4" t="s">
        <v>12</v>
      </c>
      <c r="K4">
        <v>1</v>
      </c>
      <c r="M4" s="8" t="s">
        <v>13</v>
      </c>
      <c r="N4" s="8" t="s">
        <v>15</v>
      </c>
    </row>
    <row r="5" spans="1:14" ht="21" customHeight="1">
      <c r="A5" s="17" t="s">
        <v>3</v>
      </c>
      <c r="B5" s="20" t="str">
        <f>VLOOKUP(K4,'0.기본정보입력(필수)'!A2:J3,4,0)</f>
        <v>캡스톤디자인2</v>
      </c>
      <c r="C5" s="20"/>
      <c r="D5" s="20"/>
      <c r="E5" s="17" t="s">
        <v>4</v>
      </c>
      <c r="F5" s="16">
        <f>VLOOKUP(K4,'0.기본정보입력(필수)'!A2:J3,5,0)</f>
        <v>1</v>
      </c>
      <c r="G5" s="17" t="s">
        <v>11</v>
      </c>
      <c r="H5" s="16" t="str">
        <f>VLOOKUP(K4,'0.기본정보입력(필수)'!A2:J3,6,0)</f>
        <v>김종원</v>
      </c>
      <c r="M5" s="8" t="s">
        <v>14</v>
      </c>
      <c r="N5" s="8" t="s">
        <v>16</v>
      </c>
    </row>
    <row r="6" spans="1:14" ht="21" customHeight="1">
      <c r="A6" s="17" t="s">
        <v>6</v>
      </c>
      <c r="B6" s="20" t="str">
        <f>VLOOKUP(K4,'0.기본정보입력(필수)'!A2:J3,7,0)</f>
        <v>적외선 기반의 군집 로봇 제작</v>
      </c>
      <c r="C6" s="20"/>
      <c r="D6" s="20"/>
      <c r="E6" s="17" t="s">
        <v>36</v>
      </c>
      <c r="F6" s="16">
        <f>VLOOKUP(K4,'0.기본정보입력(필수)'!A2:K3,11,0)</f>
        <v>0</v>
      </c>
      <c r="G6" s="17" t="s">
        <v>7</v>
      </c>
      <c r="H6" s="16" t="str">
        <f>VLOOKUP(K4,'0.기본정보입력(필수)'!A2:J3,8,0)</f>
        <v>박광렬팀</v>
      </c>
      <c r="I6" s="15"/>
      <c r="N6" s="8" t="s">
        <v>17</v>
      </c>
    </row>
    <row r="7" spans="1:14" ht="21" customHeight="1">
      <c r="A7" s="17" t="s">
        <v>10</v>
      </c>
      <c r="B7" s="20" t="str">
        <f>VLOOKUP(K4,'0.기본정보입력(필수)'!A2:J3,9,0)</f>
        <v>전공트랙</v>
      </c>
      <c r="C7" s="20"/>
      <c r="D7" s="20"/>
      <c r="E7" s="17" t="s">
        <v>9</v>
      </c>
      <c r="F7" s="20" t="str">
        <f>VLOOKUP(K4,'0.기본정보입력(필수)'!A2:J3,10,0)</f>
        <v>제품형</v>
      </c>
      <c r="G7" s="20"/>
      <c r="H7" s="20"/>
    </row>
    <row r="8" spans="1:14" ht="21" customHeight="1">
      <c r="A8" s="17" t="s">
        <v>27</v>
      </c>
      <c r="B8" s="27"/>
      <c r="C8" s="27"/>
      <c r="D8" s="27"/>
      <c r="E8" s="27"/>
      <c r="F8" s="27"/>
      <c r="G8" s="27"/>
      <c r="H8" s="27"/>
    </row>
    <row r="9" spans="1:14" ht="99.75" customHeight="1">
      <c r="A9" s="11" t="s">
        <v>28</v>
      </c>
      <c r="B9" s="35" t="s">
        <v>44</v>
      </c>
      <c r="C9" s="36"/>
      <c r="D9" s="36"/>
      <c r="E9" s="36"/>
      <c r="F9" s="36"/>
      <c r="G9" s="36"/>
      <c r="H9" s="37"/>
    </row>
    <row r="10" spans="1:14" ht="104.25" customHeight="1">
      <c r="A10" s="11" t="s">
        <v>29</v>
      </c>
      <c r="B10" s="28" t="s">
        <v>48</v>
      </c>
      <c r="C10" s="29"/>
      <c r="D10" s="29"/>
      <c r="E10" s="29"/>
      <c r="F10" s="29"/>
      <c r="G10" s="29"/>
      <c r="H10" s="30"/>
      <c r="M10" s="8" t="s">
        <v>26</v>
      </c>
      <c r="N10" s="8">
        <v>1</v>
      </c>
    </row>
    <row r="11" spans="1:14" ht="90.75" customHeight="1">
      <c r="A11" s="11" t="s">
        <v>30</v>
      </c>
      <c r="B11" s="35" t="s">
        <v>45</v>
      </c>
      <c r="C11" s="36"/>
      <c r="D11" s="36"/>
      <c r="E11" s="36"/>
      <c r="F11" s="36"/>
      <c r="G11" s="36"/>
      <c r="H11" s="37"/>
    </row>
    <row r="12" spans="1:14" ht="90.75" customHeight="1">
      <c r="A12" s="11" t="s">
        <v>53</v>
      </c>
      <c r="B12" s="56" t="s">
        <v>51</v>
      </c>
      <c r="C12" s="57"/>
      <c r="D12" s="57"/>
      <c r="E12" s="57"/>
      <c r="F12" s="57"/>
      <c r="G12" s="57"/>
      <c r="H12" s="58"/>
    </row>
    <row r="13" spans="1:14" ht="24" customHeight="1">
      <c r="A13" s="11" t="s">
        <v>38</v>
      </c>
      <c r="B13" s="38" t="s">
        <v>39</v>
      </c>
      <c r="C13" s="39"/>
      <c r="D13" s="39"/>
      <c r="E13" s="39"/>
      <c r="F13" s="39"/>
      <c r="G13" s="39"/>
      <c r="H13" s="40"/>
    </row>
    <row r="14" spans="1:14" ht="99" customHeight="1">
      <c r="A14" s="31" t="s">
        <v>47</v>
      </c>
      <c r="B14" s="32"/>
      <c r="C14" s="32"/>
      <c r="D14" s="32"/>
      <c r="E14" s="32"/>
      <c r="F14" s="32"/>
      <c r="G14" s="32"/>
      <c r="H14" s="33"/>
    </row>
    <row r="15" spans="1:14" ht="16.5" customHeight="1">
      <c r="A15" s="6" t="s">
        <v>25</v>
      </c>
      <c r="B15" s="18"/>
      <c r="C15" s="18"/>
      <c r="D15" s="18"/>
      <c r="E15" s="18"/>
      <c r="F15" s="18"/>
      <c r="G15" s="5"/>
      <c r="H15" s="5"/>
    </row>
    <row r="16" spans="1:14" ht="43.5" customHeight="1" thickBot="1">
      <c r="A16" s="34" t="s">
        <v>40</v>
      </c>
      <c r="B16" s="34"/>
      <c r="C16" s="34"/>
      <c r="D16" s="34"/>
      <c r="E16" s="34"/>
      <c r="F16" s="34"/>
      <c r="G16" s="34"/>
      <c r="H16" s="34"/>
    </row>
    <row r="17" spans="1:8" ht="33.75" customHeight="1" thickBot="1">
      <c r="A17" s="21" t="s">
        <v>49</v>
      </c>
      <c r="B17" s="22"/>
      <c r="C17" s="22"/>
      <c r="D17" s="22"/>
      <c r="E17" s="22"/>
      <c r="F17" s="22"/>
      <c r="G17" s="22"/>
      <c r="H17" s="23"/>
    </row>
    <row r="18" spans="1:8" ht="33.75" customHeight="1">
      <c r="A18" s="52" t="s">
        <v>46</v>
      </c>
      <c r="B18" s="53"/>
      <c r="C18" s="53"/>
      <c r="D18" s="53"/>
      <c r="E18" s="53"/>
      <c r="F18" s="53"/>
      <c r="G18" s="53"/>
      <c r="H18" s="53"/>
    </row>
    <row r="19" spans="1:8" ht="33.75" customHeight="1">
      <c r="A19" s="54"/>
      <c r="B19" s="54"/>
      <c r="C19" s="54"/>
      <c r="D19" s="54"/>
      <c r="E19" s="54"/>
      <c r="F19" s="54"/>
      <c r="G19" s="54"/>
      <c r="H19" s="54"/>
    </row>
    <row r="20" spans="1:8" ht="33.75" customHeight="1">
      <c r="A20" s="54"/>
      <c r="B20" s="54"/>
      <c r="C20" s="54"/>
      <c r="D20" s="54"/>
      <c r="E20" s="54"/>
      <c r="F20" s="54"/>
      <c r="G20" s="54"/>
      <c r="H20" s="54"/>
    </row>
    <row r="21" spans="1:8" ht="33.75" customHeight="1">
      <c r="A21" s="54"/>
      <c r="B21" s="54"/>
      <c r="C21" s="54"/>
      <c r="D21" s="54"/>
      <c r="E21" s="54"/>
      <c r="F21" s="54"/>
      <c r="G21" s="54"/>
      <c r="H21" s="54"/>
    </row>
    <row r="22" spans="1:8" ht="131.25" customHeight="1" thickBot="1">
      <c r="A22" s="55"/>
      <c r="B22" s="55"/>
      <c r="C22" s="55"/>
      <c r="D22" s="55"/>
      <c r="E22" s="55"/>
      <c r="F22" s="55"/>
      <c r="G22" s="55"/>
      <c r="H22" s="55"/>
    </row>
    <row r="23" spans="1:8" ht="33.75" customHeight="1" thickBot="1">
      <c r="A23" s="22" t="s">
        <v>50</v>
      </c>
      <c r="B23" s="22"/>
      <c r="C23" s="22"/>
      <c r="D23" s="22"/>
      <c r="E23" s="22"/>
      <c r="F23" s="22"/>
      <c r="G23" s="22"/>
      <c r="H23" s="22"/>
    </row>
    <row r="24" spans="1:8" ht="300" customHeight="1">
      <c r="A24" s="51" t="s">
        <v>52</v>
      </c>
      <c r="B24" s="25"/>
      <c r="C24" s="25"/>
      <c r="D24" s="25"/>
      <c r="E24" s="25"/>
      <c r="F24" s="25"/>
      <c r="G24" s="25"/>
      <c r="H24" s="26"/>
    </row>
  </sheetData>
  <mergeCells count="21">
    <mergeCell ref="A17:H17"/>
    <mergeCell ref="A24:H24"/>
    <mergeCell ref="A23:H23"/>
    <mergeCell ref="A18:H22"/>
    <mergeCell ref="B11:H11"/>
    <mergeCell ref="B12:H12"/>
    <mergeCell ref="B13:H13"/>
    <mergeCell ref="A14:H14"/>
    <mergeCell ref="A16:H16"/>
    <mergeCell ref="B10:H10"/>
    <mergeCell ref="A2:H2"/>
    <mergeCell ref="B3:D3"/>
    <mergeCell ref="F3:H3"/>
    <mergeCell ref="B4:D4"/>
    <mergeCell ref="F4:H4"/>
    <mergeCell ref="B5:D5"/>
    <mergeCell ref="B6:D6"/>
    <mergeCell ref="B7:D7"/>
    <mergeCell ref="F7:H7"/>
    <mergeCell ref="B8:H8"/>
    <mergeCell ref="B9:H9"/>
  </mergeCells>
  <phoneticPr fontId="1" type="noConversion"/>
  <printOptions horizontalCentered="1"/>
  <pageMargins left="0.43307086614173229" right="0.43307086614173229" top="0.74803149606299213" bottom="0.48" header="0.31496062992125984" footer="0.31496062992125984"/>
  <pageSetup paperSize="9" scale="96" fitToHeight="0" orientation="portrait" r:id="rId1"/>
  <rowBreaks count="1" manualBreakCount="1">
    <brk id="14" max="7"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워크시트</vt:lpstr>
      </vt:variant>
      <vt:variant>
        <vt:i4>3</vt:i4>
      </vt:variant>
      <vt:variant>
        <vt:lpstr>이름 지정된 범위</vt:lpstr>
      </vt:variant>
      <vt:variant>
        <vt:i4>3</vt:i4>
      </vt:variant>
    </vt:vector>
  </HeadingPairs>
  <TitlesOfParts>
    <vt:vector size="6" baseType="lpstr">
      <vt:lpstr>0.기본정보입력(필수)</vt:lpstr>
      <vt:lpstr>1. 결과보고서(전공트랙)</vt:lpstr>
      <vt:lpstr>2. 결과보고서(산학연계트랙)</vt:lpstr>
      <vt:lpstr>'0.기본정보입력(필수)'!Print_Area</vt:lpstr>
      <vt:lpstr>'1. 결과보고서(전공트랙)'!Print_Area</vt:lpstr>
      <vt:lpstr>'2. 결과보고서(산학연계트랙)'!Print_Area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Kwangryeol Park</cp:lastModifiedBy>
  <cp:lastPrinted>2021-03-04T08:01:57Z</cp:lastPrinted>
  <dcterms:created xsi:type="dcterms:W3CDTF">2020-08-25T01:23:41Z</dcterms:created>
  <dcterms:modified xsi:type="dcterms:W3CDTF">2021-12-28T06:53:36Z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NSCPROP_SA">
    <vt:lpwstr>C:\Users\user\Desktop\통합 문서100.xlsx</vt:lpwstr>
  </property>
</Properties>
</file>