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:\대학\3학년\2학기\캡스톤디자인2\doc\"/>
    </mc:Choice>
  </mc:AlternateContent>
  <xr:revisionPtr revIDLastSave="0" documentId="13_ncr:1_{19564964-C9FF-4B5E-BC1C-73485751EE03}" xr6:coauthVersionLast="47" xr6:coauthVersionMax="47" xr10:uidLastSave="{00000000-0000-0000-0000-000000000000}"/>
  <bookViews>
    <workbookView xWindow="28680" yWindow="-1365" windowWidth="29040" windowHeight="16440" activeTab="1" xr2:uid="{00000000-000D-0000-FFFF-FFFF00000000}"/>
  </bookViews>
  <sheets>
    <sheet name="1" sheetId="1" r:id="rId1"/>
    <sheet name="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B7" i="2"/>
  <c r="F6" i="2"/>
  <c r="B6" i="2"/>
  <c r="H5" i="2"/>
  <c r="F5" i="2"/>
  <c r="B5" i="2"/>
  <c r="F4" i="2"/>
  <c r="B4" i="2"/>
  <c r="F7" i="1"/>
  <c r="B7" i="1"/>
  <c r="F6" i="1"/>
  <c r="B6" i="1"/>
  <c r="H5" i="1"/>
  <c r="F5" i="1"/>
  <c r="B5" i="1"/>
  <c r="F4" i="1"/>
  <c r="B4" i="1"/>
</calcChain>
</file>

<file path=xl/sharedStrings.xml><?xml version="1.0" encoding="utf-8"?>
<sst xmlns="http://schemas.openxmlformats.org/spreadsheetml/2006/main" count="54" uniqueCount="28">
  <si>
    <t>[양식5]</t>
    <phoneticPr fontId="3" type="noConversion"/>
  </si>
  <si>
    <t>캡스톤디자인 재료비 지출 내역서</t>
    <phoneticPr fontId="3" type="noConversion"/>
  </si>
  <si>
    <t>학년도</t>
    <phoneticPr fontId="3" type="noConversion"/>
  </si>
  <si>
    <t>학기</t>
    <phoneticPr fontId="3" type="noConversion"/>
  </si>
  <si>
    <t>재료비</t>
    <phoneticPr fontId="3" type="noConversion"/>
  </si>
  <si>
    <t>법인카드</t>
    <phoneticPr fontId="3" type="noConversion"/>
  </si>
  <si>
    <t>단과대학명</t>
    <phoneticPr fontId="3" type="noConversion"/>
  </si>
  <si>
    <t>학부(과)</t>
    <phoneticPr fontId="3" type="noConversion"/>
  </si>
  <si>
    <t>프린트</t>
    <phoneticPr fontId="3" type="noConversion"/>
  </si>
  <si>
    <t>활동비</t>
    <phoneticPr fontId="3" type="noConversion"/>
  </si>
  <si>
    <t>전자세금계산서</t>
    <phoneticPr fontId="3" type="noConversion"/>
  </si>
  <si>
    <t>교과목명</t>
    <phoneticPr fontId="3" type="noConversion"/>
  </si>
  <si>
    <t>분반</t>
    <phoneticPr fontId="3" type="noConversion"/>
  </si>
  <si>
    <t>담당 교수</t>
    <phoneticPr fontId="3" type="noConversion"/>
  </si>
  <si>
    <t>특강 및 자문료</t>
    <phoneticPr fontId="3" type="noConversion"/>
  </si>
  <si>
    <t>현금영수증</t>
    <phoneticPr fontId="3" type="noConversion"/>
  </si>
  <si>
    <t>과제명</t>
    <phoneticPr fontId="3" type="noConversion"/>
  </si>
  <si>
    <t>팀명</t>
    <phoneticPr fontId="3" type="noConversion"/>
  </si>
  <si>
    <t>트랙 유형</t>
    <phoneticPr fontId="3" type="noConversion"/>
  </si>
  <si>
    <t>결과물 유형</t>
    <phoneticPr fontId="3" type="noConversion"/>
  </si>
  <si>
    <t>영수증 첨부</t>
    <phoneticPr fontId="3" type="noConversion"/>
  </si>
  <si>
    <t>사진 부착</t>
    <phoneticPr fontId="3" type="noConversion"/>
  </si>
  <si>
    <t>사진 부착(필수)
(영수증 기입된 구입물품 및 결과물 반영 사진)</t>
    <phoneticPr fontId="3" type="noConversion"/>
  </si>
  <si>
    <t>활용 용도(과제와의 연관성)</t>
    <phoneticPr fontId="3" type="noConversion"/>
  </si>
  <si>
    <t>※ 영수증은 반드시 겹치지 않게 부착하며 양식 1개당 1건 부착, 영수증이 많을 경우 페이지 추가하여 작성</t>
    <phoneticPr fontId="3" type="noConversion"/>
  </si>
  <si>
    <t>거래명세서(견적서) 부착</t>
    <phoneticPr fontId="3" type="noConversion"/>
  </si>
  <si>
    <t>로봇의 전자적인 부분 제작</t>
    <phoneticPr fontId="3" type="noConversion"/>
  </si>
  <si>
    <t>로봇의 외관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</si>
</sst>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2" Type="http://schemas.openxmlformats.org/officeDocument/2006/relationships/image" Target="../media/image7.JPG"/><Relationship Id="rId1" Type="http://schemas.openxmlformats.org/officeDocument/2006/relationships/image" Target="../media/image6.jpeg"/><Relationship Id="rId4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</xdr:colOff>
      <xdr:row>7</xdr:row>
      <xdr:rowOff>34637</xdr:rowOff>
    </xdr:from>
    <xdr:to>
      <xdr:col>5</xdr:col>
      <xdr:colOff>654627</xdr:colOff>
      <xdr:row>7</xdr:row>
      <xdr:rowOff>5140037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5D9126AE-A72A-4EB8-8ADE-EBADAE7F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909" y="2320637"/>
          <a:ext cx="3581400" cy="5105400"/>
        </a:xfrm>
        <a:prstGeom prst="rect">
          <a:avLst/>
        </a:prstGeom>
      </xdr:spPr>
    </xdr:pic>
    <xdr:clientData/>
  </xdr:twoCellAnchor>
  <xdr:twoCellAnchor editAs="oneCell">
    <xdr:from>
      <xdr:col>9</xdr:col>
      <xdr:colOff>13607</xdr:colOff>
      <xdr:row>8</xdr:row>
      <xdr:rowOff>275161</xdr:rowOff>
    </xdr:from>
    <xdr:to>
      <xdr:col>21</xdr:col>
      <xdr:colOff>625928</xdr:colOff>
      <xdr:row>8</xdr:row>
      <xdr:rowOff>2835168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32EAF2C-81EA-4D53-97E0-BBCDA66F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307036" y="7745482"/>
          <a:ext cx="5402035" cy="2560007"/>
        </a:xfrm>
        <a:prstGeom prst="rect">
          <a:avLst/>
        </a:prstGeom>
      </xdr:spPr>
    </xdr:pic>
    <xdr:clientData/>
  </xdr:twoCellAnchor>
  <xdr:twoCellAnchor editAs="oneCell">
    <xdr:from>
      <xdr:col>1</xdr:col>
      <xdr:colOff>41142</xdr:colOff>
      <xdr:row>8</xdr:row>
      <xdr:rowOff>167615</xdr:rowOff>
    </xdr:from>
    <xdr:to>
      <xdr:col>8</xdr:col>
      <xdr:colOff>462642</xdr:colOff>
      <xdr:row>8</xdr:row>
      <xdr:rowOff>3033194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680B3AB-7C84-41AE-98BD-1FA069155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884785" y="7637936"/>
          <a:ext cx="6054857" cy="2865579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190583</xdr:colOff>
      <xdr:row>8</xdr:row>
      <xdr:rowOff>27215</xdr:rowOff>
    </xdr:from>
    <xdr:to>
      <xdr:col>31</xdr:col>
      <xdr:colOff>488900</xdr:colOff>
      <xdr:row>8</xdr:row>
      <xdr:rowOff>3060649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CFBD70DE-92FE-4342-B16B-CC8620D46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83" y="7497536"/>
          <a:ext cx="6421531" cy="30334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6</xdr:col>
      <xdr:colOff>691243</xdr:colOff>
      <xdr:row>27</xdr:row>
      <xdr:rowOff>473528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892264ED-7241-4B1E-8E61-C04CE1979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38857"/>
          <a:ext cx="5372100" cy="822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173182</xdr:colOff>
      <xdr:row>8</xdr:row>
      <xdr:rowOff>107175</xdr:rowOff>
    </xdr:from>
    <xdr:to>
      <xdr:col>8</xdr:col>
      <xdr:colOff>585217</xdr:colOff>
      <xdr:row>8</xdr:row>
      <xdr:rowOff>2975125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D9606A35-B329-4F97-A42B-F0955AE50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773" y="7588630"/>
          <a:ext cx="6057762" cy="2867950"/>
        </a:xfrm>
        <a:prstGeom prst="rect">
          <a:avLst/>
        </a:prstGeom>
      </xdr:spPr>
    </xdr:pic>
    <xdr:clientData/>
  </xdr:twoCellAnchor>
  <xdr:twoCellAnchor editAs="oneCell">
    <xdr:from>
      <xdr:col>5</xdr:col>
      <xdr:colOff>176892</xdr:colOff>
      <xdr:row>7</xdr:row>
      <xdr:rowOff>176893</xdr:rowOff>
    </xdr:from>
    <xdr:to>
      <xdr:col>9</xdr:col>
      <xdr:colOff>76199</xdr:colOff>
      <xdr:row>7</xdr:row>
      <xdr:rowOff>4739368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5305B8A-6343-4CE9-8B07-22B541B4B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678" y="2449286"/>
          <a:ext cx="340995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177214</xdr:colOff>
      <xdr:row>7</xdr:row>
      <xdr:rowOff>354107</xdr:rowOff>
    </xdr:from>
    <xdr:to>
      <xdr:col>5</xdr:col>
      <xdr:colOff>190821</xdr:colOff>
      <xdr:row>7</xdr:row>
      <xdr:rowOff>4287932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BAF9894-1047-4978-BD6B-D27A0417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857" y="2626500"/>
          <a:ext cx="2952750" cy="3933825"/>
        </a:xfrm>
        <a:prstGeom prst="rect">
          <a:avLst/>
        </a:prstGeom>
      </xdr:spPr>
    </xdr:pic>
    <xdr:clientData/>
  </xdr:twoCellAnchor>
  <xdr:twoCellAnchor editAs="oneCell">
    <xdr:from>
      <xdr:col>0</xdr:col>
      <xdr:colOff>570696</xdr:colOff>
      <xdr:row>12</xdr:row>
      <xdr:rowOff>489858</xdr:rowOff>
    </xdr:from>
    <xdr:to>
      <xdr:col>8</xdr:col>
      <xdr:colOff>546290</xdr:colOff>
      <xdr:row>20</xdr:row>
      <xdr:rowOff>359871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938E101-5282-45DA-B071-AD29BFB4C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696" y="12028715"/>
          <a:ext cx="6452594" cy="40065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54617;&#45380;&#46020;%202&#54617;&#44592;%20&#52897;&#49828;&#53668;&#46356;&#51088;&#51064;%20&#49436;&#47448;%20&#51228;&#52636;%20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안내문(필독)"/>
      <sheetName val="0.기본정보입력(필수)"/>
      <sheetName val="1.과제 계획서"/>
      <sheetName val="2.과제 세부 계획서"/>
      <sheetName val="3.산학연계 계획서"/>
      <sheetName val="4.지원금 정산서"/>
      <sheetName val="5.재료비 지출 내역서"/>
      <sheetName val="6.문헌 기부채납 신청서"/>
      <sheetName val="7. 회의활동보고서"/>
      <sheetName val="8.자문확인서"/>
      <sheetName val="9.검수 및 인수 확인서"/>
      <sheetName val="별첨1.특강 및 자문료 지급 기준"/>
      <sheetName val="별첨2.사업자등록증"/>
    </sheetNames>
    <sheetDataSet>
      <sheetData sheetId="0" refreshError="1"/>
      <sheetData sheetId="1">
        <row r="2">
          <cell r="A2">
            <v>0</v>
          </cell>
          <cell r="B2" t="str">
            <v>디자인대학</v>
          </cell>
          <cell r="C2" t="str">
            <v>커뮤니케이션디자인전공</v>
          </cell>
          <cell r="D2" t="str">
            <v>캡스톤디자인</v>
          </cell>
          <cell r="E2">
            <v>1</v>
          </cell>
          <cell r="F2" t="str">
            <v>이순신</v>
          </cell>
          <cell r="G2" t="str">
            <v>~작품 제작</v>
          </cell>
          <cell r="H2" t="str">
            <v>홍길동팀</v>
          </cell>
          <cell r="I2" t="str">
            <v>전공트랙</v>
          </cell>
          <cell r="J2" t="str">
            <v>제안형</v>
          </cell>
          <cell r="K2">
            <v>60</v>
          </cell>
        </row>
        <row r="3">
          <cell r="A3">
            <v>1</v>
          </cell>
          <cell r="B3" t="str">
            <v>융합공과대학</v>
          </cell>
          <cell r="C3" t="str">
            <v>융합전자공학과</v>
          </cell>
          <cell r="D3" t="str">
            <v>캡스톤디자인2</v>
          </cell>
          <cell r="E3">
            <v>1</v>
          </cell>
          <cell r="F3" t="str">
            <v>김종원</v>
          </cell>
          <cell r="G3" t="str">
            <v>적외선 기반의 군집 로봇 제작</v>
          </cell>
          <cell r="H3" t="str">
            <v>박광렬팀</v>
          </cell>
          <cell r="I3" t="str">
            <v>전공트랙</v>
          </cell>
          <cell r="J3" t="str">
            <v>제품형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opLeftCell="A10" zoomScale="70" zoomScaleNormal="70" workbookViewId="0">
      <selection activeCell="E10" sqref="E10:I10"/>
    </sheetView>
  </sheetViews>
  <sheetFormatPr defaultRowHeight="16.5" x14ac:dyDescent="0.3"/>
  <cols>
    <col min="1" max="1" width="11.125" style="3" customWidth="1"/>
    <col min="2" max="2" width="8" style="2" customWidth="1"/>
    <col min="3" max="3" width="7" style="2" customWidth="1"/>
    <col min="4" max="6" width="11.75" style="2" customWidth="1"/>
    <col min="7" max="8" width="11.75" style="3" customWidth="1"/>
    <col min="9" max="9" width="10.625" style="3" customWidth="1"/>
    <col min="10" max="10" width="9.25" style="3" customWidth="1"/>
    <col min="11" max="13" width="9" style="3" hidden="1" customWidth="1"/>
    <col min="14" max="14" width="14" style="3" hidden="1" customWidth="1"/>
    <col min="15" max="15" width="9" style="3" hidden="1" customWidth="1"/>
    <col min="16" max="16384" width="9" style="3"/>
  </cols>
  <sheetData>
    <row r="1" spans="1:15" x14ac:dyDescent="0.3">
      <c r="A1" s="1" t="s">
        <v>0</v>
      </c>
    </row>
    <row r="2" spans="1:15" ht="34.5" thickBot="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15" ht="25.5" customHeight="1" x14ac:dyDescent="0.3">
      <c r="A3" s="5" t="s">
        <v>2</v>
      </c>
      <c r="B3" s="6">
        <v>2021</v>
      </c>
      <c r="C3" s="6"/>
      <c r="D3" s="6"/>
      <c r="E3" s="7" t="s">
        <v>3</v>
      </c>
      <c r="F3" s="6">
        <v>2</v>
      </c>
      <c r="G3" s="6"/>
      <c r="H3" s="6"/>
      <c r="I3" s="8"/>
      <c r="N3" s="2" t="s">
        <v>4</v>
      </c>
      <c r="O3" s="3" t="s">
        <v>5</v>
      </c>
    </row>
    <row r="4" spans="1:15" ht="25.5" customHeight="1" x14ac:dyDescent="0.3">
      <c r="A4" s="9" t="s">
        <v>6</v>
      </c>
      <c r="B4" s="10" t="str">
        <f>VLOOKUP(L4,'[1]0.기본정보입력(필수)'!A2:K3,2,0)</f>
        <v>융합공과대학</v>
      </c>
      <c r="C4" s="10"/>
      <c r="D4" s="10"/>
      <c r="E4" s="11" t="s">
        <v>7</v>
      </c>
      <c r="F4" s="10" t="str">
        <f>VLOOKUP(L4,'[1]0.기본정보입력(필수)'!A2:K3,3,0)</f>
        <v>융합전자공학과</v>
      </c>
      <c r="G4" s="10"/>
      <c r="H4" s="10"/>
      <c r="I4" s="12"/>
      <c r="K4" s="3" t="s">
        <v>8</v>
      </c>
      <c r="L4" s="3">
        <v>1</v>
      </c>
      <c r="N4" s="2" t="s">
        <v>9</v>
      </c>
      <c r="O4" s="3" t="s">
        <v>10</v>
      </c>
    </row>
    <row r="5" spans="1:15" ht="25.5" customHeight="1" x14ac:dyDescent="0.3">
      <c r="A5" s="9" t="s">
        <v>11</v>
      </c>
      <c r="B5" s="10" t="str">
        <f>VLOOKUP(L4,'[1]0.기본정보입력(필수)'!A2:K3,4,0)</f>
        <v>캡스톤디자인2</v>
      </c>
      <c r="C5" s="10"/>
      <c r="D5" s="10"/>
      <c r="E5" s="11" t="s">
        <v>12</v>
      </c>
      <c r="F5" s="13">
        <f>VLOOKUP(L4,'[1]0.기본정보입력(필수)'!A2:K3,5,0)</f>
        <v>1</v>
      </c>
      <c r="G5" s="11" t="s">
        <v>13</v>
      </c>
      <c r="H5" s="10" t="str">
        <f>VLOOKUP(L4,'[1]0.기본정보입력(필수)'!A2:K3,6,0)</f>
        <v>김종원</v>
      </c>
      <c r="I5" s="12"/>
      <c r="N5" s="2" t="s">
        <v>14</v>
      </c>
      <c r="O5" s="3" t="s">
        <v>15</v>
      </c>
    </row>
    <row r="6" spans="1:15" ht="25.5" customHeight="1" x14ac:dyDescent="0.3">
      <c r="A6" s="9" t="s">
        <v>16</v>
      </c>
      <c r="B6" s="10" t="str">
        <f>VLOOKUP(L4,'[1]0.기본정보입력(필수)'!A2:K3,7,0)</f>
        <v>적외선 기반의 군집 로봇 제작</v>
      </c>
      <c r="C6" s="10"/>
      <c r="D6" s="10"/>
      <c r="E6" s="11" t="s">
        <v>17</v>
      </c>
      <c r="F6" s="10" t="str">
        <f>VLOOKUP(L4,'[1]0.기본정보입력(필수)'!A2:K3,8,0)</f>
        <v>박광렬팀</v>
      </c>
      <c r="G6" s="10"/>
      <c r="H6" s="10"/>
      <c r="I6" s="12"/>
    </row>
    <row r="7" spans="1:15" ht="25.5" customHeight="1" x14ac:dyDescent="0.3">
      <c r="A7" s="9" t="s">
        <v>18</v>
      </c>
      <c r="B7" s="10" t="str">
        <f>VLOOKUP(L4,'[1]0.기본정보입력(필수)'!A2:K3,9,0)</f>
        <v>전공트랙</v>
      </c>
      <c r="C7" s="10"/>
      <c r="D7" s="10"/>
      <c r="E7" s="11" t="s">
        <v>19</v>
      </c>
      <c r="F7" s="10" t="str">
        <f>VLOOKUP(L4,'[1]0.기본정보입력(필수)'!A2:K3,10,0)</f>
        <v>제품형</v>
      </c>
      <c r="G7" s="10"/>
      <c r="H7" s="10"/>
      <c r="I7" s="12"/>
    </row>
    <row r="8" spans="1:15" ht="408.75" customHeight="1" x14ac:dyDescent="0.3">
      <c r="A8" s="9" t="s">
        <v>20</v>
      </c>
      <c r="B8" s="14"/>
      <c r="C8" s="15"/>
      <c r="D8" s="15"/>
      <c r="E8" s="15"/>
      <c r="F8" s="15"/>
      <c r="G8" s="15"/>
      <c r="H8" s="15"/>
      <c r="I8" s="16"/>
    </row>
    <row r="9" spans="1:15" ht="243" customHeight="1" x14ac:dyDescent="0.3">
      <c r="A9" s="17" t="s">
        <v>21</v>
      </c>
      <c r="B9" s="18" t="s">
        <v>22</v>
      </c>
      <c r="C9" s="19"/>
      <c r="D9" s="19"/>
      <c r="E9" s="19"/>
      <c r="F9" s="19"/>
      <c r="G9" s="19"/>
      <c r="H9" s="19"/>
      <c r="I9" s="20"/>
    </row>
    <row r="10" spans="1:15" ht="33" customHeight="1" x14ac:dyDescent="0.3">
      <c r="A10" s="21"/>
      <c r="B10" s="22" t="s">
        <v>23</v>
      </c>
      <c r="C10" s="22"/>
      <c r="D10" s="22"/>
      <c r="E10" s="10" t="s">
        <v>26</v>
      </c>
      <c r="F10" s="10"/>
      <c r="G10" s="10"/>
      <c r="H10" s="10"/>
      <c r="I10" s="10"/>
    </row>
    <row r="11" spans="1:15" ht="17.25" thickBot="1" x14ac:dyDescent="0.35">
      <c r="A11" s="23" t="s">
        <v>24</v>
      </c>
      <c r="B11" s="24"/>
      <c r="C11" s="24"/>
      <c r="D11" s="24"/>
      <c r="E11" s="24"/>
      <c r="F11" s="24"/>
      <c r="G11" s="24"/>
      <c r="H11" s="24"/>
      <c r="I11" s="25"/>
    </row>
    <row r="12" spans="1:15" ht="26.25" x14ac:dyDescent="0.3">
      <c r="A12" s="26" t="s">
        <v>25</v>
      </c>
      <c r="B12" s="27"/>
      <c r="C12" s="27"/>
      <c r="D12" s="27"/>
      <c r="E12" s="27"/>
      <c r="F12" s="27"/>
      <c r="G12" s="27"/>
      <c r="H12" s="27"/>
      <c r="I12" s="28"/>
    </row>
    <row r="13" spans="1:15" ht="40.5" customHeight="1" x14ac:dyDescent="0.3">
      <c r="A13" s="29"/>
      <c r="B13" s="30"/>
      <c r="C13" s="30"/>
      <c r="D13" s="30"/>
      <c r="E13" s="30"/>
      <c r="F13" s="30"/>
      <c r="G13" s="30"/>
      <c r="H13" s="30"/>
      <c r="I13" s="31"/>
    </row>
    <row r="14" spans="1:15" ht="40.5" customHeight="1" x14ac:dyDescent="0.3">
      <c r="A14" s="29"/>
      <c r="B14" s="30"/>
      <c r="C14" s="30"/>
      <c r="D14" s="30"/>
      <c r="E14" s="30"/>
      <c r="F14" s="30"/>
      <c r="G14" s="30"/>
      <c r="H14" s="30"/>
      <c r="I14" s="31"/>
    </row>
    <row r="15" spans="1:15" ht="40.5" customHeight="1" x14ac:dyDescent="0.3">
      <c r="A15" s="29"/>
      <c r="B15" s="30"/>
      <c r="C15" s="30"/>
      <c r="D15" s="30"/>
      <c r="E15" s="30"/>
      <c r="F15" s="30"/>
      <c r="G15" s="30"/>
      <c r="H15" s="30"/>
      <c r="I15" s="31"/>
    </row>
    <row r="16" spans="1:15" ht="40.5" customHeight="1" x14ac:dyDescent="0.3">
      <c r="A16" s="29"/>
      <c r="B16" s="30"/>
      <c r="C16" s="30"/>
      <c r="D16" s="30"/>
      <c r="E16" s="30"/>
      <c r="F16" s="30"/>
      <c r="G16" s="30"/>
      <c r="H16" s="30"/>
      <c r="I16" s="31"/>
    </row>
    <row r="17" spans="1:9" ht="40.5" customHeight="1" x14ac:dyDescent="0.3">
      <c r="A17" s="29"/>
      <c r="B17" s="30"/>
      <c r="C17" s="30"/>
      <c r="D17" s="30"/>
      <c r="E17" s="30"/>
      <c r="F17" s="30"/>
      <c r="G17" s="30"/>
      <c r="H17" s="30"/>
      <c r="I17" s="31"/>
    </row>
    <row r="18" spans="1:9" ht="40.5" customHeight="1" x14ac:dyDescent="0.3">
      <c r="A18" s="29"/>
      <c r="B18" s="30"/>
      <c r="C18" s="30"/>
      <c r="D18" s="30"/>
      <c r="E18" s="30"/>
      <c r="F18" s="30"/>
      <c r="G18" s="30"/>
      <c r="H18" s="30"/>
      <c r="I18" s="31"/>
    </row>
    <row r="19" spans="1:9" ht="40.5" customHeight="1" x14ac:dyDescent="0.3">
      <c r="A19" s="29"/>
      <c r="B19" s="30"/>
      <c r="C19" s="30"/>
      <c r="D19" s="30"/>
      <c r="E19" s="30"/>
      <c r="F19" s="30"/>
      <c r="G19" s="30"/>
      <c r="H19" s="30"/>
      <c r="I19" s="31"/>
    </row>
    <row r="20" spans="1:9" ht="40.5" customHeight="1" x14ac:dyDescent="0.3">
      <c r="A20" s="29"/>
      <c r="B20" s="30"/>
      <c r="C20" s="30"/>
      <c r="D20" s="30"/>
      <c r="E20" s="30"/>
      <c r="F20" s="30"/>
      <c r="G20" s="30"/>
      <c r="H20" s="30"/>
      <c r="I20" s="31"/>
    </row>
    <row r="21" spans="1:9" ht="40.5" customHeight="1" x14ac:dyDescent="0.3">
      <c r="A21" s="29"/>
      <c r="B21" s="30"/>
      <c r="C21" s="30"/>
      <c r="D21" s="30"/>
      <c r="E21" s="30"/>
      <c r="F21" s="30"/>
      <c r="G21" s="30"/>
      <c r="H21" s="30"/>
      <c r="I21" s="31"/>
    </row>
    <row r="22" spans="1:9" ht="40.5" customHeight="1" x14ac:dyDescent="0.3">
      <c r="A22" s="29"/>
      <c r="B22" s="30"/>
      <c r="C22" s="30"/>
      <c r="D22" s="30"/>
      <c r="E22" s="30"/>
      <c r="F22" s="30"/>
      <c r="G22" s="30"/>
      <c r="H22" s="30"/>
      <c r="I22" s="31"/>
    </row>
    <row r="23" spans="1:9" ht="40.5" customHeight="1" x14ac:dyDescent="0.3">
      <c r="A23" s="29"/>
      <c r="B23" s="30"/>
      <c r="C23" s="30"/>
      <c r="D23" s="30"/>
      <c r="E23" s="30"/>
      <c r="F23" s="30"/>
      <c r="G23" s="30"/>
      <c r="H23" s="30"/>
      <c r="I23" s="31"/>
    </row>
    <row r="24" spans="1:9" ht="40.5" customHeight="1" x14ac:dyDescent="0.3">
      <c r="A24" s="29"/>
      <c r="B24" s="30"/>
      <c r="C24" s="30"/>
      <c r="D24" s="30"/>
      <c r="E24" s="30"/>
      <c r="F24" s="30"/>
      <c r="G24" s="30"/>
      <c r="H24" s="30"/>
      <c r="I24" s="31"/>
    </row>
    <row r="25" spans="1:9" ht="40.5" customHeight="1" x14ac:dyDescent="0.3">
      <c r="A25" s="29"/>
      <c r="B25" s="30"/>
      <c r="C25" s="30"/>
      <c r="D25" s="30"/>
      <c r="E25" s="30"/>
      <c r="F25" s="30"/>
      <c r="G25" s="30"/>
      <c r="H25" s="30"/>
      <c r="I25" s="31"/>
    </row>
    <row r="26" spans="1:9" ht="40.5" customHeight="1" x14ac:dyDescent="0.3">
      <c r="A26" s="29"/>
      <c r="B26" s="30"/>
      <c r="C26" s="30"/>
      <c r="D26" s="30"/>
      <c r="E26" s="30"/>
      <c r="F26" s="30"/>
      <c r="G26" s="30"/>
      <c r="H26" s="30"/>
      <c r="I26" s="31"/>
    </row>
    <row r="27" spans="1:9" ht="40.5" customHeight="1" x14ac:dyDescent="0.3">
      <c r="A27" s="29"/>
      <c r="B27" s="30"/>
      <c r="C27" s="30"/>
      <c r="D27" s="30"/>
      <c r="E27" s="30"/>
      <c r="F27" s="30"/>
      <c r="G27" s="30"/>
      <c r="H27" s="30"/>
      <c r="I27" s="31"/>
    </row>
    <row r="28" spans="1:9" ht="40.5" customHeight="1" x14ac:dyDescent="0.3">
      <c r="A28" s="29"/>
      <c r="B28" s="30"/>
      <c r="C28" s="30"/>
      <c r="D28" s="30"/>
      <c r="E28" s="30"/>
      <c r="F28" s="30"/>
      <c r="G28" s="30"/>
      <c r="H28" s="30"/>
      <c r="I28" s="31"/>
    </row>
    <row r="29" spans="1:9" ht="16.5" customHeight="1" x14ac:dyDescent="0.3">
      <c r="A29" s="29"/>
      <c r="B29" s="30"/>
      <c r="C29" s="30"/>
      <c r="D29" s="30"/>
      <c r="E29" s="30"/>
      <c r="F29" s="30"/>
      <c r="G29" s="30"/>
      <c r="H29" s="30"/>
      <c r="I29" s="31"/>
    </row>
    <row r="30" spans="1:9" ht="17.25" hidden="1" thickBot="1" x14ac:dyDescent="0.35">
      <c r="A30" s="32"/>
      <c r="B30" s="33"/>
      <c r="C30" s="33"/>
      <c r="D30" s="33"/>
      <c r="E30" s="33"/>
      <c r="F30" s="33"/>
      <c r="G30" s="33"/>
      <c r="H30" s="33"/>
      <c r="I30" s="34"/>
    </row>
  </sheetData>
  <mergeCells count="18">
    <mergeCell ref="B10:D10"/>
    <mergeCell ref="E10:I10"/>
    <mergeCell ref="A11:I11"/>
    <mergeCell ref="A12:I12"/>
    <mergeCell ref="A13:I30"/>
    <mergeCell ref="B6:D6"/>
    <mergeCell ref="F6:I6"/>
    <mergeCell ref="B7:D7"/>
    <mergeCell ref="F7:I7"/>
    <mergeCell ref="B8:I8"/>
    <mergeCell ref="B9:I9"/>
    <mergeCell ref="A2:I2"/>
    <mergeCell ref="B3:D3"/>
    <mergeCell ref="F3:I3"/>
    <mergeCell ref="B4:D4"/>
    <mergeCell ref="F4:I4"/>
    <mergeCell ref="B5:D5"/>
    <mergeCell ref="H5:I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539B-758B-4811-BD01-1D0663F36417}">
  <dimension ref="A1:O30"/>
  <sheetViews>
    <sheetView tabSelected="1" topLeftCell="A9" zoomScale="70" zoomScaleNormal="70" workbookViewId="0">
      <selection activeCell="A13" sqref="A13:I30"/>
    </sheetView>
  </sheetViews>
  <sheetFormatPr defaultRowHeight="16.5" x14ac:dyDescent="0.3"/>
  <cols>
    <col min="1" max="1" width="11.125" style="3" customWidth="1"/>
    <col min="2" max="2" width="8" style="2" customWidth="1"/>
    <col min="3" max="3" width="7" style="2" customWidth="1"/>
    <col min="4" max="6" width="11.75" style="2" customWidth="1"/>
    <col min="7" max="8" width="11.75" style="3" customWidth="1"/>
    <col min="9" max="9" width="10.625" style="3" customWidth="1"/>
    <col min="10" max="10" width="9.25" style="3" customWidth="1"/>
    <col min="11" max="13" width="9" style="3" hidden="1" customWidth="1"/>
    <col min="14" max="14" width="14" style="3" hidden="1" customWidth="1"/>
    <col min="15" max="15" width="9" style="3" hidden="1" customWidth="1"/>
    <col min="16" max="16384" width="9" style="3"/>
  </cols>
  <sheetData>
    <row r="1" spans="1:15" x14ac:dyDescent="0.3">
      <c r="A1" s="1" t="s">
        <v>0</v>
      </c>
    </row>
    <row r="2" spans="1:15" ht="34.5" thickBot="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15" ht="25.5" customHeight="1" x14ac:dyDescent="0.3">
      <c r="A3" s="5" t="s">
        <v>2</v>
      </c>
      <c r="B3" s="6">
        <v>2021</v>
      </c>
      <c r="C3" s="6"/>
      <c r="D3" s="6"/>
      <c r="E3" s="7" t="s">
        <v>3</v>
      </c>
      <c r="F3" s="6">
        <v>2</v>
      </c>
      <c r="G3" s="6"/>
      <c r="H3" s="6"/>
      <c r="I3" s="8"/>
      <c r="N3" s="2" t="s">
        <v>4</v>
      </c>
      <c r="O3" s="3" t="s">
        <v>5</v>
      </c>
    </row>
    <row r="4" spans="1:15" ht="25.5" customHeight="1" x14ac:dyDescent="0.3">
      <c r="A4" s="9" t="s">
        <v>6</v>
      </c>
      <c r="B4" s="10" t="str">
        <f>VLOOKUP(L4,'[1]0.기본정보입력(필수)'!A2:K3,2,0)</f>
        <v>융합공과대학</v>
      </c>
      <c r="C4" s="10"/>
      <c r="D4" s="10"/>
      <c r="E4" s="11" t="s">
        <v>7</v>
      </c>
      <c r="F4" s="10" t="str">
        <f>VLOOKUP(L4,'[1]0.기본정보입력(필수)'!A2:K3,3,0)</f>
        <v>융합전자공학과</v>
      </c>
      <c r="G4" s="10"/>
      <c r="H4" s="10"/>
      <c r="I4" s="12"/>
      <c r="K4" s="3" t="s">
        <v>8</v>
      </c>
      <c r="L4" s="3">
        <v>1</v>
      </c>
      <c r="N4" s="2" t="s">
        <v>9</v>
      </c>
      <c r="O4" s="3" t="s">
        <v>10</v>
      </c>
    </row>
    <row r="5" spans="1:15" ht="25.5" customHeight="1" x14ac:dyDescent="0.3">
      <c r="A5" s="9" t="s">
        <v>11</v>
      </c>
      <c r="B5" s="10" t="str">
        <f>VLOOKUP(L4,'[1]0.기본정보입력(필수)'!A2:K3,4,0)</f>
        <v>캡스톤디자인2</v>
      </c>
      <c r="C5" s="10"/>
      <c r="D5" s="10"/>
      <c r="E5" s="11" t="s">
        <v>12</v>
      </c>
      <c r="F5" s="13">
        <f>VLOOKUP(L4,'[1]0.기본정보입력(필수)'!A2:K3,5,0)</f>
        <v>1</v>
      </c>
      <c r="G5" s="11" t="s">
        <v>13</v>
      </c>
      <c r="H5" s="10" t="str">
        <f>VLOOKUP(L4,'[1]0.기본정보입력(필수)'!A2:K3,6,0)</f>
        <v>김종원</v>
      </c>
      <c r="I5" s="12"/>
      <c r="N5" s="2" t="s">
        <v>14</v>
      </c>
      <c r="O5" s="3" t="s">
        <v>15</v>
      </c>
    </row>
    <row r="6" spans="1:15" ht="25.5" customHeight="1" x14ac:dyDescent="0.3">
      <c r="A6" s="9" t="s">
        <v>16</v>
      </c>
      <c r="B6" s="10" t="str">
        <f>VLOOKUP(L4,'[1]0.기본정보입력(필수)'!A2:K3,7,0)</f>
        <v>적외선 기반의 군집 로봇 제작</v>
      </c>
      <c r="C6" s="10"/>
      <c r="D6" s="10"/>
      <c r="E6" s="11" t="s">
        <v>17</v>
      </c>
      <c r="F6" s="10" t="str">
        <f>VLOOKUP(L4,'[1]0.기본정보입력(필수)'!A2:K3,8,0)</f>
        <v>박광렬팀</v>
      </c>
      <c r="G6" s="10"/>
      <c r="H6" s="10"/>
      <c r="I6" s="12"/>
    </row>
    <row r="7" spans="1:15" ht="25.5" customHeight="1" x14ac:dyDescent="0.3">
      <c r="A7" s="9" t="s">
        <v>18</v>
      </c>
      <c r="B7" s="10" t="str">
        <f>VLOOKUP(L4,'[1]0.기본정보입력(필수)'!A2:K3,9,0)</f>
        <v>전공트랙</v>
      </c>
      <c r="C7" s="10"/>
      <c r="D7" s="10"/>
      <c r="E7" s="11" t="s">
        <v>19</v>
      </c>
      <c r="F7" s="10" t="str">
        <f>VLOOKUP(L4,'[1]0.기본정보입력(필수)'!A2:K3,10,0)</f>
        <v>제품형</v>
      </c>
      <c r="G7" s="10"/>
      <c r="H7" s="10"/>
      <c r="I7" s="12"/>
    </row>
    <row r="8" spans="1:15" ht="408.75" customHeight="1" x14ac:dyDescent="0.3">
      <c r="A8" s="9" t="s">
        <v>20</v>
      </c>
      <c r="B8" s="14"/>
      <c r="C8" s="15"/>
      <c r="D8" s="15"/>
      <c r="E8" s="15"/>
      <c r="F8" s="15"/>
      <c r="G8" s="15"/>
      <c r="H8" s="15"/>
      <c r="I8" s="16"/>
    </row>
    <row r="9" spans="1:15" ht="243" customHeight="1" x14ac:dyDescent="0.3">
      <c r="A9" s="17" t="s">
        <v>21</v>
      </c>
      <c r="B9" s="18" t="s">
        <v>22</v>
      </c>
      <c r="C9" s="19"/>
      <c r="D9" s="19"/>
      <c r="E9" s="19"/>
      <c r="F9" s="19"/>
      <c r="G9" s="19"/>
      <c r="H9" s="19"/>
      <c r="I9" s="20"/>
    </row>
    <row r="10" spans="1:15" ht="33" customHeight="1" x14ac:dyDescent="0.3">
      <c r="A10" s="21"/>
      <c r="B10" s="22" t="s">
        <v>23</v>
      </c>
      <c r="C10" s="22"/>
      <c r="D10" s="22"/>
      <c r="E10" s="10" t="s">
        <v>27</v>
      </c>
      <c r="F10" s="10"/>
      <c r="G10" s="10"/>
      <c r="H10" s="10"/>
      <c r="I10" s="10"/>
    </row>
    <row r="11" spans="1:15" ht="17.25" thickBot="1" x14ac:dyDescent="0.35">
      <c r="A11" s="23" t="s">
        <v>24</v>
      </c>
      <c r="B11" s="24"/>
      <c r="C11" s="24"/>
      <c r="D11" s="24"/>
      <c r="E11" s="24"/>
      <c r="F11" s="24"/>
      <c r="G11" s="24"/>
      <c r="H11" s="24"/>
      <c r="I11" s="25"/>
    </row>
    <row r="12" spans="1:15" ht="26.25" x14ac:dyDescent="0.3">
      <c r="A12" s="26" t="s">
        <v>25</v>
      </c>
      <c r="B12" s="27"/>
      <c r="C12" s="27"/>
      <c r="D12" s="27"/>
      <c r="E12" s="27"/>
      <c r="F12" s="27"/>
      <c r="G12" s="27"/>
      <c r="H12" s="27"/>
      <c r="I12" s="28"/>
    </row>
    <row r="13" spans="1:15" ht="40.5" customHeight="1" x14ac:dyDescent="0.3">
      <c r="A13" s="29"/>
      <c r="B13" s="30"/>
      <c r="C13" s="30"/>
      <c r="D13" s="30"/>
      <c r="E13" s="30"/>
      <c r="F13" s="30"/>
      <c r="G13" s="30"/>
      <c r="H13" s="30"/>
      <c r="I13" s="31"/>
    </row>
    <row r="14" spans="1:15" ht="40.5" customHeight="1" x14ac:dyDescent="0.3">
      <c r="A14" s="29"/>
      <c r="B14" s="30"/>
      <c r="C14" s="30"/>
      <c r="D14" s="30"/>
      <c r="E14" s="30"/>
      <c r="F14" s="30"/>
      <c r="G14" s="30"/>
      <c r="H14" s="30"/>
      <c r="I14" s="31"/>
    </row>
    <row r="15" spans="1:15" ht="40.5" customHeight="1" x14ac:dyDescent="0.3">
      <c r="A15" s="29"/>
      <c r="B15" s="30"/>
      <c r="C15" s="30"/>
      <c r="D15" s="30"/>
      <c r="E15" s="30"/>
      <c r="F15" s="30"/>
      <c r="G15" s="30"/>
      <c r="H15" s="30"/>
      <c r="I15" s="31"/>
    </row>
    <row r="16" spans="1:15" ht="40.5" customHeight="1" x14ac:dyDescent="0.3">
      <c r="A16" s="29"/>
      <c r="B16" s="30"/>
      <c r="C16" s="30"/>
      <c r="D16" s="30"/>
      <c r="E16" s="30"/>
      <c r="F16" s="30"/>
      <c r="G16" s="30"/>
      <c r="H16" s="30"/>
      <c r="I16" s="31"/>
    </row>
    <row r="17" spans="1:9" ht="40.5" customHeight="1" x14ac:dyDescent="0.3">
      <c r="A17" s="29"/>
      <c r="B17" s="30"/>
      <c r="C17" s="30"/>
      <c r="D17" s="30"/>
      <c r="E17" s="30"/>
      <c r="F17" s="30"/>
      <c r="G17" s="30"/>
      <c r="H17" s="30"/>
      <c r="I17" s="31"/>
    </row>
    <row r="18" spans="1:9" ht="40.5" customHeight="1" x14ac:dyDescent="0.3">
      <c r="A18" s="29"/>
      <c r="B18" s="30"/>
      <c r="C18" s="30"/>
      <c r="D18" s="30"/>
      <c r="E18" s="30"/>
      <c r="F18" s="30"/>
      <c r="G18" s="30"/>
      <c r="H18" s="30"/>
      <c r="I18" s="31"/>
    </row>
    <row r="19" spans="1:9" ht="40.5" customHeight="1" x14ac:dyDescent="0.3">
      <c r="A19" s="29"/>
      <c r="B19" s="30"/>
      <c r="C19" s="30"/>
      <c r="D19" s="30"/>
      <c r="E19" s="30"/>
      <c r="F19" s="30"/>
      <c r="G19" s="30"/>
      <c r="H19" s="30"/>
      <c r="I19" s="31"/>
    </row>
    <row r="20" spans="1:9" ht="40.5" customHeight="1" x14ac:dyDescent="0.3">
      <c r="A20" s="29"/>
      <c r="B20" s="30"/>
      <c r="C20" s="30"/>
      <c r="D20" s="30"/>
      <c r="E20" s="30"/>
      <c r="F20" s="30"/>
      <c r="G20" s="30"/>
      <c r="H20" s="30"/>
      <c r="I20" s="31"/>
    </row>
    <row r="21" spans="1:9" ht="40.5" customHeight="1" x14ac:dyDescent="0.3">
      <c r="A21" s="29"/>
      <c r="B21" s="30"/>
      <c r="C21" s="30"/>
      <c r="D21" s="30"/>
      <c r="E21" s="30"/>
      <c r="F21" s="30"/>
      <c r="G21" s="30"/>
      <c r="H21" s="30"/>
      <c r="I21" s="31"/>
    </row>
    <row r="22" spans="1:9" ht="40.5" customHeight="1" x14ac:dyDescent="0.3">
      <c r="A22" s="29"/>
      <c r="B22" s="30"/>
      <c r="C22" s="30"/>
      <c r="D22" s="30"/>
      <c r="E22" s="30"/>
      <c r="F22" s="30"/>
      <c r="G22" s="30"/>
      <c r="H22" s="30"/>
      <c r="I22" s="31"/>
    </row>
    <row r="23" spans="1:9" ht="40.5" customHeight="1" x14ac:dyDescent="0.3">
      <c r="A23" s="29"/>
      <c r="B23" s="30"/>
      <c r="C23" s="30"/>
      <c r="D23" s="30"/>
      <c r="E23" s="30"/>
      <c r="F23" s="30"/>
      <c r="G23" s="30"/>
      <c r="H23" s="30"/>
      <c r="I23" s="31"/>
    </row>
    <row r="24" spans="1:9" ht="40.5" customHeight="1" x14ac:dyDescent="0.3">
      <c r="A24" s="29"/>
      <c r="B24" s="30"/>
      <c r="C24" s="30"/>
      <c r="D24" s="30"/>
      <c r="E24" s="30"/>
      <c r="F24" s="30"/>
      <c r="G24" s="30"/>
      <c r="H24" s="30"/>
      <c r="I24" s="31"/>
    </row>
    <row r="25" spans="1:9" ht="40.5" customHeight="1" x14ac:dyDescent="0.3">
      <c r="A25" s="29"/>
      <c r="B25" s="30"/>
      <c r="C25" s="30"/>
      <c r="D25" s="30"/>
      <c r="E25" s="30"/>
      <c r="F25" s="30"/>
      <c r="G25" s="30"/>
      <c r="H25" s="30"/>
      <c r="I25" s="31"/>
    </row>
    <row r="26" spans="1:9" ht="40.5" customHeight="1" x14ac:dyDescent="0.3">
      <c r="A26" s="29"/>
      <c r="B26" s="30"/>
      <c r="C26" s="30"/>
      <c r="D26" s="30"/>
      <c r="E26" s="30"/>
      <c r="F26" s="30"/>
      <c r="G26" s="30"/>
      <c r="H26" s="30"/>
      <c r="I26" s="31"/>
    </row>
    <row r="27" spans="1:9" ht="40.5" customHeight="1" x14ac:dyDescent="0.3">
      <c r="A27" s="29"/>
      <c r="B27" s="30"/>
      <c r="C27" s="30"/>
      <c r="D27" s="30"/>
      <c r="E27" s="30"/>
      <c r="F27" s="30"/>
      <c r="G27" s="30"/>
      <c r="H27" s="30"/>
      <c r="I27" s="31"/>
    </row>
    <row r="28" spans="1:9" ht="40.5" customHeight="1" x14ac:dyDescent="0.3">
      <c r="A28" s="29"/>
      <c r="B28" s="30"/>
      <c r="C28" s="30"/>
      <c r="D28" s="30"/>
      <c r="E28" s="30"/>
      <c r="F28" s="30"/>
      <c r="G28" s="30"/>
      <c r="H28" s="30"/>
      <c r="I28" s="31"/>
    </row>
    <row r="29" spans="1:9" ht="16.5" customHeight="1" x14ac:dyDescent="0.3">
      <c r="A29" s="29"/>
      <c r="B29" s="30"/>
      <c r="C29" s="30"/>
      <c r="D29" s="30"/>
      <c r="E29" s="30"/>
      <c r="F29" s="30"/>
      <c r="G29" s="30"/>
      <c r="H29" s="30"/>
      <c r="I29" s="31"/>
    </row>
    <row r="30" spans="1:9" ht="17.25" hidden="1" thickBot="1" x14ac:dyDescent="0.35">
      <c r="A30" s="32"/>
      <c r="B30" s="33"/>
      <c r="C30" s="33"/>
      <c r="D30" s="33"/>
      <c r="E30" s="33"/>
      <c r="F30" s="33"/>
      <c r="G30" s="33"/>
      <c r="H30" s="33"/>
      <c r="I30" s="34"/>
    </row>
  </sheetData>
  <mergeCells count="18">
    <mergeCell ref="B10:D10"/>
    <mergeCell ref="E10:I10"/>
    <mergeCell ref="A11:I11"/>
    <mergeCell ref="A12:I12"/>
    <mergeCell ref="A13:I30"/>
    <mergeCell ref="B6:D6"/>
    <mergeCell ref="F6:I6"/>
    <mergeCell ref="B7:D7"/>
    <mergeCell ref="F7:I7"/>
    <mergeCell ref="B8:I8"/>
    <mergeCell ref="B9:I9"/>
    <mergeCell ref="A2:I2"/>
    <mergeCell ref="B3:D3"/>
    <mergeCell ref="F3:I3"/>
    <mergeCell ref="B4:D4"/>
    <mergeCell ref="F4:I4"/>
    <mergeCell ref="B5:D5"/>
    <mergeCell ref="H5:I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Kwangryeol Park</dc:creator>
  <cp:lastModifiedBy>Kwangryeol Park</cp:lastModifiedBy>
  <dcterms:created xsi:type="dcterms:W3CDTF">2015-06-05T18:19:34Z</dcterms:created>
  <dcterms:modified xsi:type="dcterms:W3CDTF">2021-11-25T19:26:37Z</dcterms:modified>
</cp:coreProperties>
</file>