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ain\Downloads\"/>
    </mc:Choice>
  </mc:AlternateContent>
  <xr:revisionPtr revIDLastSave="0" documentId="13_ncr:1_{C00A5C96-B692-4D98-9084-E3EC077774FA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Front" sheetId="1" r:id="rId1"/>
    <sheet name="Admin" sheetId="2" r:id="rId2"/>
    <sheet name="Ap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6" i="3" l="1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D8" i="3"/>
  <c r="D7" i="3"/>
  <c r="D6" i="3"/>
  <c r="D5" i="3"/>
  <c r="D4" i="3"/>
  <c r="B18" i="2"/>
  <c r="B17" i="2"/>
  <c r="B16" i="2"/>
  <c r="B15" i="2"/>
  <c r="B14" i="2"/>
  <c r="B13" i="2"/>
  <c r="B12" i="2"/>
  <c r="B11" i="2"/>
  <c r="D8" i="2"/>
  <c r="D7" i="2"/>
  <c r="D6" i="2"/>
  <c r="D5" i="2"/>
  <c r="D4" i="2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D8" i="1"/>
  <c r="D7" i="1"/>
  <c r="D6" i="1"/>
  <c r="D5" i="1"/>
  <c r="D4" i="1"/>
  <c r="D3" i="2" l="1"/>
  <c r="E8" i="2" s="1"/>
  <c r="E5" i="1"/>
  <c r="E6" i="1"/>
  <c r="E8" i="1"/>
  <c r="D3" i="1"/>
  <c r="E4" i="1" s="1"/>
  <c r="D3" i="3"/>
  <c r="E4" i="3" s="1"/>
  <c r="E8" i="3" l="1"/>
  <c r="E6" i="3"/>
  <c r="E5" i="3"/>
  <c r="E3" i="3" s="1"/>
  <c r="E6" i="2"/>
  <c r="E4" i="2"/>
  <c r="E5" i="2"/>
  <c r="E3" i="2" s="1"/>
  <c r="E3" i="1"/>
</calcChain>
</file>

<file path=xl/sharedStrings.xml><?xml version="1.0" encoding="utf-8"?>
<sst xmlns="http://schemas.openxmlformats.org/spreadsheetml/2006/main" count="693" uniqueCount="293">
  <si>
    <t xml:space="preserve"> </t>
  </si>
  <si>
    <t>TC 항목</t>
  </si>
  <si>
    <t>항목 개수</t>
  </si>
  <si>
    <t>수행률</t>
  </si>
  <si>
    <t>TC 참고사항</t>
  </si>
  <si>
    <t>TC Description</t>
  </si>
  <si>
    <t>Total</t>
  </si>
  <si>
    <t>Not Test : 아직 테스트를 수행하지 않은 사항
Pass : 테스트를 수행했고, 해당 항목이 기대 결과대로 정상 작동
Fail : 테스트를 수행했고, 해당 항목이 기대 결과대로 작동하지 않는 항목
- 기획서와 다르게 구현되어 있거나, 기능이 정상 작동하지 않거나, 다른 기타 이슈로 기대 결과대로 확인할 수 있는 상황일때 선택함
- 반드시 Fail 인 경우에는 &lt;QA Comment&gt; 컬럼에 Fail 사유에 대해 간략히 기술하고, BTS에 버그로 등록 후 &lt;BTS ID&gt; 컬럼에 BTS &lt;키&gt; 정보를 링크로 연결해 놓아야 함
N/A (Not Available) : 해당사항 없음 또는 유효하지 않음
- 해당 테스트 항목은 특정 OS에서는 지원하지 않는 스펙이거나, 기획변경 또는 기타 다른 이유로 해당 항목을 테스트 할 수 없는 상황일때 선택함. 반드시 Comment에 사유 작성해야 함</t>
  </si>
  <si>
    <t>Not Test</t>
  </si>
  <si>
    <t>Pass</t>
  </si>
  <si>
    <t>Fail</t>
  </si>
  <si>
    <t>N/A</t>
  </si>
  <si>
    <t>-</t>
  </si>
  <si>
    <t>Blocked</t>
  </si>
  <si>
    <t>ID</t>
  </si>
  <si>
    <t>대분류</t>
  </si>
  <si>
    <t>중분류</t>
  </si>
  <si>
    <t>소분류</t>
  </si>
  <si>
    <t>선행 조건</t>
  </si>
  <si>
    <t>실행 순서</t>
  </si>
  <si>
    <t>기대 결과</t>
  </si>
  <si>
    <t>Comment</t>
  </si>
  <si>
    <t>BTS 키 or 링크</t>
  </si>
  <si>
    <t>투자 - 직장인 신용대출</t>
  </si>
  <si>
    <t>투자 바텀시트</t>
  </si>
  <si>
    <t>플랫폼 이용료
문구 확인</t>
  </si>
  <si>
    <t>A. 투자 가능한 직장인 신용대출 1개 이상 생성</t>
  </si>
  <si>
    <t>1. 직장인 신용 페이지 진입 후 임의 직장인 신용 대출 선택</t>
  </si>
  <si>
    <t>a. 투자 바텀시트가 하단에 출력된다.</t>
  </si>
  <si>
    <t>PASS</t>
  </si>
  <si>
    <t>a. 투자 채권 수 아래에 '플랫폼이용료' 텍스트가 출력된다.</t>
  </si>
  <si>
    <t>a. 플랫폼이용료에 0.5%로 출력된다.</t>
  </si>
  <si>
    <t>a. 예상순수익률에 세율과 플랫폼이용료가 적용된 수익률이 출력된다.</t>
  </si>
  <si>
    <t>직장인 채권 상세</t>
  </si>
  <si>
    <t>예상상환 스케줄</t>
  </si>
  <si>
    <t>A. 투자 가능한 직장인 신용대출 1개 이상 생성
B. 투자 예정 금액 입력</t>
  </si>
  <si>
    <t>1. 직장인 신용 페이지 진입 후 임의 직장인 채권 번호 클릭
2. 채권 상세 정보에서 [예상상환스케줄] 탭 클릭</t>
  </si>
  <si>
    <t>b. 예상상환스케줄 표의 수수료 컬럼 명이 '플랫폼이용료' 컬럼으로 출력된다.</t>
  </si>
  <si>
    <t>b. 예상상환스케줄 표의 플랫폼이용료 컬럼에 플랫폼 이용료 금액이 출력된다. (-0,000원 형태)</t>
  </si>
  <si>
    <t>b. 예상상환스케줄 표의 지급금액 항목에 플랫폼이용료 차감된 금액이 반영되어 출력된다.</t>
  </si>
  <si>
    <t>b. 예상지급금액에 (원금 + 이자 - 세금 - 플랫폼이용료)로 출력된다.</t>
  </si>
  <si>
    <t>거래소</t>
  </si>
  <si>
    <t>직장인 채권 상세
(UI)</t>
  </si>
  <si>
    <t>채권 상세정보
(등록)</t>
  </si>
  <si>
    <t>A. 거래소에 판매중인 직장인 신용대출 1개 이상</t>
  </si>
  <si>
    <t>1. 거래소 페이지에서 판매 중인 직장인 신용 대출 채권 클릭
2. 채권 정보(등록) 탭 확인</t>
  </si>
  <si>
    <t>b. 지급 현황 프로그레스 바에 상환원금 / 투자원금으로 출력된다.</t>
  </si>
  <si>
    <t>지급정보</t>
  </si>
  <si>
    <t>1. 거래소 페이지에서 판매 중인 직장인 신용 대출 채권 클릭
2. 지급 정보 탭 확인</t>
  </si>
  <si>
    <t>b. 지급 스케줄 테이블 컬럼 헤드에 투자 플랫폼이용료로 출력된다.</t>
  </si>
  <si>
    <t>b. 플랫폼이용료 항목에 상환금의 연 0.5% 계산식이 반영된 상태로 출력된다.</t>
  </si>
  <si>
    <t>b. 테이블 내 지급 금액 항목에 플랫폼이용료가 차감되어 출력된다.</t>
  </si>
  <si>
    <t>전체 지급 스케줄 상세보기</t>
  </si>
  <si>
    <t>1. 거래소 페이지에서 판매 중인 직장인 신용 대출 채권 클릭
2. 지급 정보 탭 클릭
3. [지금 정보] 탭 내 전체 지급 스케쥴 상세보기 클릭</t>
  </si>
  <si>
    <t>c. 지급 정보 테이블 컬럼 헤드에 플랫폼이용료로 출력된다.</t>
  </si>
  <si>
    <t>c. 플랫폼이용료 항목에 상환금의 연 0.5% 계산식이 반영된 상태로 출력된다.</t>
  </si>
  <si>
    <t>c. 테이블 내 지급 금액 항목에 플랫폼이용료가 차감되어 출력된다.</t>
  </si>
  <si>
    <t>태양광 발전소 채권 상세</t>
  </si>
  <si>
    <t>채권 상세정보
(최신)</t>
  </si>
  <si>
    <t>A. 거래소에 판매중인 태양광 발전소 채권 1개 이상</t>
  </si>
  <si>
    <t>1. 거래소 페이지에서 판매 중인 태양광 발전소 채권 클릭
2. 채권 정보(최신) 탭 확인</t>
  </si>
  <si>
    <t>b. 지급 현황 프로그레스 바에 상환회차 / 총회차로 출력된다. (상환회차 / 총회차)</t>
  </si>
  <si>
    <t>b. 수익금 정보 테이블의 수수료 레이블이 플랫폼이용료(율)로 변경되어 출력된다.</t>
  </si>
  <si>
    <t>b. 플랫폼이용료(율)에 0.5%로 출력된다.</t>
  </si>
  <si>
    <t>b. 투자금액이 투자한 원금으로 출력된다. (투자한 원금만 출력)</t>
  </si>
  <si>
    <t>1. 거래소 페이지에서 판매 중인 태양광 발전소 채권 클릭
2. 채권 정보(등록) 탭 확인</t>
  </si>
  <si>
    <t>1. 거래소 페이지에서 판매 중인 태양광 발전소 채권 클릭
2. 지급 정보 탭 확인</t>
  </si>
  <si>
    <t>1. 거래소 페이지에서 판매 중인 태양광 발전소 채권 클릭
2. 지급 정보 탭 클릭
3. [지금 정보] 탭 내 전체 지급 스케쥴 상세보기 클릭</t>
  </si>
  <si>
    <t>채권 현황</t>
  </si>
  <si>
    <t>채권현황 - 직장인 채권 상세
(UI)</t>
  </si>
  <si>
    <t>지급정보 - 반영 전 투자</t>
  </si>
  <si>
    <t>A. 플랫폼이용료 반영 전 투자상품 구매
B. 상환 중인 채권</t>
  </si>
  <si>
    <t>1. 마이페이지 &gt; 채권현황 진입
2. 투자한 직장인 신용 채권 클릭
3. [지급 정보] 탭 클릭</t>
  </si>
  <si>
    <t>c. 플랫폼이용료 항목에 0원으로 출력된다.</t>
  </si>
  <si>
    <t>c. 테이블 내 지급 금액 항목에 세금만 차감되어 출력된다.</t>
  </si>
  <si>
    <t>지급정보 - 반영 후 투자</t>
  </si>
  <si>
    <t>A. 투자한 직장인 신용 채권 1개 이상
B. 플랫폼이용료 반영 이후 투자상품 구매</t>
  </si>
  <si>
    <t>채권 현황 - 상태별 상세</t>
  </si>
  <si>
    <t>지급 정보
(상환 중)</t>
  </si>
  <si>
    <t>A. 상환 중인 직장인 신용 채권
B. 상환 완료 이력 1회 이상</t>
  </si>
  <si>
    <t>1. 마이페이지 &gt; 채권현황 진입
2. 투자한 직장인 신용 채권 클릭
3. [지급 정보] 탭 클릭 후 해당 회차의 지급 금액 확인</t>
  </si>
  <si>
    <t>c. 테이블 내 모든 지급 회차의 지급 금액에 세금과 플랫폼이용료가 차감된 금액이 지급 금액으로 출력된다.</t>
  </si>
  <si>
    <t>지급 정보
(상환완료)</t>
  </si>
  <si>
    <t>A. 상환 완료된 직장인 신용 채권</t>
  </si>
  <si>
    <t>1. 마이페이지 &gt; 채권현황 진입
2. 상환 완료 직장인 신용 채권 클릭
3. [지급 정보] 탭 클릭 후 해당 회차의 지급 금액 확인</t>
  </si>
  <si>
    <t>지급 정보
(상환지연)</t>
  </si>
  <si>
    <t>A. 상환 지연된 직장인 신용 채권</t>
  </si>
  <si>
    <t>1. 마이페이지 &gt; 채권현황 진입
2. 상환 지연 직장인 신용 채권 클릭
3. [지급 정보] 탭 클릭 후 해당 회차의 지급 금액 확인</t>
  </si>
  <si>
    <t>지급 정보
(단기연체)</t>
  </si>
  <si>
    <t>A. 단기 연체 상태인 직장인 신용 채권
B. 연체 중인 채권 여러 회차 한꺼번에 상환</t>
  </si>
  <si>
    <t>1. 마이페이지 &gt; 채권현황 진입
2. 단기연체 직장인 신용 채권 클릭
3. [지급 정보] 탭 클릭 후 해당 회차의 지급 금액 확인</t>
  </si>
  <si>
    <t>c. 지급 완료된 회차의 플랫폼이용료에 연체이자가 반영되지 않은 지급회차의 플랫폼 이용료로 출력된다.</t>
  </si>
  <si>
    <t>지급 정보
(장기연체)</t>
  </si>
  <si>
    <t>A. 장기 연체 상태인 직장인 신용 채권
B. 단기 연체 중 2개월 분 이상 한 번에 상환한 채권</t>
  </si>
  <si>
    <t>1. 마이페이지 &gt; 채권현황 진입
2. 장기연체 직장인 신용 채권 클릭
3. [지급 정보] 탭 클릭 후 해당 회차의 지급 금액 확인</t>
  </si>
  <si>
    <t>c. 플랫폼이용료에 연체이자가 반영되지 않은 지급회차의 플랫폼 이용료로 출력된다.</t>
  </si>
  <si>
    <t>지급 정보
(매각완료)</t>
  </si>
  <si>
    <t>A. 장기 연체 상태인 직장인 신용 채권
B. 매각상환 완료 채권</t>
  </si>
  <si>
    <t>1. 마이페이지 &gt; 채권현황 진입
2. 매각상환된 직장인 신용 채권 클릭
3. [지급 정보] 탭 클릭 후 해당 회차의 지급 금액 확인</t>
  </si>
  <si>
    <t>c. 플랫폼이용료에 0원으로 출력된다.</t>
  </si>
  <si>
    <t>c. 테이블 내 모든 지급 회차의 지급 금액에 세금만 차감된 금액이 지급 금액으로 출력된다.</t>
  </si>
  <si>
    <t>지급 정보
(중도상환완료)</t>
  </si>
  <si>
    <t>A. 중도상환완료한 직장인 신용 채권</t>
  </si>
  <si>
    <t>1. 마이페이지 &gt; 채권현황 진입
2. 중도상환 완료된 직장인 신용 채권 클릭
3. [지급 정보] 탭 클릭 후 해당 회차의 지급 금액 확인</t>
  </si>
  <si>
    <t>c. 테이블 내 중도상환 이전 지급 회차의 지급 금액에 세금만 차감된 지급 금액으로 출력된다.</t>
  </si>
  <si>
    <t>c. 중도 상환을 한 이후 회차의 플랫폼이용료가 적용되지 않은 상태로 지급 금액에 출력된다.</t>
  </si>
  <si>
    <t>전체 지급 스케줄 - 직장인 채권 상세
(UI)</t>
  </si>
  <si>
    <t>전체 지급 스케줄 상세보기 - 반영 전 투자</t>
  </si>
  <si>
    <t>A. 투자한 직장인 신용 채권 1개 이상
B. 플랫폼이용료 반영 이전 투자 상품 구매</t>
  </si>
  <si>
    <t>1. 마이페이지 &gt; 채권현황 진입
2. 투자한 직장인 신용 채권 클릭
3. [지급 정보] 탭 내 전체지급 스케쥴 상세보기 클릭</t>
  </si>
  <si>
    <t>c. 지급 스케줄 테이블 컬럼 헤드에 플랫폼이용료로 출력된다.</t>
  </si>
  <si>
    <t>전체 지급 스케줄 상세보기 - 반영 후 투자</t>
  </si>
  <si>
    <t>A. 투자한 직장인 신용 채권 1개 이상
B. 플랫폼이용료 반영 이후 투자 상품 구매</t>
  </si>
  <si>
    <t>A. 투자한 태양광 발전소 채권 1개 이상</t>
  </si>
  <si>
    <t>1. 마이페이지 &gt; 채권현황 진입
2. 투자한 태양광 발전소 채권 클릭
3. [지급 정보] 탭 내 전체지급 스케쥴 상세보기 클릭</t>
  </si>
  <si>
    <t>상환금 입금</t>
  </si>
  <si>
    <t>A. 상환 중 채권 해당 회차 상환 완료
B. 플랫폼이용료 반영 이후 투자한 채권</t>
  </si>
  <si>
    <t>1. 마이페이지 &gt; 투자 입출금 내역 진입
2. 입출금 내역 상세보기 클릭</t>
  </si>
  <si>
    <t>b. 상환한 채권의 해당 회차의 지급 금액이 채권 상세의 지급 예정 금액과 동일하게 출력된다.</t>
  </si>
  <si>
    <t>거래소 현황</t>
  </si>
  <si>
    <t>채권현황 - 직장인 채권 상세
(UI) - 반영 전</t>
  </si>
  <si>
    <t>지급정보
(구매완료)</t>
  </si>
  <si>
    <t>A. 판매중, 구매완료, 판매완료된 직장인 신용 채권 각각 1개 이상
B. 해당 채권 모두 플랫폼이용료 반영 전에 구매</t>
  </si>
  <si>
    <t>1. 마이페이지 &gt; 거래소현황 진입
2. 구매한 직장인 신용 채권 클릭
3. [지급 정보] 탭 클릭</t>
  </si>
  <si>
    <t>c. 플랫폼이용료 항목에 상환금의 0원으로 출력된다.</t>
  </si>
  <si>
    <t>지급정보
(판매완료)</t>
  </si>
  <si>
    <t>1. 마이페이지 &gt; 거래소현황 진입
2. 판매한 직장인 신용 채권 클릭
3. [지급 정보] 탭 클릭</t>
  </si>
  <si>
    <t>지급정보
(판매 중)</t>
  </si>
  <si>
    <t>1. 마이페이지 &gt; 거래소현황 진입
2. 판매 중인 직장인 신용 채권 클릭
3. [지급 정보] 탭 클릭</t>
  </si>
  <si>
    <t>거래소 판매</t>
  </si>
  <si>
    <t>판매하기</t>
  </si>
  <si>
    <t>A. 거래소 판매 중인 채권 등록된 상태</t>
  </si>
  <si>
    <t>1. 거래소에서 판매할 채권 선택</t>
  </si>
  <si>
    <t>a. 바텀시트에 플랫폼이용료(율) 0.3%로 출력된다.</t>
  </si>
  <si>
    <t>채권현황 - 직장인 채권 상세
(UI) - 반영 후</t>
  </si>
  <si>
    <t>A. 판매중, 구매완료, 판매완료된 직장인 신용 채권 각각 1개 이상
B. 해당 채권 모두 플랫폼이용료 반영 이후에 구매</t>
  </si>
  <si>
    <t xml:space="preserve">
채권현황 - 직장인 채권 상세
(데이터)
</t>
  </si>
  <si>
    <t>A. 구매 완료한 '상환 중' 상태인 직장인 신용 채권 1개 이상</t>
  </si>
  <si>
    <t>c. 테이블 내 지급 금액 항목에 세금과 플랫폼이용료가 차감되어 출력된다.</t>
  </si>
  <si>
    <t>A. 구매 완료한 '상환 중' 상태인 직장인 신용 채권이 상환 완료된 상태</t>
  </si>
  <si>
    <t>A. 구매 완료한 '상환 중' 상태인 직장인 신용 채권이 상환 지연된 상태</t>
  </si>
  <si>
    <t>1. 마이페이지 &gt; 거래소현황 진입
2. 구매한 직장인 신용 채권 클릭
3. [지급 정보] 탭 클릭</t>
  </si>
  <si>
    <t>A. 구매 완료한 '상환 중' 상태인 직장인 신용 채권이 단기 연체된 상태
B. 단기 연체 중 2개월 분 이상 한 번에 상환한 채권</t>
  </si>
  <si>
    <t>1. 마이페이지 &gt; 거래소현황 진입
2. 구매한 직장인 신용 채권 클릭
3. [지급 정보] 탭 클릭 후 지급한 회차 확인</t>
  </si>
  <si>
    <t>A. 구매 완료한 '상환 중' 상태인 직장인 신용 채권이 장기 연체된 상태
B. 장기 연체 중 2개월 분 이상 한 번에 상환한 채권</t>
  </si>
  <si>
    <t>A. 구매 완료한 '상환 중' 상태인 직장인 신용 채권이 매각완료 상태</t>
  </si>
  <si>
    <t>1. 마이페이지 &gt; 거래소현황 진입
2. 구매한 직장인 신용 채권 클릭
3. [지급 정보] 탭 클릭 후 지급한 회차 확인</t>
  </si>
  <si>
    <t>c. 지급 완료된 회차의 플랫폼이용료에 0원으로 출력된다.</t>
  </si>
  <si>
    <t>지급 정보
(중도상환완료)</t>
  </si>
  <si>
    <t>A. 구매 완료한 '상환 중' 상태인 직장인 신용 채권이 중도 상환 완료된 상태</t>
  </si>
  <si>
    <t>c. 중도 상환 이전에 상환한 회차의 플랫폼이용료 항목에 상환금의 연 0.5% 계산식이 반영된 상태로 출력된다.</t>
  </si>
  <si>
    <t>c. 중도 상환 이후 테이블 내 지급 금액 항목에 세금+해당 기간동안 반영된 플랫폼이용료가 차감되어 출력된다.</t>
  </si>
  <si>
    <t>A. 판매중 또는 구매완료 또는 판매완료된 직장인 신용 채권 1개 이상</t>
  </si>
  <si>
    <t>태양광발전소</t>
  </si>
  <si>
    <t>A. 판매중 또는 구매완료 또는 판매완료된 태양광 발전소 채권 1개 이상</t>
  </si>
  <si>
    <t>1. 마이페이지 &gt; 채권현황 진입
2. 투자한 태양광 발전소 채권 클릭
3. [지급 정보] 탭 클릭</t>
  </si>
  <si>
    <t>c. 지급 현황 프로그레스 바에 상환원금 / 투자원금으로 출력된다.</t>
  </si>
  <si>
    <t>c. 수익률(예상 순수익률)에 수익률(0.5% 차감된 수익률) 형태로 출력된다.</t>
  </si>
  <si>
    <t>c. 투자 수익률 테이블 내 플랫폼이용료율로 레이블이 출력된다.</t>
  </si>
  <si>
    <t>c. 플랫폼이용료율 칸에 '대출 플랫폼이용료 연 1~3%(VAT 포함)'으로 출력된다.</t>
  </si>
  <si>
    <t>c. 투자 수익률 테이블 내 투자 플랫폼이용료율에 '연0.5%'가 출력된다.</t>
  </si>
  <si>
    <t>계약서
(직접 투자)</t>
  </si>
  <si>
    <t>직장인 신용대출 투자계약서</t>
  </si>
  <si>
    <t>투자요약정보</t>
  </si>
  <si>
    <t>A. 직장인 신용 대출 1개 이상 투자 완료</t>
  </si>
  <si>
    <t>1. 직장인 신용 대출 상품 투자 후 지정한 이메일 주소로 투자 설명서 확인</t>
  </si>
  <si>
    <t>a. 예상수익률(예상순수익률)에 순수익률 부분이 예상수익률에서 0.5%p 차감된 수치로 출력된다.</t>
  </si>
  <si>
    <t>a. 예상수익률(예상순수익률) 아래 플랫폼이용료(율)로 변경되어 출력된다.</t>
  </si>
  <si>
    <t>a. 플랫폼이용료(율)에 연 0.5%로 출력된다.</t>
  </si>
  <si>
    <t>원리금 수취권 상세정보</t>
  </si>
  <si>
    <t>1. 직장인 신용 대출 상품 투자 후 지정한 이메일 주소로 투자 설명서 내 회차별 상환예정금액 확인</t>
  </si>
  <si>
    <t>a. 회차별 상환예정금액에서 투자 플랫폼이용료가 차감된 금액이 출력된다.</t>
  </si>
  <si>
    <t>계약서
(거래소 구매)</t>
  </si>
  <si>
    <t>약관</t>
  </si>
  <si>
    <t>온라인 연계투자계약 부속약관</t>
  </si>
  <si>
    <t>상환금 등의 지급</t>
  </si>
  <si>
    <t>A. 온라인 연계투자계약 부속약관 업로드 완료</t>
  </si>
  <si>
    <t>1. 이용안내 &gt; 전체약관 &gt; 온라인 연계투자계약 부속약관 제 7조 (상환금 등의 지급) 확인</t>
  </si>
  <si>
    <t>a. 해당 조항에 '투자 수수료(플랫폼 이용료)로 출력된다.</t>
  </si>
  <si>
    <t>투자 수수료</t>
  </si>
  <si>
    <t>1. 이용안내 &gt; 전체약관 &gt; 온라인 연계투자계약 부속약관 제 8조 (투자수수료) 확인</t>
  </si>
  <si>
    <t>a. 해당 조항 제목에 '투자 수수료'로 출력된다.</t>
  </si>
  <si>
    <t>a. 해당 내용에 '투자 수수료(플랫폼 이용료)'로 출력된다.</t>
  </si>
  <si>
    <t>이용안내</t>
  </si>
  <si>
    <t>FAQ</t>
  </si>
  <si>
    <t>플랫폼이용료</t>
  </si>
  <si>
    <t>A. 플랫폼이용료 관련 업데이트 완료</t>
  </si>
  <si>
    <t>1. 이용안내 &gt; FAQ &gt; 플랫폼이용료 게시물 클릭</t>
  </si>
  <si>
    <t>a. 해당 게시물에 아래와 같이 텍스트가 출력된다. 
 - 투자자 플랫폼이용료
면제 (플랫폼이용료 면제 프로모션 종료 후 정상 부과 예정)
연계대출의 원리금이 정상 상환된 경우 이자에 대한 원천징수세액 및 원금에 대한 투자 플랫폼이용료를 공제하고 투자자에게 원리금을 지급합니다.
상환금의 0~0.5% (투자약정서 공시된 수수료율)
대출자 플랫폼이용료
대출금액의 0~3% (대출약정서 공시된 플랫폼이용료율 / 대출 심사 결과에 따라 차등 적용)
플랫폼이용료 차감 후 대출금 지급, 대출 중도상환 시 플랫폼이용료 환불 불가</t>
  </si>
  <si>
    <t>공시지표</t>
  </si>
  <si>
    <t>경영공시</t>
  </si>
  <si>
    <t>수수료 등 부대비용</t>
  </si>
  <si>
    <t>1. 경영공시 페이지 내 수수료 등 부대비용 &gt; 투자자 플랫폼이용료 확인</t>
  </si>
  <si>
    <t>a. 투자자 플랫폼이용료 부분에 하단의 텍스트로 출력된다.
 - 상환금의 0~0.5% (투자약정서 공시된 수수료율)
   부과방식 : 원리금이 정상 상환된 경우 이자에 대한 원천징수세액 및 원금에 대한 투자수수료를 공제하고 지급</t>
  </si>
  <si>
    <t>1. 경영공시 페이지 내 수수료 등 부대비용 &gt; 대출자 플랫폼이용료 확인</t>
  </si>
  <si>
    <t>a. 대출자 플랫폼 수수료 부분에 플랫폼이용료로 출력된다.</t>
  </si>
  <si>
    <t>Not Test : 아직 테스트를 수행하지 않은 사항
Pass : 테스트를 수행했고, 해당 항목이 기대 결과대로 정상 작동
Fail : 테스트를 수행했고, 해당 항목이 기대 결과대로 작동하지 않는 항목
- 기획서와 다르게 구현되어 있거나, 기능이 정상 작동하지 않거나, 다른 기타 이슈로 기대 결과대로 확인할 수 있는 상황일때 선택함
- 반드시 Fail 인 경우에는 &lt;QA Comment&gt; 컬럼에 Fail 사유에 대해 간략히 기술하고, BTS에 버그로 등록 후 &lt;BTS ID&gt; 컬럼에 BTS &lt;키&gt; 정보를 링크로 연결해 놓아야 함
N/A (Not Available) : 해당사항 없음 또는 유효하지 않음
- 해당 테스트 항목은 특정 OS에서는 지원하지 않는 스펙이거나, 기획변경 또는 기타 다른 이유로 해당 항목을 테스트 할 수 없는 상황일때 선택함. 반드시 Comment에 사유 작성해야 함</t>
  </si>
  <si>
    <t>거래내역</t>
  </si>
  <si>
    <t>수수료 가상계좌 내역</t>
  </si>
  <si>
    <t>투자 플랫폼이용료</t>
  </si>
  <si>
    <t>A. 플랫폼이용료 반영 후 투자 상품 있는 상태
B. 해당 채권 1회 이상 상환 완료</t>
  </si>
  <si>
    <t>1. 수수료 가상계좌 내역 확인</t>
  </si>
  <si>
    <t>a. 수수료관리 가상계좌 테이블의 입금 컬럼 투자 플랫폼이용료가 입금된 내역이 출력된다.</t>
  </si>
  <si>
    <t>a. 수수료관리 가상계좌 테이블의 잔액 컬럼에 입금한 잔액이 업데이트되어 출력된다.</t>
  </si>
  <si>
    <t>a. 비고 컬럼에 플랫폼이용료가 입금된 채권 번호가 출력된다.</t>
  </si>
  <si>
    <t>투자관리</t>
  </si>
  <si>
    <t>투자현황</t>
  </si>
  <si>
    <t>A. 플랫폼이용료 반영 후 투자 상품 있는 상태
B. 해당 채권 1회 이상 상환 완료</t>
  </si>
  <si>
    <t>1. 투자자 테이블 &gt; 투자 수수료 컬럼 확인</t>
  </si>
  <si>
    <t>a. 투자자 정보 테이블의 투자수수료 컬럼에 차감한 투자수수료가 기재되어 출력된다.</t>
  </si>
  <si>
    <t>정산</t>
  </si>
  <si>
    <t>상환금 분배</t>
  </si>
  <si>
    <t>일반상환</t>
  </si>
  <si>
    <t>1. 상환금 분배 &gt; 일반 상환 메뉴 클릭
2. 투자자별 원리금 배분 정보 진입</t>
  </si>
  <si>
    <t>b. 수익금에 세금+플랫폼이용료가 차감된 금액이 출력된다.</t>
  </si>
  <si>
    <t>중도상환</t>
  </si>
  <si>
    <t>A. 플랫폼이용료 반영 후 투자 상품 있는 상태
B. 해당 채권 중도 상환 완료</t>
  </si>
  <si>
    <t>1. 상환금 분배 &gt; 중도 상환 메뉴 클릭
2. 투자자별 원리금 배분 정보 진입</t>
  </si>
  <si>
    <t>연체상환</t>
  </si>
  <si>
    <t>A. 플랫폼이용료 반영 후 투자 상품 있는 상태
B. 해당 채권 연체 후 연체 상환 완료</t>
  </si>
  <si>
    <t>1. 상환금 분배 &gt; 연체 상환 메뉴 클릭
2. 투자자별 원리금 배분 정보 진입</t>
  </si>
  <si>
    <t>b. 수익금에 (이자+연체가산이자)-(세금+플랫폼이용료)로 금액이 출력된다.</t>
  </si>
  <si>
    <t>통계</t>
  </si>
  <si>
    <t>영업현황</t>
  </si>
  <si>
    <t>투자플랫폼이용료
(정상 상환)</t>
  </si>
  <si>
    <t>A. 플랫폼이용료 반영 후 투자 상품 있는 상태
B. 채권 1회 이상 상환 완료</t>
  </si>
  <si>
    <t>1. 영업현황 테이블 내 투자플랫폼이용료 확인</t>
  </si>
  <si>
    <t>a. 투자플랫폼수수료에 해당 기간 동안 발생한 투자플랫폼이용료가 가산되어 출력된다.</t>
  </si>
  <si>
    <t>투자 페이지</t>
  </si>
  <si>
    <t>A. 투자 가능한 직장인 신용대출 1개 이상 생성
B. 임의 상품 선택</t>
  </si>
  <si>
    <t>1. 직장인 신용 페이지 진입 후 임의 직장인 채권 선택
2. [n개 상품 선택하기] 버튼 클릭
3. 투자할 금액 입력 후 [확인] 클릭</t>
  </si>
  <si>
    <t>b. 플랫폼이용료에 투자 예정 금액의 0.5%가 적용된 금액이 출력된다.</t>
  </si>
  <si>
    <t>b. 플랫폼이용료율에 0.5%로 출력된다.</t>
  </si>
  <si>
    <t>c. 예상순수익률에 세율과 플랫폼이용료가 적용된 수익률이 출력된다.</t>
  </si>
  <si>
    <t>상품 정보</t>
  </si>
  <si>
    <t>A. 투자 가능한 직장인 신용대출 1개 이상 생성
B. 임의 상품 선택</t>
  </si>
  <si>
    <t>1. 직장인 신용 페이지 진입 후 임의 직장인 채권 내 [&gt;] 클릭</t>
  </si>
  <si>
    <t>a. 예상 순수익률에 플랫폼이용료가 적용된 수익률이 출력된다.</t>
  </si>
  <si>
    <t>예상지급 스케줄</t>
  </si>
  <si>
    <t>1. 직장인 신용 페이지 진입 후 임의 직장인 채권 내 [&gt;] 클릭
2. 채권 상세 정보에서 [예상지급스케줄] 탭 클릭
3. 투자 금액에 투자할 금액 입력 후 [확인] 클릭
4. 임의 회차 [&gt;] 버튼 클릭</t>
  </si>
  <si>
    <t>c. 예상지급금액에 플랫폼이용료가 적용된 금액이 출력된다.</t>
  </si>
  <si>
    <t>d. 플랫폼이용료에 투자 예상 금액의 0.5% 금액이 출력된다.</t>
  </si>
  <si>
    <t>d. 지급예정금액에 원금+이자-세금-플랫폼이용료가 적용된 금액으로 출력된다.</t>
  </si>
  <si>
    <t>내 원리금수취권</t>
  </si>
  <si>
    <t>상세정보 - 직장인 채권 상세
(UI)</t>
  </si>
  <si>
    <t>상품정보 - 반영 전 투자</t>
  </si>
  <si>
    <t>A. 플랫폼이용료 반영 전 투자상품 구매</t>
  </si>
  <si>
    <t>1. 전체메뉴 &gt; 내 원리금수취권 진입
2. 투자한 직장인 신용 채권 클릭
3. [상품 정보] 탭 클릭</t>
  </si>
  <si>
    <t>c. 예상 순수익률에 플랫폼이용료가 적용되지 않은 수익률이 출력된다.</t>
  </si>
  <si>
    <t>c. 플랫폼이용료 항목에 0%로 출력된다.</t>
  </si>
  <si>
    <t>예상 지급 스케줄 - 반영 전 투자</t>
  </si>
  <si>
    <t>A. 플랫폼이용료 반영 전 투자상품 구매
B. 모집 중 또는 모집완료 상태 채권</t>
  </si>
  <si>
    <t>1. 전체메뉴 &gt; 내 원리금수취권 진입
2. 투자한 직장인 신용 채권 클릭
3. [예상지급 스케줄] 탭 클릭</t>
  </si>
  <si>
    <t>c. 지급예정금액에 원금+이자-세금이 적용된 금액으로 출력된다.</t>
  </si>
  <si>
    <t>지급현황 - 반영 전 투자</t>
  </si>
  <si>
    <t>1. 전체메뉴 &gt; 내 원리금수취권 진입
2. 투자한 직장인 신용 채권 클릭
3. [지급현황] 탭 클릭
4. 지급 예정 회차 [&gt;] 버튼 클릭</t>
  </si>
  <si>
    <t>c. 각 회차 별로 플랫폼이용료가 적용되지 않은 금액이 출력된다.</t>
  </si>
  <si>
    <t>c. 지급수익에 현재 상환한 회차에서 플랫폼이용료가 적용되지 않은 금액이 출력된다.</t>
  </si>
  <si>
    <t>d. 지급예정금액에 원금+이자-세금이 적용된 금액으로 출력된다.</t>
  </si>
  <si>
    <t>1. 지급 완료 회차 [&gt;] 버튼 클릭</t>
  </si>
  <si>
    <t>d. 지급금액에 원금+이자-세금이 적용된 금액으로 출력된다.</t>
  </si>
  <si>
    <t>상품정보 - 반영 후 투자</t>
  </si>
  <si>
    <t>A. 투자한 직장인 신용 채권 1개 이상
B. 플랫폼이용료 반영 이후 투자상품 구매</t>
  </si>
  <si>
    <t>c. 예상 순수익률에 플랫폼이용료가 적용된 수익률이 출력된다.</t>
  </si>
  <si>
    <t>c. 플랫폼이용료 항목에 0.5%로 출력된다.</t>
  </si>
  <si>
    <t>지급현황 - 반영 후 투자</t>
  </si>
  <si>
    <t>c. 각 회차 별로 플랫폼이용료가 적용된 금액이 출력된다.</t>
  </si>
  <si>
    <t>c. 지급수익에 현재 상환한 회차에서 플랫폼이용료가 적용된 금액이 출력된다.</t>
  </si>
  <si>
    <t>c. 플랫폼이용료에 현재까지 상환된 금액에서 차감된 플랫폼이용료가 출력된다.</t>
  </si>
  <si>
    <t>d. 지급금액에 원금+이자-세금-플랫폼이용료가 적용된 금액으로 출력된다.</t>
  </si>
  <si>
    <t>상세정보 - 직장인 채권 상세
(데이터)</t>
  </si>
  <si>
    <t>지급 현황
(상환 중)</t>
  </si>
  <si>
    <t>1. 전체메뉴 &gt; 내 원리금수취권 진입
2. 투자한 직장인 신용 채권 클릭
3. [지급 현황] 탭 클릭 후 해당 회차의 지급 금액 확인</t>
  </si>
  <si>
    <t>c. 지급현황 리스트 내 모든 지급 회차의 지급 금액에 세금과 플랫폼이용료가 차감된 금액이 지급 금액으로 출력된다.</t>
  </si>
  <si>
    <t>지급 현황
(상환완료)</t>
  </si>
  <si>
    <t>지급 현황
(상환지연)</t>
  </si>
  <si>
    <t>지급 현황
(단기연체)</t>
  </si>
  <si>
    <t>지급 현황
(장기연체)</t>
  </si>
  <si>
    <t>지급 현황
(매각상환완료)</t>
  </si>
  <si>
    <t>A. 장기 연체 상태인 직장인 신용 채권
B. 매각상환완료된 채권</t>
  </si>
  <si>
    <t>c. 지급현황 리스트 내 모든 지급 회차의 지급 금액에 매각 완료된 금액이 지급 금액으로 출력된다.</t>
  </si>
  <si>
    <t>지급 현황
(중도상환완료)</t>
  </si>
  <si>
    <t>c. 테이블 내 중도상환 이전 지급 회차의 지급 금액에 세금+플랫폼이용료가 차감된 지급 금액으로 출력된다.</t>
  </si>
  <si>
    <t>c. 중도 상환을 한 이후 회차의 플랫폼이용료가 해당 기간에 비례하여 지급 금액에 출력된다.</t>
  </si>
  <si>
    <t>내 투자계좌</t>
  </si>
  <si>
    <t>입출금 내역</t>
  </si>
  <si>
    <t>A. 상환 중 또는 상환지연 채권 해당 회차 상환 완료
B. 플랫폼이용료 반영 이후 투자한 채권</t>
  </si>
  <si>
    <t>1. 전체메뉴 &gt; 내 투자계좌 진입
2. 입출금 내역 리스트 확인
3. 플랫폼이용료 적용된 채권 상환금 배분 내역 클릭</t>
  </si>
  <si>
    <t>c. 입금 상세 내역에 플랫폼이용료가 차감된 금액으로 출력된다.</t>
  </si>
  <si>
    <r>
      <rPr>
        <sz val="10"/>
        <color theme="1"/>
        <rFont val="맑은 고딕"/>
        <family val="3"/>
        <charset val="129"/>
      </rPr>
      <t>실행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결과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숫자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의미
실행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순서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숫자</t>
    </r>
    <r>
      <rPr>
        <sz val="10"/>
        <color theme="1"/>
        <rFont val="Arial"/>
        <family val="2"/>
      </rPr>
      <t>: 1 --&gt; 2 --&gt; 3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순으로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진행
기대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결과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소문자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알파벳</t>
    </r>
    <r>
      <rPr>
        <sz val="10"/>
        <color theme="1"/>
        <rFont val="Arial"/>
        <family val="2"/>
      </rPr>
      <t>: 1</t>
    </r>
    <r>
      <rPr>
        <sz val="10"/>
        <color theme="1"/>
        <rFont val="맑은 고딕"/>
        <family val="3"/>
        <charset val="129"/>
      </rPr>
      <t>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진행했을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결과들의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집합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3"/>
        <charset val="129"/>
      </rPr>
      <t>즉</t>
    </r>
    <r>
      <rPr>
        <sz val="10"/>
        <color theme="1"/>
        <rFont val="Arial"/>
        <family val="2"/>
      </rPr>
      <t>, 1</t>
    </r>
    <r>
      <rPr>
        <sz val="10"/>
        <color theme="1"/>
        <rFont val="맑은 고딕"/>
        <family val="3"/>
        <charset val="129"/>
      </rPr>
      <t>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결과</t>
    </r>
    <r>
      <rPr>
        <sz val="10"/>
        <color theme="1"/>
        <rFont val="Arial"/>
        <family val="2"/>
      </rPr>
      <t>: a / 2</t>
    </r>
    <r>
      <rPr>
        <sz val="10"/>
        <color theme="1"/>
        <rFont val="맑은 고딕"/>
        <family val="3"/>
        <charset val="129"/>
      </rPr>
      <t>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기대결과</t>
    </r>
    <r>
      <rPr>
        <sz val="10"/>
        <color theme="1"/>
        <rFont val="Arial"/>
        <family val="2"/>
      </rPr>
      <t>: b)</t>
    </r>
    <phoneticPr fontId="6" type="noConversion"/>
  </si>
  <si>
    <r>
      <rPr>
        <b/>
        <sz val="10"/>
        <color theme="1"/>
        <rFont val="맑은 고딕"/>
        <family val="3"/>
        <charset val="129"/>
      </rPr>
      <t>테스트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결과</t>
    </r>
    <phoneticPr fontId="6" type="noConversion"/>
  </si>
  <si>
    <r>
      <rPr>
        <b/>
        <sz val="10"/>
        <color theme="1"/>
        <rFont val="맑은 고딕"/>
        <family val="3"/>
        <charset val="129"/>
      </rPr>
      <t>테스트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결과</t>
    </r>
    <r>
      <rPr>
        <b/>
        <sz val="10"/>
        <color theme="1"/>
        <rFont val="Arial"/>
        <family val="2"/>
      </rPr>
      <t xml:space="preserve"> 
(WEB)</t>
    </r>
    <phoneticPr fontId="6" type="noConversion"/>
  </si>
  <si>
    <r>
      <rPr>
        <b/>
        <sz val="10"/>
        <color theme="1"/>
        <rFont val="맑은 고딕"/>
        <family val="3"/>
        <charset val="129"/>
      </rPr>
      <t>테스트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 xml:space="preserve">결과
</t>
    </r>
    <r>
      <rPr>
        <b/>
        <sz val="10"/>
        <color theme="1"/>
        <rFont val="Arial"/>
        <family val="2"/>
      </rPr>
      <t>(DEV-APP)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</si>
</sst>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Arial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2B8F8"/>
        <bgColor rgb="FF92B8F8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2" xfId="0" applyFont="1" applyFill="1" applyBorder="1"/>
    <xf numFmtId="0" fontId="4" fillId="0" borderId="3" xfId="0" applyFont="1" applyBorder="1"/>
    <xf numFmtId="0" fontId="4" fillId="3" borderId="0" xfId="0" applyFont="1" applyFill="1"/>
    <xf numFmtId="0" fontId="4" fillId="0" borderId="6" xfId="0" applyFont="1" applyBorder="1" applyAlignment="1">
      <alignment horizontal="right"/>
    </xf>
    <xf numFmtId="10" fontId="4" fillId="0" borderId="6" xfId="0" applyNumberFormat="1" applyFont="1" applyBorder="1" applyAlignment="1">
      <alignment horizontal="right"/>
    </xf>
    <xf numFmtId="0" fontId="4" fillId="3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4" fillId="0" borderId="6" xfId="0" applyFont="1" applyBorder="1"/>
    <xf numFmtId="0" fontId="4" fillId="0" borderId="11" xfId="0" applyFont="1" applyBorder="1" applyAlignment="1">
      <alignment vertical="center"/>
    </xf>
    <xf numFmtId="0" fontId="4" fillId="0" borderId="11" xfId="0" applyFont="1" applyBorder="1"/>
    <xf numFmtId="0" fontId="2" fillId="2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15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/>
    </xf>
    <xf numFmtId="0" fontId="1" fillId="0" borderId="15" xfId="0" applyFont="1" applyBorder="1"/>
    <xf numFmtId="0" fontId="4" fillId="3" borderId="15" xfId="0" applyFont="1" applyFill="1" applyBorder="1" applyAlignment="1">
      <alignment vertical="center" wrapText="1"/>
    </xf>
    <xf numFmtId="0" fontId="1" fillId="3" borderId="0" xfId="0" applyFont="1" applyFill="1"/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2" fillId="2" borderId="6" xfId="0" applyFont="1" applyFill="1" applyBorder="1"/>
    <xf numFmtId="0" fontId="2" fillId="3" borderId="0" xfId="0" applyFont="1" applyFill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3" xfId="0" applyFont="1" applyFill="1" applyBorder="1"/>
    <xf numFmtId="0" fontId="4" fillId="3" borderId="3" xfId="0" applyFont="1" applyFill="1" applyBorder="1" applyAlignment="1">
      <alignment vertical="top"/>
    </xf>
    <xf numFmtId="0" fontId="4" fillId="0" borderId="3" xfId="0" applyFont="1" applyBorder="1" applyAlignment="1">
      <alignment vertical="top"/>
    </xf>
    <xf numFmtId="0" fontId="5" fillId="0" borderId="6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3" fillId="0" borderId="14" xfId="0" applyFont="1" applyBorder="1"/>
    <xf numFmtId="0" fontId="3" fillId="0" borderId="12" xfId="0" applyFont="1" applyBorder="1"/>
    <xf numFmtId="0" fontId="2" fillId="2" borderId="5" xfId="0" applyFont="1" applyFill="1" applyBorder="1" applyAlignment="1">
      <alignment vertical="center"/>
    </xf>
    <xf numFmtId="0" fontId="3" fillId="0" borderId="6" xfId="0" applyFont="1" applyBorder="1"/>
    <xf numFmtId="0" fontId="2" fillId="2" borderId="1" xfId="0" applyFont="1" applyFill="1" applyBorder="1" applyAlignment="1">
      <alignment vertical="center"/>
    </xf>
    <xf numFmtId="0" fontId="3" fillId="0" borderId="2" xfId="0" applyFont="1" applyBorder="1"/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4" xfId="0" applyFont="1" applyBorder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2" borderId="11" xfId="0" applyFont="1" applyFill="1" applyBorder="1"/>
    <xf numFmtId="0" fontId="2" fillId="2" borderId="11" xfId="0" applyFont="1" applyFill="1" applyBorder="1" applyAlignment="1">
      <alignment horizontal="center"/>
    </xf>
    <xf numFmtId="0" fontId="4" fillId="0" borderId="7" xfId="0" applyFont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11" xfId="0" applyFont="1" applyBorder="1" applyAlignment="1">
      <alignment wrapText="1"/>
    </xf>
    <xf numFmtId="0" fontId="9" fillId="0" borderId="7" xfId="0" applyFont="1" applyBorder="1" applyAlignment="1">
      <alignment vertical="top" wrapText="1"/>
    </xf>
    <xf numFmtId="0" fontId="3" fillId="0" borderId="14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4" fillId="3" borderId="6" xfId="0" applyFont="1" applyFill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4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wrapText="1"/>
    </xf>
    <xf numFmtId="0" fontId="3" fillId="0" borderId="12" xfId="0" applyFont="1" applyBorder="1" applyAlignment="1">
      <alignment horizontal="left" wrapText="1"/>
    </xf>
    <xf numFmtId="0" fontId="4" fillId="0" borderId="15" xfId="0" applyFont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12" fillId="2" borderId="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vertical="center" wrapText="1"/>
    </xf>
    <xf numFmtId="0" fontId="3" fillId="0" borderId="16" xfId="0" applyFont="1" applyBorder="1"/>
    <xf numFmtId="0" fontId="3" fillId="0" borderId="16" xfId="0" applyFont="1" applyBorder="1" applyAlignment="1">
      <alignment wrapText="1"/>
    </xf>
    <xf numFmtId="0" fontId="4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wrapText="1"/>
    </xf>
    <xf numFmtId="0" fontId="4" fillId="0" borderId="16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10" fontId="4" fillId="0" borderId="6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9" fillId="0" border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119"/>
  <sheetViews>
    <sheetView workbookViewId="0"/>
  </sheetViews>
  <sheetFormatPr defaultColWidth="12.6328125" defaultRowHeight="15.75" customHeight="1" x14ac:dyDescent="0.25"/>
  <cols>
    <col min="1" max="1" width="4" customWidth="1"/>
    <col min="2" max="2" width="6.453125" customWidth="1"/>
    <col min="4" max="4" width="13.08984375" customWidth="1"/>
    <col min="6" max="6" width="33.6328125" customWidth="1"/>
    <col min="7" max="7" width="75.26953125" customWidth="1"/>
    <col min="8" max="8" width="92.453125" customWidth="1"/>
    <col min="10" max="10" width="59" customWidth="1"/>
    <col min="11" max="11" width="63.453125" customWidth="1"/>
  </cols>
  <sheetData>
    <row r="1" spans="1:21" ht="12.5" x14ac:dyDescent="0.25">
      <c r="A1" s="1" t="s">
        <v>0</v>
      </c>
      <c r="B1" s="2"/>
    </row>
    <row r="2" spans="1:21" ht="13" x14ac:dyDescent="0.3">
      <c r="B2" s="43" t="s">
        <v>1</v>
      </c>
      <c r="C2" s="44"/>
      <c r="D2" s="3" t="s">
        <v>2</v>
      </c>
      <c r="E2" s="3" t="s">
        <v>3</v>
      </c>
      <c r="F2" s="4"/>
      <c r="G2" s="45" t="s">
        <v>4</v>
      </c>
      <c r="H2" s="44"/>
      <c r="I2" s="5"/>
      <c r="J2" s="46" t="s">
        <v>5</v>
      </c>
      <c r="K2" s="47"/>
      <c r="L2" s="44"/>
    </row>
    <row r="3" spans="1:21" ht="29.5" customHeight="1" x14ac:dyDescent="0.25">
      <c r="B3" s="41" t="s">
        <v>6</v>
      </c>
      <c r="C3" s="42"/>
      <c r="D3" s="6">
        <f>SUM(D4:D8)</f>
        <v>125</v>
      </c>
      <c r="E3" s="7">
        <f>E5+E6</f>
        <v>1</v>
      </c>
      <c r="F3" s="4"/>
      <c r="G3" s="52" t="s">
        <v>7</v>
      </c>
      <c r="H3" s="53"/>
      <c r="I3" s="8"/>
      <c r="J3" s="61" t="s">
        <v>289</v>
      </c>
      <c r="K3" s="58"/>
      <c r="L3" s="53"/>
    </row>
    <row r="4" spans="1:21" ht="13" x14ac:dyDescent="0.25">
      <c r="B4" s="41" t="s">
        <v>8</v>
      </c>
      <c r="C4" s="42"/>
      <c r="D4" s="6">
        <f>COUNTIFS(I11:I135,"Not Test")</f>
        <v>0</v>
      </c>
      <c r="E4" s="7">
        <f t="shared" ref="E4:E6" si="0">D4/$D$3</f>
        <v>0</v>
      </c>
      <c r="F4" s="4"/>
      <c r="G4" s="54"/>
      <c r="H4" s="55"/>
      <c r="I4" s="9"/>
      <c r="J4" s="54"/>
      <c r="K4" s="59"/>
      <c r="L4" s="55"/>
    </row>
    <row r="5" spans="1:21" ht="13" x14ac:dyDescent="0.25">
      <c r="B5" s="41" t="s">
        <v>9</v>
      </c>
      <c r="C5" s="42"/>
      <c r="D5" s="6">
        <f>COUNTIFS(I11:I135,"PASS")</f>
        <v>125</v>
      </c>
      <c r="E5" s="7">
        <f t="shared" si="0"/>
        <v>1</v>
      </c>
      <c r="G5" s="54"/>
      <c r="H5" s="55"/>
      <c r="I5" s="9"/>
      <c r="J5" s="54"/>
      <c r="K5" s="59"/>
      <c r="L5" s="55"/>
    </row>
    <row r="6" spans="1:21" ht="13" x14ac:dyDescent="0.25">
      <c r="B6" s="41" t="s">
        <v>10</v>
      </c>
      <c r="C6" s="42"/>
      <c r="D6" s="6">
        <f>COUNTIFS(I11:I135,"Fail")</f>
        <v>0</v>
      </c>
      <c r="E6" s="7">
        <f t="shared" si="0"/>
        <v>0</v>
      </c>
      <c r="F6" s="4"/>
      <c r="G6" s="54"/>
      <c r="H6" s="55"/>
      <c r="I6" s="9"/>
      <c r="J6" s="54"/>
      <c r="K6" s="59"/>
      <c r="L6" s="55"/>
    </row>
    <row r="7" spans="1:21" ht="13" x14ac:dyDescent="0.25">
      <c r="B7" s="41" t="s">
        <v>11</v>
      </c>
      <c r="C7" s="42"/>
      <c r="D7" s="6">
        <f>COUNTIFS(I11:I135,"N/A")</f>
        <v>0</v>
      </c>
      <c r="E7" s="10" t="s">
        <v>12</v>
      </c>
      <c r="F7" s="4"/>
      <c r="G7" s="54"/>
      <c r="H7" s="55"/>
      <c r="I7" s="9"/>
      <c r="J7" s="54"/>
      <c r="K7" s="59"/>
      <c r="L7" s="55"/>
    </row>
    <row r="8" spans="1:21" ht="13" x14ac:dyDescent="0.25">
      <c r="B8" s="41" t="s">
        <v>13</v>
      </c>
      <c r="C8" s="42"/>
      <c r="D8" s="6">
        <f>COUNTIFS(I11:I135,"Blocked")</f>
        <v>0</v>
      </c>
      <c r="E8" s="7">
        <f>D8/$D$3</f>
        <v>0</v>
      </c>
      <c r="F8" s="4"/>
      <c r="G8" s="56"/>
      <c r="H8" s="57"/>
      <c r="I8" s="9"/>
      <c r="J8" s="56"/>
      <c r="K8" s="60"/>
      <c r="L8" s="57"/>
    </row>
    <row r="9" spans="1:21" ht="12.5" x14ac:dyDescent="0.25">
      <c r="B9" s="11"/>
      <c r="C9" s="12"/>
      <c r="D9" s="12"/>
      <c r="E9" s="12"/>
      <c r="F9" s="12"/>
      <c r="G9" s="12"/>
      <c r="H9" s="12"/>
      <c r="I9" s="12"/>
      <c r="J9" s="12"/>
      <c r="K9" s="12"/>
    </row>
    <row r="10" spans="1:21" ht="16" x14ac:dyDescent="0.25">
      <c r="A10" s="2"/>
      <c r="B10" s="13" t="s">
        <v>14</v>
      </c>
      <c r="C10" s="14" t="s">
        <v>15</v>
      </c>
      <c r="D10" s="14" t="s">
        <v>16</v>
      </c>
      <c r="E10" s="14" t="s">
        <v>17</v>
      </c>
      <c r="F10" s="14" t="s">
        <v>18</v>
      </c>
      <c r="G10" s="14" t="s">
        <v>19</v>
      </c>
      <c r="H10" s="14" t="s">
        <v>20</v>
      </c>
      <c r="I10" s="78" t="s">
        <v>290</v>
      </c>
      <c r="J10" s="14" t="s">
        <v>21</v>
      </c>
      <c r="K10" s="14" t="s">
        <v>22</v>
      </c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2.5" x14ac:dyDescent="0.25">
      <c r="B11" s="15">
        <f t="shared" ref="B11:B135" si="1">ROW()-10</f>
        <v>1</v>
      </c>
      <c r="C11" s="48" t="s">
        <v>23</v>
      </c>
      <c r="D11" s="48" t="s">
        <v>24</v>
      </c>
      <c r="E11" s="48" t="s">
        <v>25</v>
      </c>
      <c r="F11" s="48" t="s">
        <v>26</v>
      </c>
      <c r="G11" s="65" t="s">
        <v>27</v>
      </c>
      <c r="H11" s="32" t="s">
        <v>28</v>
      </c>
      <c r="I11" s="17" t="s">
        <v>29</v>
      </c>
      <c r="J11" s="16"/>
      <c r="K11" s="16"/>
    </row>
    <row r="12" spans="1:21" ht="12.5" x14ac:dyDescent="0.25">
      <c r="B12" s="15">
        <f t="shared" si="1"/>
        <v>2</v>
      </c>
      <c r="C12" s="39"/>
      <c r="D12" s="62"/>
      <c r="E12" s="62"/>
      <c r="F12" s="62"/>
      <c r="G12" s="66"/>
      <c r="H12" s="32" t="s">
        <v>30</v>
      </c>
      <c r="I12" s="17" t="s">
        <v>29</v>
      </c>
      <c r="J12" s="16"/>
      <c r="K12" s="16"/>
    </row>
    <row r="13" spans="1:21" ht="12.5" x14ac:dyDescent="0.25">
      <c r="B13" s="15">
        <f t="shared" si="1"/>
        <v>3</v>
      </c>
      <c r="C13" s="39"/>
      <c r="D13" s="62"/>
      <c r="E13" s="62"/>
      <c r="F13" s="62"/>
      <c r="G13" s="66"/>
      <c r="H13" s="32" t="s">
        <v>31</v>
      </c>
      <c r="I13" s="17" t="s">
        <v>29</v>
      </c>
      <c r="J13" s="16"/>
      <c r="K13" s="16"/>
    </row>
    <row r="14" spans="1:21" ht="12.5" x14ac:dyDescent="0.25">
      <c r="B14" s="15">
        <f t="shared" si="1"/>
        <v>4</v>
      </c>
      <c r="C14" s="39"/>
      <c r="D14" s="63"/>
      <c r="E14" s="63"/>
      <c r="F14" s="63"/>
      <c r="G14" s="67"/>
      <c r="H14" s="32" t="s">
        <v>32</v>
      </c>
      <c r="I14" s="17" t="s">
        <v>29</v>
      </c>
      <c r="J14" s="16"/>
      <c r="K14" s="16"/>
    </row>
    <row r="15" spans="1:21" ht="12.5" x14ac:dyDescent="0.25">
      <c r="B15" s="15">
        <f t="shared" si="1"/>
        <v>5</v>
      </c>
      <c r="C15" s="39"/>
      <c r="D15" s="48" t="s">
        <v>33</v>
      </c>
      <c r="E15" s="48" t="s">
        <v>34</v>
      </c>
      <c r="F15" s="48" t="s">
        <v>35</v>
      </c>
      <c r="G15" s="68" t="s">
        <v>36</v>
      </c>
      <c r="H15" s="33" t="s">
        <v>37</v>
      </c>
      <c r="I15" s="17" t="s">
        <v>29</v>
      </c>
      <c r="J15" s="16"/>
      <c r="K15" s="16"/>
    </row>
    <row r="16" spans="1:21" ht="12.5" x14ac:dyDescent="0.25">
      <c r="B16" s="15">
        <f t="shared" si="1"/>
        <v>6</v>
      </c>
      <c r="C16" s="39"/>
      <c r="D16" s="62"/>
      <c r="E16" s="62"/>
      <c r="F16" s="62"/>
      <c r="G16" s="69"/>
      <c r="H16" s="33" t="s">
        <v>38</v>
      </c>
      <c r="I16" s="17" t="s">
        <v>29</v>
      </c>
      <c r="J16" s="16"/>
      <c r="K16" s="16"/>
    </row>
    <row r="17" spans="2:11" ht="12.5" x14ac:dyDescent="0.25">
      <c r="B17" s="15">
        <f t="shared" si="1"/>
        <v>7</v>
      </c>
      <c r="C17" s="39"/>
      <c r="D17" s="62"/>
      <c r="E17" s="62"/>
      <c r="F17" s="62"/>
      <c r="G17" s="69"/>
      <c r="H17" s="33" t="s">
        <v>39</v>
      </c>
      <c r="I17" s="17" t="s">
        <v>29</v>
      </c>
      <c r="J17" s="16"/>
      <c r="K17" s="16"/>
    </row>
    <row r="18" spans="2:11" ht="12.5" x14ac:dyDescent="0.25">
      <c r="B18" s="15">
        <f t="shared" si="1"/>
        <v>8</v>
      </c>
      <c r="C18" s="40"/>
      <c r="D18" s="63"/>
      <c r="E18" s="63"/>
      <c r="F18" s="63"/>
      <c r="G18" s="70"/>
      <c r="H18" s="33" t="s">
        <v>40</v>
      </c>
      <c r="I18" s="17" t="s">
        <v>29</v>
      </c>
      <c r="J18" s="16"/>
      <c r="K18" s="16"/>
    </row>
    <row r="19" spans="2:11" ht="25" x14ac:dyDescent="0.25">
      <c r="B19" s="15">
        <f t="shared" si="1"/>
        <v>9</v>
      </c>
      <c r="C19" s="48" t="s">
        <v>41</v>
      </c>
      <c r="D19" s="48" t="s">
        <v>42</v>
      </c>
      <c r="E19" s="19" t="s">
        <v>43</v>
      </c>
      <c r="F19" s="19" t="s">
        <v>44</v>
      </c>
      <c r="G19" s="71" t="s">
        <v>45</v>
      </c>
      <c r="H19" s="22" t="s">
        <v>46</v>
      </c>
      <c r="I19" s="17" t="s">
        <v>29</v>
      </c>
      <c r="J19" s="16"/>
      <c r="K19" s="16"/>
    </row>
    <row r="20" spans="2:11" ht="12.5" x14ac:dyDescent="0.25">
      <c r="B20" s="15">
        <f t="shared" si="1"/>
        <v>10</v>
      </c>
      <c r="C20" s="39"/>
      <c r="D20" s="62"/>
      <c r="E20" s="48" t="s">
        <v>47</v>
      </c>
      <c r="F20" s="48" t="s">
        <v>44</v>
      </c>
      <c r="G20" s="68" t="s">
        <v>48</v>
      </c>
      <c r="H20" s="64" t="s">
        <v>49</v>
      </c>
      <c r="I20" s="17" t="s">
        <v>29</v>
      </c>
      <c r="J20" s="16"/>
      <c r="K20" s="16"/>
    </row>
    <row r="21" spans="2:11" ht="12.5" x14ac:dyDescent="0.25">
      <c r="B21" s="15">
        <f t="shared" si="1"/>
        <v>11</v>
      </c>
      <c r="C21" s="39"/>
      <c r="D21" s="62"/>
      <c r="E21" s="62"/>
      <c r="F21" s="62"/>
      <c r="G21" s="69"/>
      <c r="H21" s="22" t="s">
        <v>50</v>
      </c>
      <c r="I21" s="17" t="s">
        <v>29</v>
      </c>
      <c r="J21" s="16"/>
      <c r="K21" s="16"/>
    </row>
    <row r="22" spans="2:11" ht="12.5" x14ac:dyDescent="0.25">
      <c r="B22" s="15">
        <f t="shared" si="1"/>
        <v>12</v>
      </c>
      <c r="C22" s="39"/>
      <c r="D22" s="62"/>
      <c r="E22" s="63"/>
      <c r="F22" s="63"/>
      <c r="G22" s="70"/>
      <c r="H22" s="22" t="s">
        <v>51</v>
      </c>
      <c r="I22" s="17" t="s">
        <v>29</v>
      </c>
      <c r="J22" s="16"/>
      <c r="K22" s="16"/>
    </row>
    <row r="23" spans="2:11" ht="12.5" x14ac:dyDescent="0.25">
      <c r="B23" s="15">
        <f t="shared" si="1"/>
        <v>13</v>
      </c>
      <c r="C23" s="39"/>
      <c r="D23" s="62"/>
      <c r="E23" s="48" t="s">
        <v>52</v>
      </c>
      <c r="F23" s="48" t="s">
        <v>44</v>
      </c>
      <c r="G23" s="68" t="s">
        <v>53</v>
      </c>
      <c r="H23" s="22" t="s">
        <v>54</v>
      </c>
      <c r="I23" s="17" t="s">
        <v>29</v>
      </c>
      <c r="J23" s="16"/>
      <c r="K23" s="16"/>
    </row>
    <row r="24" spans="2:11" ht="12.5" x14ac:dyDescent="0.25">
      <c r="B24" s="15">
        <f t="shared" si="1"/>
        <v>14</v>
      </c>
      <c r="C24" s="39"/>
      <c r="D24" s="62"/>
      <c r="E24" s="62"/>
      <c r="F24" s="62"/>
      <c r="G24" s="69"/>
      <c r="H24" s="22" t="s">
        <v>55</v>
      </c>
      <c r="I24" s="17" t="s">
        <v>29</v>
      </c>
      <c r="J24" s="16"/>
      <c r="K24" s="16"/>
    </row>
    <row r="25" spans="2:11" ht="12.5" x14ac:dyDescent="0.25">
      <c r="B25" s="15">
        <f t="shared" si="1"/>
        <v>15</v>
      </c>
      <c r="C25" s="39"/>
      <c r="D25" s="63"/>
      <c r="E25" s="63"/>
      <c r="F25" s="63"/>
      <c r="G25" s="70"/>
      <c r="H25" s="22" t="s">
        <v>56</v>
      </c>
      <c r="I25" s="17" t="s">
        <v>29</v>
      </c>
      <c r="J25" s="16"/>
      <c r="K25" s="16"/>
    </row>
    <row r="26" spans="2:11" ht="12.5" x14ac:dyDescent="0.25">
      <c r="B26" s="15">
        <f t="shared" si="1"/>
        <v>16</v>
      </c>
      <c r="C26" s="39"/>
      <c r="D26" s="48" t="s">
        <v>57</v>
      </c>
      <c r="E26" s="48" t="s">
        <v>58</v>
      </c>
      <c r="F26" s="48" t="s">
        <v>59</v>
      </c>
      <c r="G26" s="68" t="s">
        <v>60</v>
      </c>
      <c r="H26" s="22" t="s">
        <v>61</v>
      </c>
      <c r="I26" s="17" t="s">
        <v>29</v>
      </c>
      <c r="J26" s="16"/>
      <c r="K26" s="16"/>
    </row>
    <row r="27" spans="2:11" ht="12.5" x14ac:dyDescent="0.25">
      <c r="B27" s="15">
        <f t="shared" si="1"/>
        <v>17</v>
      </c>
      <c r="C27" s="39"/>
      <c r="D27" s="62"/>
      <c r="E27" s="62"/>
      <c r="F27" s="62"/>
      <c r="G27" s="69"/>
      <c r="H27" s="64" t="s">
        <v>62</v>
      </c>
      <c r="I27" s="17" t="s">
        <v>29</v>
      </c>
      <c r="J27" s="16"/>
      <c r="K27" s="16"/>
    </row>
    <row r="28" spans="2:11" ht="12.5" x14ac:dyDescent="0.25">
      <c r="B28" s="15">
        <f t="shared" si="1"/>
        <v>18</v>
      </c>
      <c r="C28" s="39"/>
      <c r="D28" s="62"/>
      <c r="E28" s="62"/>
      <c r="F28" s="62"/>
      <c r="G28" s="69"/>
      <c r="H28" s="22" t="s">
        <v>63</v>
      </c>
      <c r="I28" s="17" t="s">
        <v>29</v>
      </c>
      <c r="J28" s="16"/>
      <c r="K28" s="16"/>
    </row>
    <row r="29" spans="2:11" ht="12.5" x14ac:dyDescent="0.25">
      <c r="B29" s="15">
        <f t="shared" si="1"/>
        <v>19</v>
      </c>
      <c r="C29" s="39"/>
      <c r="D29" s="62"/>
      <c r="E29" s="63"/>
      <c r="F29" s="63"/>
      <c r="G29" s="70"/>
      <c r="H29" s="22" t="s">
        <v>64</v>
      </c>
      <c r="I29" s="17" t="s">
        <v>29</v>
      </c>
      <c r="J29" s="16"/>
      <c r="K29" s="16"/>
    </row>
    <row r="30" spans="2:11" ht="25" x14ac:dyDescent="0.25">
      <c r="B30" s="15">
        <f t="shared" si="1"/>
        <v>20</v>
      </c>
      <c r="C30" s="39"/>
      <c r="D30" s="62"/>
      <c r="E30" s="19" t="s">
        <v>43</v>
      </c>
      <c r="F30" s="19" t="s">
        <v>59</v>
      </c>
      <c r="G30" s="71" t="s">
        <v>65</v>
      </c>
      <c r="H30" s="22" t="s">
        <v>61</v>
      </c>
      <c r="I30" s="17" t="s">
        <v>29</v>
      </c>
      <c r="J30" s="16"/>
      <c r="K30" s="16"/>
    </row>
    <row r="31" spans="2:11" ht="12.5" x14ac:dyDescent="0.25">
      <c r="B31" s="15">
        <f t="shared" si="1"/>
        <v>21</v>
      </c>
      <c r="C31" s="39"/>
      <c r="D31" s="62"/>
      <c r="E31" s="48" t="s">
        <v>47</v>
      </c>
      <c r="F31" s="48" t="s">
        <v>59</v>
      </c>
      <c r="G31" s="68" t="s">
        <v>66</v>
      </c>
      <c r="H31" s="64" t="s">
        <v>49</v>
      </c>
      <c r="I31" s="17" t="s">
        <v>29</v>
      </c>
      <c r="J31" s="16"/>
      <c r="K31" s="16"/>
    </row>
    <row r="32" spans="2:11" ht="12.5" x14ac:dyDescent="0.25">
      <c r="B32" s="15">
        <f t="shared" si="1"/>
        <v>22</v>
      </c>
      <c r="C32" s="39"/>
      <c r="D32" s="62"/>
      <c r="E32" s="62"/>
      <c r="F32" s="62"/>
      <c r="G32" s="69"/>
      <c r="H32" s="22" t="s">
        <v>50</v>
      </c>
      <c r="I32" s="17" t="s">
        <v>29</v>
      </c>
      <c r="J32" s="16"/>
      <c r="K32" s="16"/>
    </row>
    <row r="33" spans="2:11" ht="12.5" x14ac:dyDescent="0.25">
      <c r="B33" s="15">
        <f t="shared" si="1"/>
        <v>23</v>
      </c>
      <c r="C33" s="39"/>
      <c r="D33" s="62"/>
      <c r="E33" s="63"/>
      <c r="F33" s="63"/>
      <c r="G33" s="70"/>
      <c r="H33" s="22" t="s">
        <v>51</v>
      </c>
      <c r="I33" s="17" t="s">
        <v>29</v>
      </c>
      <c r="J33" s="16"/>
      <c r="K33" s="16"/>
    </row>
    <row r="34" spans="2:11" ht="12.5" x14ac:dyDescent="0.25">
      <c r="B34" s="15">
        <f t="shared" si="1"/>
        <v>24</v>
      </c>
      <c r="C34" s="39"/>
      <c r="D34" s="62"/>
      <c r="E34" s="48" t="s">
        <v>52</v>
      </c>
      <c r="F34" s="48" t="s">
        <v>59</v>
      </c>
      <c r="G34" s="68" t="s">
        <v>67</v>
      </c>
      <c r="H34" s="22" t="s">
        <v>54</v>
      </c>
      <c r="I34" s="17" t="s">
        <v>29</v>
      </c>
      <c r="J34" s="16"/>
      <c r="K34" s="16"/>
    </row>
    <row r="35" spans="2:11" ht="12.5" x14ac:dyDescent="0.25">
      <c r="B35" s="15">
        <f t="shared" si="1"/>
        <v>25</v>
      </c>
      <c r="C35" s="39"/>
      <c r="D35" s="62"/>
      <c r="E35" s="62"/>
      <c r="F35" s="62"/>
      <c r="G35" s="69"/>
      <c r="H35" s="22" t="s">
        <v>55</v>
      </c>
      <c r="I35" s="17" t="s">
        <v>29</v>
      </c>
      <c r="J35" s="16"/>
      <c r="K35" s="16"/>
    </row>
    <row r="36" spans="2:11" ht="12.5" x14ac:dyDescent="0.25">
      <c r="B36" s="15">
        <f t="shared" si="1"/>
        <v>26</v>
      </c>
      <c r="C36" s="40"/>
      <c r="D36" s="63"/>
      <c r="E36" s="63"/>
      <c r="F36" s="63"/>
      <c r="G36" s="70"/>
      <c r="H36" s="22" t="s">
        <v>56</v>
      </c>
      <c r="I36" s="17" t="s">
        <v>29</v>
      </c>
      <c r="J36" s="16"/>
      <c r="K36" s="16"/>
    </row>
    <row r="37" spans="2:11" ht="12.5" x14ac:dyDescent="0.25">
      <c r="B37" s="15">
        <f t="shared" si="1"/>
        <v>27</v>
      </c>
      <c r="C37" s="48" t="s">
        <v>68</v>
      </c>
      <c r="D37" s="48" t="s">
        <v>69</v>
      </c>
      <c r="E37" s="48" t="s">
        <v>70</v>
      </c>
      <c r="F37" s="48" t="s">
        <v>71</v>
      </c>
      <c r="G37" s="68" t="s">
        <v>72</v>
      </c>
      <c r="H37" s="22" t="s">
        <v>54</v>
      </c>
      <c r="I37" s="17" t="s">
        <v>29</v>
      </c>
      <c r="J37" s="16"/>
      <c r="K37" s="16"/>
    </row>
    <row r="38" spans="2:11" ht="12.5" x14ac:dyDescent="0.25">
      <c r="B38" s="15">
        <f t="shared" si="1"/>
        <v>28</v>
      </c>
      <c r="C38" s="39"/>
      <c r="D38" s="62"/>
      <c r="E38" s="62"/>
      <c r="F38" s="62"/>
      <c r="G38" s="69"/>
      <c r="H38" s="22" t="s">
        <v>73</v>
      </c>
      <c r="I38" s="17" t="s">
        <v>29</v>
      </c>
      <c r="J38" s="16"/>
      <c r="K38" s="16"/>
    </row>
    <row r="39" spans="2:11" ht="12.5" x14ac:dyDescent="0.25">
      <c r="B39" s="15">
        <f t="shared" si="1"/>
        <v>29</v>
      </c>
      <c r="C39" s="39"/>
      <c r="D39" s="62"/>
      <c r="E39" s="63"/>
      <c r="F39" s="63"/>
      <c r="G39" s="70"/>
      <c r="H39" s="22" t="s">
        <v>74</v>
      </c>
      <c r="I39" s="17" t="s">
        <v>29</v>
      </c>
      <c r="J39" s="16"/>
      <c r="K39" s="16"/>
    </row>
    <row r="40" spans="2:11" ht="12.5" x14ac:dyDescent="0.25">
      <c r="B40" s="15">
        <f t="shared" si="1"/>
        <v>30</v>
      </c>
      <c r="C40" s="39"/>
      <c r="D40" s="62"/>
      <c r="E40" s="48" t="s">
        <v>75</v>
      </c>
      <c r="F40" s="48" t="s">
        <v>76</v>
      </c>
      <c r="G40" s="68" t="s">
        <v>72</v>
      </c>
      <c r="H40" s="22" t="s">
        <v>54</v>
      </c>
      <c r="I40" s="17" t="s">
        <v>29</v>
      </c>
      <c r="J40" s="16"/>
      <c r="K40" s="16"/>
    </row>
    <row r="41" spans="2:11" ht="12.5" x14ac:dyDescent="0.25">
      <c r="B41" s="15">
        <f t="shared" si="1"/>
        <v>31</v>
      </c>
      <c r="C41" s="39"/>
      <c r="D41" s="62"/>
      <c r="E41" s="62"/>
      <c r="F41" s="62"/>
      <c r="G41" s="69"/>
      <c r="H41" s="22" t="s">
        <v>55</v>
      </c>
      <c r="I41" s="17" t="s">
        <v>29</v>
      </c>
      <c r="J41" s="16"/>
      <c r="K41" s="16"/>
    </row>
    <row r="42" spans="2:11" ht="12.5" x14ac:dyDescent="0.25">
      <c r="B42" s="15">
        <f t="shared" si="1"/>
        <v>32</v>
      </c>
      <c r="C42" s="39"/>
      <c r="D42" s="63"/>
      <c r="E42" s="63"/>
      <c r="F42" s="63"/>
      <c r="G42" s="70"/>
      <c r="H42" s="33" t="s">
        <v>56</v>
      </c>
      <c r="I42" s="17" t="s">
        <v>29</v>
      </c>
      <c r="J42" s="16"/>
      <c r="K42" s="16"/>
    </row>
    <row r="43" spans="2:11" ht="34.5" customHeight="1" x14ac:dyDescent="0.25">
      <c r="B43" s="15">
        <f t="shared" si="1"/>
        <v>33</v>
      </c>
      <c r="C43" s="39"/>
      <c r="D43" s="48" t="s">
        <v>77</v>
      </c>
      <c r="E43" s="48" t="s">
        <v>78</v>
      </c>
      <c r="F43" s="48" t="s">
        <v>79</v>
      </c>
      <c r="G43" s="68" t="s">
        <v>80</v>
      </c>
      <c r="H43" s="33" t="s">
        <v>55</v>
      </c>
      <c r="I43" s="17" t="s">
        <v>29</v>
      </c>
      <c r="J43" s="16"/>
      <c r="K43" s="16"/>
    </row>
    <row r="44" spans="2:11" ht="12.5" x14ac:dyDescent="0.25">
      <c r="B44" s="15">
        <f t="shared" si="1"/>
        <v>34</v>
      </c>
      <c r="C44" s="39"/>
      <c r="D44" s="62"/>
      <c r="E44" s="63"/>
      <c r="F44" s="63"/>
      <c r="G44" s="70"/>
      <c r="H44" s="33" t="s">
        <v>81</v>
      </c>
      <c r="I44" s="17" t="s">
        <v>29</v>
      </c>
      <c r="J44" s="16"/>
      <c r="K44" s="16"/>
    </row>
    <row r="45" spans="2:11" ht="34.5" customHeight="1" x14ac:dyDescent="0.25">
      <c r="B45" s="15">
        <f t="shared" si="1"/>
        <v>35</v>
      </c>
      <c r="C45" s="39"/>
      <c r="D45" s="62"/>
      <c r="E45" s="48" t="s">
        <v>82</v>
      </c>
      <c r="F45" s="48" t="s">
        <v>83</v>
      </c>
      <c r="G45" s="68" t="s">
        <v>84</v>
      </c>
      <c r="H45" s="33" t="s">
        <v>55</v>
      </c>
      <c r="I45" s="17" t="s">
        <v>29</v>
      </c>
      <c r="J45" s="16"/>
      <c r="K45" s="16"/>
    </row>
    <row r="46" spans="2:11" ht="12.5" x14ac:dyDescent="0.25">
      <c r="B46" s="15">
        <f t="shared" si="1"/>
        <v>36</v>
      </c>
      <c r="C46" s="39"/>
      <c r="D46" s="62"/>
      <c r="E46" s="63"/>
      <c r="F46" s="63"/>
      <c r="G46" s="70"/>
      <c r="H46" s="33" t="s">
        <v>81</v>
      </c>
      <c r="I46" s="17" t="s">
        <v>29</v>
      </c>
      <c r="J46" s="16"/>
      <c r="K46" s="16"/>
    </row>
    <row r="47" spans="2:11" ht="30.75" customHeight="1" x14ac:dyDescent="0.25">
      <c r="B47" s="15">
        <f t="shared" si="1"/>
        <v>37</v>
      </c>
      <c r="C47" s="39"/>
      <c r="D47" s="62"/>
      <c r="E47" s="38" t="s">
        <v>85</v>
      </c>
      <c r="F47" s="38" t="s">
        <v>86</v>
      </c>
      <c r="G47" s="72" t="s">
        <v>87</v>
      </c>
      <c r="H47" s="22" t="s">
        <v>55</v>
      </c>
      <c r="I47" s="17" t="s">
        <v>29</v>
      </c>
      <c r="J47" s="16"/>
    </row>
    <row r="48" spans="2:11" ht="12.5" x14ac:dyDescent="0.25">
      <c r="B48" s="15">
        <f t="shared" si="1"/>
        <v>38</v>
      </c>
      <c r="C48" s="39"/>
      <c r="D48" s="62"/>
      <c r="E48" s="63"/>
      <c r="F48" s="63"/>
      <c r="G48" s="70"/>
      <c r="H48" s="22" t="s">
        <v>81</v>
      </c>
      <c r="I48" s="17" t="s">
        <v>29</v>
      </c>
      <c r="J48" s="16"/>
      <c r="K48" s="16"/>
    </row>
    <row r="49" spans="2:11" ht="32.25" customHeight="1" x14ac:dyDescent="0.25">
      <c r="B49" s="15">
        <f t="shared" si="1"/>
        <v>39</v>
      </c>
      <c r="C49" s="39"/>
      <c r="D49" s="62"/>
      <c r="E49" s="38" t="s">
        <v>88</v>
      </c>
      <c r="F49" s="38" t="s">
        <v>89</v>
      </c>
      <c r="G49" s="72" t="s">
        <v>90</v>
      </c>
      <c r="H49" s="22" t="s">
        <v>55</v>
      </c>
      <c r="I49" s="17" t="s">
        <v>29</v>
      </c>
      <c r="J49" s="16"/>
      <c r="K49" s="16"/>
    </row>
    <row r="50" spans="2:11" ht="12.5" x14ac:dyDescent="0.25">
      <c r="B50" s="15">
        <f t="shared" si="1"/>
        <v>40</v>
      </c>
      <c r="C50" s="39"/>
      <c r="D50" s="62"/>
      <c r="E50" s="62"/>
      <c r="F50" s="62"/>
      <c r="G50" s="69"/>
      <c r="H50" s="22" t="s">
        <v>91</v>
      </c>
      <c r="I50" s="17" t="s">
        <v>29</v>
      </c>
      <c r="J50" s="16"/>
      <c r="K50" s="16"/>
    </row>
    <row r="51" spans="2:11" ht="12.5" x14ac:dyDescent="0.25">
      <c r="B51" s="15">
        <f t="shared" si="1"/>
        <v>41</v>
      </c>
      <c r="C51" s="39"/>
      <c r="D51" s="62"/>
      <c r="E51" s="63"/>
      <c r="F51" s="63"/>
      <c r="G51" s="70"/>
      <c r="H51" s="22" t="s">
        <v>81</v>
      </c>
      <c r="I51" s="17" t="s">
        <v>29</v>
      </c>
      <c r="J51" s="16"/>
      <c r="K51" s="16"/>
    </row>
    <row r="52" spans="2:11" ht="33.75" customHeight="1" x14ac:dyDescent="0.25">
      <c r="B52" s="15">
        <f t="shared" si="1"/>
        <v>42</v>
      </c>
      <c r="C52" s="39"/>
      <c r="D52" s="62"/>
      <c r="E52" s="38" t="s">
        <v>92</v>
      </c>
      <c r="F52" s="38" t="s">
        <v>93</v>
      </c>
      <c r="G52" s="72" t="s">
        <v>94</v>
      </c>
      <c r="H52" s="22" t="s">
        <v>55</v>
      </c>
      <c r="I52" s="17" t="s">
        <v>29</v>
      </c>
      <c r="J52" s="16"/>
      <c r="K52" s="16"/>
    </row>
    <row r="53" spans="2:11" ht="12.5" x14ac:dyDescent="0.25">
      <c r="B53" s="15">
        <f t="shared" si="1"/>
        <v>43</v>
      </c>
      <c r="C53" s="39"/>
      <c r="D53" s="62"/>
      <c r="E53" s="62"/>
      <c r="F53" s="62"/>
      <c r="G53" s="69"/>
      <c r="H53" s="22" t="s">
        <v>95</v>
      </c>
      <c r="I53" s="17" t="s">
        <v>29</v>
      </c>
      <c r="J53" s="16"/>
      <c r="K53" s="16"/>
    </row>
    <row r="54" spans="2:11" ht="12.5" x14ac:dyDescent="0.25">
      <c r="B54" s="15">
        <f t="shared" si="1"/>
        <v>44</v>
      </c>
      <c r="C54" s="39"/>
      <c r="D54" s="62"/>
      <c r="E54" s="63"/>
      <c r="F54" s="63"/>
      <c r="G54" s="70"/>
      <c r="H54" s="22" t="s">
        <v>81</v>
      </c>
      <c r="I54" s="17" t="s">
        <v>29</v>
      </c>
      <c r="J54" s="16"/>
      <c r="K54" s="16"/>
    </row>
    <row r="55" spans="2:11" ht="12.5" x14ac:dyDescent="0.25">
      <c r="B55" s="15">
        <f t="shared" si="1"/>
        <v>45</v>
      </c>
      <c r="C55" s="39"/>
      <c r="D55" s="62"/>
      <c r="E55" s="48" t="s">
        <v>96</v>
      </c>
      <c r="F55" s="48" t="s">
        <v>97</v>
      </c>
      <c r="G55" s="68" t="s">
        <v>98</v>
      </c>
      <c r="H55" s="22" t="s">
        <v>55</v>
      </c>
      <c r="I55" s="17" t="s">
        <v>29</v>
      </c>
      <c r="J55" s="16"/>
      <c r="K55" s="16"/>
    </row>
    <row r="56" spans="2:11" ht="12.5" x14ac:dyDescent="0.25">
      <c r="B56" s="15">
        <f t="shared" si="1"/>
        <v>46</v>
      </c>
      <c r="C56" s="39"/>
      <c r="D56" s="62"/>
      <c r="E56" s="62"/>
      <c r="F56" s="62"/>
      <c r="G56" s="69"/>
      <c r="H56" s="22" t="s">
        <v>99</v>
      </c>
      <c r="I56" s="17" t="s">
        <v>29</v>
      </c>
      <c r="J56" s="16"/>
      <c r="K56" s="16"/>
    </row>
    <row r="57" spans="2:11" ht="12.5" x14ac:dyDescent="0.25">
      <c r="B57" s="15">
        <f t="shared" si="1"/>
        <v>47</v>
      </c>
      <c r="C57" s="39"/>
      <c r="D57" s="62"/>
      <c r="E57" s="63"/>
      <c r="F57" s="63"/>
      <c r="G57" s="70"/>
      <c r="H57" s="22" t="s">
        <v>100</v>
      </c>
      <c r="I57" s="17" t="s">
        <v>29</v>
      </c>
      <c r="J57" s="16"/>
      <c r="K57" s="16"/>
    </row>
    <row r="58" spans="2:11" ht="12.5" x14ac:dyDescent="0.25">
      <c r="B58" s="15">
        <f t="shared" si="1"/>
        <v>48</v>
      </c>
      <c r="C58" s="39"/>
      <c r="D58" s="62"/>
      <c r="E58" s="48" t="s">
        <v>101</v>
      </c>
      <c r="F58" s="48" t="s">
        <v>102</v>
      </c>
      <c r="G58" s="68" t="s">
        <v>103</v>
      </c>
      <c r="H58" s="22" t="s">
        <v>55</v>
      </c>
      <c r="I58" s="17" t="s">
        <v>29</v>
      </c>
      <c r="J58" s="16"/>
      <c r="K58" s="16"/>
    </row>
    <row r="59" spans="2:11" ht="12.5" x14ac:dyDescent="0.25">
      <c r="B59" s="15">
        <f t="shared" si="1"/>
        <v>49</v>
      </c>
      <c r="C59" s="39"/>
      <c r="D59" s="62"/>
      <c r="E59" s="62"/>
      <c r="F59" s="62"/>
      <c r="G59" s="69"/>
      <c r="H59" s="22" t="s">
        <v>104</v>
      </c>
      <c r="I59" s="17" t="s">
        <v>29</v>
      </c>
      <c r="J59" s="21"/>
      <c r="K59" s="16"/>
    </row>
    <row r="60" spans="2:11" ht="12.5" x14ac:dyDescent="0.25">
      <c r="B60" s="15">
        <f t="shared" si="1"/>
        <v>50</v>
      </c>
      <c r="C60" s="39"/>
      <c r="D60" s="63"/>
      <c r="E60" s="63"/>
      <c r="F60" s="63"/>
      <c r="G60" s="70"/>
      <c r="H60" s="22" t="s">
        <v>105</v>
      </c>
      <c r="I60" s="17" t="s">
        <v>29</v>
      </c>
      <c r="J60" s="16"/>
      <c r="K60" s="16"/>
    </row>
    <row r="61" spans="2:11" ht="23.25" customHeight="1" x14ac:dyDescent="0.25">
      <c r="B61" s="15">
        <f t="shared" si="1"/>
        <v>51</v>
      </c>
      <c r="C61" s="39"/>
      <c r="D61" s="49" t="s">
        <v>106</v>
      </c>
      <c r="E61" s="48" t="s">
        <v>107</v>
      </c>
      <c r="F61" s="48" t="s">
        <v>108</v>
      </c>
      <c r="G61" s="68" t="s">
        <v>109</v>
      </c>
      <c r="H61" s="33" t="s">
        <v>110</v>
      </c>
      <c r="I61" s="17" t="s">
        <v>29</v>
      </c>
      <c r="J61" s="16"/>
      <c r="K61" s="16"/>
    </row>
    <row r="62" spans="2:11" ht="23.25" customHeight="1" x14ac:dyDescent="0.25">
      <c r="B62" s="15">
        <f t="shared" si="1"/>
        <v>52</v>
      </c>
      <c r="C62" s="39"/>
      <c r="D62" s="62"/>
      <c r="E62" s="62"/>
      <c r="F62" s="62"/>
      <c r="G62" s="69"/>
      <c r="H62" s="33" t="s">
        <v>73</v>
      </c>
      <c r="I62" s="17" t="s">
        <v>29</v>
      </c>
      <c r="J62" s="16"/>
      <c r="K62" s="16"/>
    </row>
    <row r="63" spans="2:11" ht="23.25" customHeight="1" x14ac:dyDescent="0.25">
      <c r="B63" s="15">
        <f t="shared" si="1"/>
        <v>53</v>
      </c>
      <c r="C63" s="39"/>
      <c r="D63" s="62"/>
      <c r="E63" s="63"/>
      <c r="F63" s="63"/>
      <c r="G63" s="70"/>
      <c r="H63" s="33" t="s">
        <v>74</v>
      </c>
      <c r="I63" s="17" t="s">
        <v>29</v>
      </c>
      <c r="J63" s="16"/>
      <c r="K63" s="16"/>
    </row>
    <row r="64" spans="2:11" ht="23.25" customHeight="1" x14ac:dyDescent="0.25">
      <c r="B64" s="15">
        <f t="shared" si="1"/>
        <v>54</v>
      </c>
      <c r="C64" s="39"/>
      <c r="D64" s="62"/>
      <c r="E64" s="48" t="s">
        <v>111</v>
      </c>
      <c r="F64" s="48" t="s">
        <v>112</v>
      </c>
      <c r="G64" s="68" t="s">
        <v>109</v>
      </c>
      <c r="H64" s="33" t="s">
        <v>110</v>
      </c>
      <c r="I64" s="17" t="s">
        <v>29</v>
      </c>
      <c r="J64" s="16"/>
      <c r="K64" s="16"/>
    </row>
    <row r="65" spans="1:21" ht="12.5" x14ac:dyDescent="0.25">
      <c r="B65" s="15">
        <f t="shared" si="1"/>
        <v>55</v>
      </c>
      <c r="C65" s="39"/>
      <c r="D65" s="62"/>
      <c r="E65" s="62"/>
      <c r="F65" s="62"/>
      <c r="G65" s="69"/>
      <c r="H65" s="33" t="s">
        <v>55</v>
      </c>
      <c r="I65" s="17" t="s">
        <v>29</v>
      </c>
      <c r="J65" s="16"/>
      <c r="K65" s="16"/>
    </row>
    <row r="66" spans="1:21" ht="12.5" x14ac:dyDescent="0.25">
      <c r="B66" s="15">
        <f t="shared" si="1"/>
        <v>56</v>
      </c>
      <c r="C66" s="39"/>
      <c r="D66" s="63"/>
      <c r="E66" s="63"/>
      <c r="F66" s="63"/>
      <c r="G66" s="70"/>
      <c r="H66" s="33" t="s">
        <v>56</v>
      </c>
      <c r="I66" s="17" t="s">
        <v>29</v>
      </c>
      <c r="J66" s="16"/>
      <c r="K66" s="16"/>
    </row>
    <row r="67" spans="1:21" ht="12.5" x14ac:dyDescent="0.25">
      <c r="A67" s="23"/>
      <c r="B67" s="24">
        <f t="shared" si="1"/>
        <v>57</v>
      </c>
      <c r="C67" s="39"/>
      <c r="D67" s="38"/>
      <c r="E67" s="38" t="s">
        <v>52</v>
      </c>
      <c r="F67" s="38" t="s">
        <v>113</v>
      </c>
      <c r="G67" s="72" t="s">
        <v>114</v>
      </c>
      <c r="H67" s="22" t="s">
        <v>110</v>
      </c>
      <c r="I67" s="17" t="s">
        <v>29</v>
      </c>
      <c r="J67" s="20"/>
      <c r="K67" s="20"/>
      <c r="L67" s="23"/>
      <c r="M67" s="23"/>
      <c r="N67" s="23"/>
      <c r="O67" s="23"/>
      <c r="P67" s="23"/>
      <c r="Q67" s="23"/>
      <c r="R67" s="23"/>
      <c r="S67" s="23"/>
      <c r="T67" s="23"/>
      <c r="U67" s="23"/>
    </row>
    <row r="68" spans="1:21" ht="12.5" x14ac:dyDescent="0.25">
      <c r="A68" s="23"/>
      <c r="B68" s="24">
        <f t="shared" si="1"/>
        <v>58</v>
      </c>
      <c r="C68" s="39"/>
      <c r="D68" s="62"/>
      <c r="E68" s="62"/>
      <c r="F68" s="62"/>
      <c r="G68" s="69"/>
      <c r="H68" s="22" t="s">
        <v>55</v>
      </c>
      <c r="I68" s="17" t="s">
        <v>29</v>
      </c>
      <c r="J68" s="20"/>
      <c r="K68" s="20"/>
      <c r="L68" s="23"/>
      <c r="M68" s="23"/>
      <c r="N68" s="23"/>
      <c r="O68" s="23"/>
      <c r="P68" s="23"/>
      <c r="Q68" s="23"/>
      <c r="R68" s="23"/>
      <c r="S68" s="23"/>
      <c r="T68" s="23"/>
      <c r="U68" s="23"/>
    </row>
    <row r="69" spans="1:21" ht="12.5" x14ac:dyDescent="0.25">
      <c r="A69" s="23"/>
      <c r="B69" s="24">
        <f t="shared" si="1"/>
        <v>59</v>
      </c>
      <c r="C69" s="40"/>
      <c r="D69" s="63"/>
      <c r="E69" s="63"/>
      <c r="F69" s="63"/>
      <c r="G69" s="70"/>
      <c r="H69" s="22" t="s">
        <v>56</v>
      </c>
      <c r="I69" s="17" t="s">
        <v>29</v>
      </c>
      <c r="J69" s="20"/>
      <c r="K69" s="20"/>
      <c r="L69" s="23"/>
      <c r="M69" s="23"/>
      <c r="N69" s="23"/>
      <c r="O69" s="23"/>
      <c r="P69" s="23"/>
      <c r="Q69" s="23"/>
      <c r="R69" s="23"/>
      <c r="S69" s="23"/>
      <c r="T69" s="23"/>
      <c r="U69" s="23"/>
    </row>
    <row r="70" spans="1:21" ht="25" x14ac:dyDescent="0.25">
      <c r="B70" s="24">
        <f t="shared" si="1"/>
        <v>60</v>
      </c>
      <c r="C70" s="25"/>
      <c r="D70" s="25"/>
      <c r="E70" s="25" t="s">
        <v>115</v>
      </c>
      <c r="F70" s="25" t="s">
        <v>116</v>
      </c>
      <c r="G70" s="73" t="s">
        <v>117</v>
      </c>
      <c r="H70" s="22" t="s">
        <v>118</v>
      </c>
      <c r="I70" s="17" t="s">
        <v>29</v>
      </c>
      <c r="J70" s="16"/>
      <c r="K70" s="16"/>
    </row>
    <row r="71" spans="1:21" ht="32.25" customHeight="1" x14ac:dyDescent="0.25">
      <c r="B71" s="24">
        <f t="shared" si="1"/>
        <v>61</v>
      </c>
      <c r="C71" s="38" t="s">
        <v>119</v>
      </c>
      <c r="D71" s="38" t="s">
        <v>120</v>
      </c>
      <c r="E71" s="38" t="s">
        <v>121</v>
      </c>
      <c r="F71" s="38" t="s">
        <v>122</v>
      </c>
      <c r="G71" s="72" t="s">
        <v>123</v>
      </c>
      <c r="H71" s="22" t="s">
        <v>54</v>
      </c>
      <c r="I71" s="17" t="s">
        <v>29</v>
      </c>
      <c r="J71" s="16"/>
      <c r="K71" s="16"/>
    </row>
    <row r="72" spans="1:21" ht="12.5" x14ac:dyDescent="0.25">
      <c r="B72" s="24">
        <f t="shared" si="1"/>
        <v>62</v>
      </c>
      <c r="C72" s="39"/>
      <c r="D72" s="62"/>
      <c r="E72" s="62"/>
      <c r="F72" s="62"/>
      <c r="G72" s="69"/>
      <c r="H72" s="22" t="s">
        <v>124</v>
      </c>
      <c r="I72" s="17" t="s">
        <v>29</v>
      </c>
      <c r="J72" s="16"/>
      <c r="K72" s="16"/>
    </row>
    <row r="73" spans="1:21" ht="12.5" x14ac:dyDescent="0.25">
      <c r="B73" s="24">
        <f t="shared" si="1"/>
        <v>63</v>
      </c>
      <c r="C73" s="39"/>
      <c r="D73" s="62"/>
      <c r="E73" s="63"/>
      <c r="F73" s="63"/>
      <c r="G73" s="70"/>
      <c r="H73" s="22" t="s">
        <v>56</v>
      </c>
      <c r="I73" s="17" t="s">
        <v>29</v>
      </c>
      <c r="J73" s="16"/>
      <c r="K73" s="16"/>
    </row>
    <row r="74" spans="1:21" ht="30.75" customHeight="1" x14ac:dyDescent="0.25">
      <c r="B74" s="24">
        <f t="shared" si="1"/>
        <v>64</v>
      </c>
      <c r="C74" s="39"/>
      <c r="D74" s="62"/>
      <c r="E74" s="38" t="s">
        <v>125</v>
      </c>
      <c r="F74" s="38" t="s">
        <v>122</v>
      </c>
      <c r="G74" s="72" t="s">
        <v>126</v>
      </c>
      <c r="H74" s="22" t="s">
        <v>54</v>
      </c>
      <c r="I74" s="17" t="s">
        <v>29</v>
      </c>
      <c r="J74" s="16"/>
      <c r="K74" s="16"/>
    </row>
    <row r="75" spans="1:21" ht="12.5" x14ac:dyDescent="0.25">
      <c r="B75" s="24">
        <f t="shared" si="1"/>
        <v>65</v>
      </c>
      <c r="C75" s="39"/>
      <c r="D75" s="62"/>
      <c r="E75" s="62"/>
      <c r="F75" s="62"/>
      <c r="G75" s="69"/>
      <c r="H75" s="22" t="s">
        <v>55</v>
      </c>
      <c r="I75" s="17" t="s">
        <v>29</v>
      </c>
      <c r="J75" s="16"/>
      <c r="K75" s="16"/>
    </row>
    <row r="76" spans="1:21" ht="12.5" x14ac:dyDescent="0.25">
      <c r="B76" s="24">
        <f t="shared" si="1"/>
        <v>66</v>
      </c>
      <c r="C76" s="39"/>
      <c r="D76" s="62"/>
      <c r="E76" s="63"/>
      <c r="F76" s="63"/>
      <c r="G76" s="70"/>
      <c r="H76" s="22" t="s">
        <v>56</v>
      </c>
      <c r="I76" s="17" t="s">
        <v>29</v>
      </c>
      <c r="J76" s="16"/>
      <c r="K76" s="16"/>
    </row>
    <row r="77" spans="1:21" ht="28.5" customHeight="1" x14ac:dyDescent="0.25">
      <c r="B77" s="24">
        <f t="shared" si="1"/>
        <v>67</v>
      </c>
      <c r="C77" s="39"/>
      <c r="D77" s="62"/>
      <c r="E77" s="38" t="s">
        <v>127</v>
      </c>
      <c r="F77" s="38" t="s">
        <v>122</v>
      </c>
      <c r="G77" s="72" t="s">
        <v>128</v>
      </c>
      <c r="H77" s="22" t="s">
        <v>54</v>
      </c>
      <c r="I77" s="17" t="s">
        <v>29</v>
      </c>
      <c r="J77" s="16"/>
      <c r="K77" s="16"/>
    </row>
    <row r="78" spans="1:21" ht="12.5" x14ac:dyDescent="0.25">
      <c r="B78" s="24">
        <f t="shared" si="1"/>
        <v>68</v>
      </c>
      <c r="C78" s="39"/>
      <c r="D78" s="62"/>
      <c r="E78" s="62"/>
      <c r="F78" s="62"/>
      <c r="G78" s="69"/>
      <c r="H78" s="22" t="s">
        <v>55</v>
      </c>
      <c r="I78" s="17" t="s">
        <v>29</v>
      </c>
      <c r="J78" s="16"/>
      <c r="K78" s="16"/>
    </row>
    <row r="79" spans="1:21" ht="12.5" x14ac:dyDescent="0.25">
      <c r="B79" s="24">
        <f t="shared" si="1"/>
        <v>69</v>
      </c>
      <c r="C79" s="39"/>
      <c r="D79" s="63"/>
      <c r="E79" s="63"/>
      <c r="F79" s="63"/>
      <c r="G79" s="70"/>
      <c r="H79" s="22" t="s">
        <v>56</v>
      </c>
      <c r="I79" s="17" t="s">
        <v>29</v>
      </c>
      <c r="J79" s="16"/>
      <c r="K79" s="16"/>
    </row>
    <row r="80" spans="1:21" ht="24.75" customHeight="1" x14ac:dyDescent="0.25">
      <c r="B80" s="24">
        <f t="shared" si="1"/>
        <v>70</v>
      </c>
      <c r="C80" s="39"/>
      <c r="D80" s="25" t="s">
        <v>129</v>
      </c>
      <c r="E80" s="25" t="s">
        <v>130</v>
      </c>
      <c r="F80" s="25" t="s">
        <v>131</v>
      </c>
      <c r="G80" s="73" t="s">
        <v>132</v>
      </c>
      <c r="H80" s="22" t="s">
        <v>133</v>
      </c>
      <c r="I80" s="17" t="s">
        <v>29</v>
      </c>
      <c r="J80" s="16"/>
      <c r="K80" s="16"/>
    </row>
    <row r="81" spans="2:11" ht="24.75" customHeight="1" x14ac:dyDescent="0.25">
      <c r="B81" s="24">
        <f t="shared" si="1"/>
        <v>71</v>
      </c>
      <c r="C81" s="39"/>
      <c r="D81" s="38" t="s">
        <v>134</v>
      </c>
      <c r="E81" s="38" t="s">
        <v>121</v>
      </c>
      <c r="F81" s="38" t="s">
        <v>135</v>
      </c>
      <c r="G81" s="72" t="s">
        <v>123</v>
      </c>
      <c r="H81" s="22" t="s">
        <v>54</v>
      </c>
      <c r="I81" s="17" t="s">
        <v>29</v>
      </c>
      <c r="J81" s="16"/>
      <c r="K81" s="16"/>
    </row>
    <row r="82" spans="2:11" ht="12.5" x14ac:dyDescent="0.25">
      <c r="B82" s="24">
        <f t="shared" si="1"/>
        <v>72</v>
      </c>
      <c r="C82" s="39"/>
      <c r="D82" s="62"/>
      <c r="E82" s="62"/>
      <c r="F82" s="62"/>
      <c r="G82" s="69"/>
      <c r="H82" s="22" t="s">
        <v>55</v>
      </c>
      <c r="I82" s="17" t="s">
        <v>29</v>
      </c>
      <c r="J82" s="16"/>
      <c r="K82" s="16"/>
    </row>
    <row r="83" spans="2:11" ht="12.5" x14ac:dyDescent="0.25">
      <c r="B83" s="15">
        <f t="shared" si="1"/>
        <v>73</v>
      </c>
      <c r="C83" s="39"/>
      <c r="D83" s="62"/>
      <c r="E83" s="63"/>
      <c r="F83" s="63"/>
      <c r="G83" s="70"/>
      <c r="H83" s="22" t="s">
        <v>56</v>
      </c>
      <c r="I83" s="17" t="s">
        <v>29</v>
      </c>
      <c r="J83" s="16"/>
      <c r="K83" s="16"/>
    </row>
    <row r="84" spans="2:11" ht="24" customHeight="1" x14ac:dyDescent="0.25">
      <c r="B84" s="15">
        <f t="shared" si="1"/>
        <v>74</v>
      </c>
      <c r="C84" s="39"/>
      <c r="D84" s="62"/>
      <c r="E84" s="38" t="s">
        <v>125</v>
      </c>
      <c r="F84" s="38" t="s">
        <v>135</v>
      </c>
      <c r="G84" s="72" t="s">
        <v>126</v>
      </c>
      <c r="H84" s="22" t="s">
        <v>54</v>
      </c>
      <c r="I84" s="17" t="s">
        <v>29</v>
      </c>
      <c r="J84" s="16"/>
      <c r="K84" s="16"/>
    </row>
    <row r="85" spans="2:11" ht="12.5" x14ac:dyDescent="0.25">
      <c r="B85" s="15">
        <f t="shared" si="1"/>
        <v>75</v>
      </c>
      <c r="C85" s="39"/>
      <c r="D85" s="62"/>
      <c r="E85" s="62"/>
      <c r="F85" s="62"/>
      <c r="G85" s="69"/>
      <c r="H85" s="22" t="s">
        <v>55</v>
      </c>
      <c r="I85" s="17" t="s">
        <v>29</v>
      </c>
      <c r="J85" s="16"/>
      <c r="K85" s="16"/>
    </row>
    <row r="86" spans="2:11" ht="12.5" x14ac:dyDescent="0.25">
      <c r="B86" s="15">
        <f t="shared" si="1"/>
        <v>76</v>
      </c>
      <c r="C86" s="39"/>
      <c r="D86" s="62"/>
      <c r="E86" s="63"/>
      <c r="F86" s="63"/>
      <c r="G86" s="70"/>
      <c r="H86" s="22" t="s">
        <v>56</v>
      </c>
      <c r="I86" s="17" t="s">
        <v>29</v>
      </c>
      <c r="J86" s="16"/>
      <c r="K86" s="16"/>
    </row>
    <row r="87" spans="2:11" ht="36" customHeight="1" x14ac:dyDescent="0.25">
      <c r="B87" s="15">
        <f t="shared" si="1"/>
        <v>77</v>
      </c>
      <c r="C87" s="39"/>
      <c r="D87" s="62"/>
      <c r="E87" s="38" t="s">
        <v>127</v>
      </c>
      <c r="F87" s="38" t="s">
        <v>135</v>
      </c>
      <c r="G87" s="72" t="s">
        <v>128</v>
      </c>
      <c r="H87" s="22" t="s">
        <v>54</v>
      </c>
      <c r="I87" s="17" t="s">
        <v>29</v>
      </c>
      <c r="J87" s="16"/>
      <c r="K87" s="16"/>
    </row>
    <row r="88" spans="2:11" ht="12.5" x14ac:dyDescent="0.25">
      <c r="B88" s="15">
        <f t="shared" si="1"/>
        <v>78</v>
      </c>
      <c r="C88" s="39"/>
      <c r="D88" s="62"/>
      <c r="E88" s="62"/>
      <c r="F88" s="62"/>
      <c r="G88" s="69"/>
      <c r="H88" s="22" t="s">
        <v>55</v>
      </c>
      <c r="I88" s="17" t="s">
        <v>29</v>
      </c>
      <c r="J88" s="16"/>
      <c r="K88" s="16"/>
    </row>
    <row r="89" spans="2:11" ht="12.5" x14ac:dyDescent="0.25">
      <c r="B89" s="15">
        <f t="shared" si="1"/>
        <v>79</v>
      </c>
      <c r="C89" s="39"/>
      <c r="D89" s="63"/>
      <c r="E89" s="63"/>
      <c r="F89" s="63"/>
      <c r="G89" s="70"/>
      <c r="H89" s="22" t="s">
        <v>56</v>
      </c>
      <c r="I89" s="17" t="s">
        <v>29</v>
      </c>
      <c r="J89" s="16"/>
      <c r="K89" s="16"/>
    </row>
    <row r="90" spans="2:11" ht="12.5" x14ac:dyDescent="0.25">
      <c r="B90" s="15">
        <f t="shared" si="1"/>
        <v>80</v>
      </c>
      <c r="C90" s="39"/>
      <c r="D90" s="38" t="s">
        <v>136</v>
      </c>
      <c r="E90" s="38" t="s">
        <v>78</v>
      </c>
      <c r="F90" s="38" t="s">
        <v>137</v>
      </c>
      <c r="G90" s="72" t="s">
        <v>123</v>
      </c>
      <c r="H90" s="22" t="s">
        <v>54</v>
      </c>
      <c r="I90" s="17" t="s">
        <v>29</v>
      </c>
      <c r="J90" s="16"/>
      <c r="K90" s="16"/>
    </row>
    <row r="91" spans="2:11" ht="12.5" x14ac:dyDescent="0.25">
      <c r="B91" s="15">
        <f t="shared" si="1"/>
        <v>81</v>
      </c>
      <c r="C91" s="39"/>
      <c r="D91" s="62"/>
      <c r="E91" s="62"/>
      <c r="F91" s="62"/>
      <c r="G91" s="69"/>
      <c r="H91" s="22" t="s">
        <v>55</v>
      </c>
      <c r="I91" s="17" t="s">
        <v>29</v>
      </c>
      <c r="J91" s="16"/>
      <c r="K91" s="16"/>
    </row>
    <row r="92" spans="2:11" ht="12.5" x14ac:dyDescent="0.25">
      <c r="B92" s="15">
        <f t="shared" si="1"/>
        <v>82</v>
      </c>
      <c r="C92" s="39"/>
      <c r="D92" s="62"/>
      <c r="E92" s="63"/>
      <c r="F92" s="63"/>
      <c r="G92" s="70"/>
      <c r="H92" s="22" t="s">
        <v>138</v>
      </c>
      <c r="I92" s="17" t="s">
        <v>29</v>
      </c>
      <c r="J92" s="16"/>
      <c r="K92" s="16"/>
    </row>
    <row r="93" spans="2:11" ht="12.5" x14ac:dyDescent="0.25">
      <c r="B93" s="15">
        <f t="shared" si="1"/>
        <v>83</v>
      </c>
      <c r="C93" s="39"/>
      <c r="D93" s="62"/>
      <c r="E93" s="38" t="s">
        <v>82</v>
      </c>
      <c r="F93" s="38" t="s">
        <v>139</v>
      </c>
      <c r="G93" s="72" t="s">
        <v>123</v>
      </c>
      <c r="H93" s="22" t="s">
        <v>54</v>
      </c>
      <c r="I93" s="17" t="s">
        <v>29</v>
      </c>
      <c r="J93" s="16"/>
      <c r="K93" s="16"/>
    </row>
    <row r="94" spans="2:11" ht="12.5" x14ac:dyDescent="0.25">
      <c r="B94" s="15">
        <f t="shared" si="1"/>
        <v>84</v>
      </c>
      <c r="C94" s="39"/>
      <c r="D94" s="62"/>
      <c r="E94" s="62"/>
      <c r="F94" s="62"/>
      <c r="G94" s="69"/>
      <c r="H94" s="22" t="s">
        <v>55</v>
      </c>
      <c r="I94" s="17" t="s">
        <v>29</v>
      </c>
      <c r="J94" s="16"/>
      <c r="K94" s="16"/>
    </row>
    <row r="95" spans="2:11" ht="12.5" x14ac:dyDescent="0.25">
      <c r="B95" s="15">
        <f t="shared" si="1"/>
        <v>85</v>
      </c>
      <c r="C95" s="39"/>
      <c r="D95" s="62"/>
      <c r="E95" s="63"/>
      <c r="F95" s="63"/>
      <c r="G95" s="70"/>
      <c r="H95" s="22" t="s">
        <v>138</v>
      </c>
      <c r="I95" s="17" t="s">
        <v>29</v>
      </c>
      <c r="J95" s="16"/>
      <c r="K95" s="16"/>
    </row>
    <row r="96" spans="2:11" ht="12.5" x14ac:dyDescent="0.25">
      <c r="B96" s="15">
        <f t="shared" si="1"/>
        <v>86</v>
      </c>
      <c r="C96" s="39"/>
      <c r="D96" s="62"/>
      <c r="E96" s="38" t="s">
        <v>85</v>
      </c>
      <c r="F96" s="38" t="s">
        <v>140</v>
      </c>
      <c r="G96" s="72" t="s">
        <v>141</v>
      </c>
      <c r="H96" s="22" t="s">
        <v>54</v>
      </c>
      <c r="I96" s="17" t="s">
        <v>29</v>
      </c>
      <c r="J96" s="18"/>
      <c r="K96" s="16"/>
    </row>
    <row r="97" spans="2:11" ht="12.5" x14ac:dyDescent="0.25">
      <c r="B97" s="15">
        <f t="shared" si="1"/>
        <v>87</v>
      </c>
      <c r="C97" s="39"/>
      <c r="D97" s="62"/>
      <c r="E97" s="62"/>
      <c r="F97" s="62"/>
      <c r="G97" s="69"/>
      <c r="H97" s="22" t="s">
        <v>55</v>
      </c>
      <c r="I97" s="17" t="s">
        <v>29</v>
      </c>
      <c r="J97" s="18"/>
      <c r="K97" s="16"/>
    </row>
    <row r="98" spans="2:11" ht="12.5" x14ac:dyDescent="0.25">
      <c r="B98" s="15">
        <f t="shared" si="1"/>
        <v>88</v>
      </c>
      <c r="C98" s="39"/>
      <c r="D98" s="62"/>
      <c r="E98" s="63"/>
      <c r="F98" s="63"/>
      <c r="G98" s="70"/>
      <c r="H98" s="22" t="s">
        <v>138</v>
      </c>
      <c r="I98" s="17" t="s">
        <v>29</v>
      </c>
      <c r="J98" s="18"/>
      <c r="K98" s="16"/>
    </row>
    <row r="99" spans="2:11" ht="30.75" customHeight="1" x14ac:dyDescent="0.25">
      <c r="B99" s="15">
        <f t="shared" si="1"/>
        <v>89</v>
      </c>
      <c r="C99" s="39"/>
      <c r="D99" s="62"/>
      <c r="E99" s="38" t="s">
        <v>88</v>
      </c>
      <c r="F99" s="38" t="s">
        <v>142</v>
      </c>
      <c r="G99" s="72" t="s">
        <v>143</v>
      </c>
      <c r="H99" s="22" t="s">
        <v>54</v>
      </c>
      <c r="I99" s="17" t="s">
        <v>29</v>
      </c>
      <c r="J99" s="18"/>
      <c r="K99" s="16"/>
    </row>
    <row r="100" spans="2:11" ht="12.5" x14ac:dyDescent="0.25">
      <c r="B100" s="15">
        <f t="shared" si="1"/>
        <v>90</v>
      </c>
      <c r="C100" s="39"/>
      <c r="D100" s="62"/>
      <c r="E100" s="62"/>
      <c r="F100" s="62"/>
      <c r="G100" s="69"/>
      <c r="H100" s="22" t="s">
        <v>91</v>
      </c>
      <c r="I100" s="17" t="s">
        <v>29</v>
      </c>
      <c r="J100" s="18"/>
      <c r="K100" s="16"/>
    </row>
    <row r="101" spans="2:11" ht="12.5" x14ac:dyDescent="0.25">
      <c r="B101" s="15">
        <f t="shared" si="1"/>
        <v>91</v>
      </c>
      <c r="C101" s="39"/>
      <c r="D101" s="62"/>
      <c r="E101" s="63"/>
      <c r="F101" s="63"/>
      <c r="G101" s="70"/>
      <c r="H101" s="22" t="s">
        <v>81</v>
      </c>
      <c r="I101" s="17" t="s">
        <v>29</v>
      </c>
      <c r="J101" s="18"/>
      <c r="K101" s="16"/>
    </row>
    <row r="102" spans="2:11" ht="27" customHeight="1" x14ac:dyDescent="0.25">
      <c r="B102" s="15">
        <f t="shared" si="1"/>
        <v>92</v>
      </c>
      <c r="C102" s="39"/>
      <c r="D102" s="62"/>
      <c r="E102" s="38" t="s">
        <v>92</v>
      </c>
      <c r="F102" s="38" t="s">
        <v>144</v>
      </c>
      <c r="G102" s="72" t="s">
        <v>143</v>
      </c>
      <c r="H102" s="22" t="s">
        <v>54</v>
      </c>
      <c r="I102" s="17" t="s">
        <v>29</v>
      </c>
      <c r="J102" s="18"/>
      <c r="K102" s="16"/>
    </row>
    <row r="103" spans="2:11" ht="12.5" x14ac:dyDescent="0.25">
      <c r="B103" s="15">
        <f t="shared" si="1"/>
        <v>93</v>
      </c>
      <c r="C103" s="39"/>
      <c r="D103" s="62"/>
      <c r="E103" s="62"/>
      <c r="F103" s="62"/>
      <c r="G103" s="69"/>
      <c r="H103" s="22" t="s">
        <v>91</v>
      </c>
      <c r="I103" s="17" t="s">
        <v>29</v>
      </c>
      <c r="J103" s="18"/>
      <c r="K103" s="16"/>
    </row>
    <row r="104" spans="2:11" ht="12.5" x14ac:dyDescent="0.25">
      <c r="B104" s="15">
        <f t="shared" si="1"/>
        <v>94</v>
      </c>
      <c r="C104" s="39"/>
      <c r="D104" s="62"/>
      <c r="E104" s="63"/>
      <c r="F104" s="63"/>
      <c r="G104" s="70"/>
      <c r="H104" s="22" t="s">
        <v>81</v>
      </c>
      <c r="I104" s="17" t="s">
        <v>29</v>
      </c>
      <c r="J104" s="18"/>
      <c r="K104" s="16"/>
    </row>
    <row r="105" spans="2:11" ht="12.5" x14ac:dyDescent="0.25">
      <c r="B105" s="15">
        <f t="shared" si="1"/>
        <v>95</v>
      </c>
      <c r="C105" s="39"/>
      <c r="D105" s="62"/>
      <c r="E105" s="38" t="s">
        <v>96</v>
      </c>
      <c r="F105" s="38" t="s">
        <v>145</v>
      </c>
      <c r="G105" s="72" t="s">
        <v>146</v>
      </c>
      <c r="H105" s="22" t="s">
        <v>54</v>
      </c>
      <c r="I105" s="17" t="s">
        <v>29</v>
      </c>
      <c r="J105" s="16"/>
      <c r="K105" s="16"/>
    </row>
    <row r="106" spans="2:11" ht="12.5" x14ac:dyDescent="0.25">
      <c r="B106" s="15">
        <f t="shared" si="1"/>
        <v>96</v>
      </c>
      <c r="C106" s="39"/>
      <c r="D106" s="62"/>
      <c r="E106" s="62"/>
      <c r="F106" s="62"/>
      <c r="G106" s="69"/>
      <c r="H106" s="22" t="s">
        <v>147</v>
      </c>
      <c r="I106" s="17" t="s">
        <v>29</v>
      </c>
      <c r="J106" s="18"/>
      <c r="K106" s="16"/>
    </row>
    <row r="107" spans="2:11" ht="12.5" x14ac:dyDescent="0.25">
      <c r="B107" s="15">
        <f t="shared" si="1"/>
        <v>97</v>
      </c>
      <c r="C107" s="39"/>
      <c r="D107" s="62"/>
      <c r="E107" s="63"/>
      <c r="F107" s="63"/>
      <c r="G107" s="70"/>
      <c r="H107" s="22" t="s">
        <v>100</v>
      </c>
      <c r="I107" s="17" t="s">
        <v>29</v>
      </c>
      <c r="J107" s="18"/>
      <c r="K107" s="16"/>
    </row>
    <row r="108" spans="2:11" ht="12.5" x14ac:dyDescent="0.25">
      <c r="B108" s="15">
        <f t="shared" si="1"/>
        <v>98</v>
      </c>
      <c r="C108" s="39"/>
      <c r="D108" s="62"/>
      <c r="E108" s="38" t="s">
        <v>148</v>
      </c>
      <c r="F108" s="38" t="s">
        <v>149</v>
      </c>
      <c r="G108" s="72" t="s">
        <v>123</v>
      </c>
      <c r="H108" s="22" t="s">
        <v>54</v>
      </c>
      <c r="I108" s="17" t="s">
        <v>29</v>
      </c>
      <c r="J108" s="16"/>
      <c r="K108" s="16"/>
    </row>
    <row r="109" spans="2:11" ht="12.5" x14ac:dyDescent="0.25">
      <c r="B109" s="15">
        <f t="shared" si="1"/>
        <v>99</v>
      </c>
      <c r="C109" s="39"/>
      <c r="D109" s="62"/>
      <c r="E109" s="62"/>
      <c r="F109" s="62"/>
      <c r="G109" s="69"/>
      <c r="H109" s="22" t="s">
        <v>150</v>
      </c>
      <c r="I109" s="17" t="s">
        <v>29</v>
      </c>
      <c r="J109" s="16"/>
      <c r="K109" s="16"/>
    </row>
    <row r="110" spans="2:11" ht="12.5" x14ac:dyDescent="0.25">
      <c r="B110" s="15">
        <f t="shared" si="1"/>
        <v>100</v>
      </c>
      <c r="C110" s="39"/>
      <c r="D110" s="62"/>
      <c r="E110" s="63"/>
      <c r="F110" s="63"/>
      <c r="G110" s="70"/>
      <c r="H110" s="22" t="s">
        <v>151</v>
      </c>
      <c r="I110" s="17" t="s">
        <v>29</v>
      </c>
      <c r="J110" s="16"/>
      <c r="K110" s="16"/>
    </row>
    <row r="111" spans="2:11" ht="12.5" x14ac:dyDescent="0.25">
      <c r="B111" s="15">
        <f t="shared" si="1"/>
        <v>101</v>
      </c>
      <c r="C111" s="39"/>
      <c r="D111" s="62"/>
      <c r="E111" s="38" t="s">
        <v>52</v>
      </c>
      <c r="F111" s="38" t="s">
        <v>152</v>
      </c>
      <c r="G111" s="72" t="s">
        <v>109</v>
      </c>
      <c r="H111" s="22" t="s">
        <v>110</v>
      </c>
      <c r="I111" s="17" t="s">
        <v>29</v>
      </c>
      <c r="J111" s="16"/>
      <c r="K111" s="16"/>
    </row>
    <row r="112" spans="2:11" ht="12.5" x14ac:dyDescent="0.25">
      <c r="B112" s="15">
        <f t="shared" si="1"/>
        <v>102</v>
      </c>
      <c r="C112" s="39"/>
      <c r="D112" s="62"/>
      <c r="E112" s="62"/>
      <c r="F112" s="62"/>
      <c r="G112" s="69"/>
      <c r="H112" s="22" t="s">
        <v>55</v>
      </c>
      <c r="I112" s="17" t="s">
        <v>29</v>
      </c>
      <c r="J112" s="16"/>
      <c r="K112" s="16"/>
    </row>
    <row r="113" spans="2:11" ht="12.5" x14ac:dyDescent="0.25">
      <c r="B113" s="15">
        <f t="shared" si="1"/>
        <v>103</v>
      </c>
      <c r="C113" s="39"/>
      <c r="D113" s="63"/>
      <c r="E113" s="63"/>
      <c r="F113" s="63"/>
      <c r="G113" s="70"/>
      <c r="H113" s="22" t="s">
        <v>56</v>
      </c>
      <c r="I113" s="17" t="s">
        <v>29</v>
      </c>
      <c r="J113" s="16"/>
      <c r="K113" s="16"/>
    </row>
    <row r="114" spans="2:11" ht="12.5" x14ac:dyDescent="0.25">
      <c r="B114" s="15">
        <f t="shared" si="1"/>
        <v>104</v>
      </c>
      <c r="C114" s="39"/>
      <c r="D114" s="38" t="s">
        <v>153</v>
      </c>
      <c r="E114" s="38" t="s">
        <v>47</v>
      </c>
      <c r="F114" s="38" t="s">
        <v>154</v>
      </c>
      <c r="G114" s="72" t="s">
        <v>155</v>
      </c>
      <c r="H114" s="22" t="s">
        <v>156</v>
      </c>
      <c r="I114" s="17" t="s">
        <v>29</v>
      </c>
      <c r="J114" s="16"/>
      <c r="K114" s="16"/>
    </row>
    <row r="115" spans="2:11" ht="12.5" x14ac:dyDescent="0.25">
      <c r="B115" s="15">
        <f t="shared" si="1"/>
        <v>105</v>
      </c>
      <c r="C115" s="39"/>
      <c r="D115" s="62"/>
      <c r="E115" s="62"/>
      <c r="F115" s="62"/>
      <c r="G115" s="69"/>
      <c r="H115" s="22" t="s">
        <v>157</v>
      </c>
      <c r="I115" s="17" t="s">
        <v>29</v>
      </c>
      <c r="J115" s="16"/>
      <c r="K115" s="16"/>
    </row>
    <row r="116" spans="2:11" ht="12.5" x14ac:dyDescent="0.25">
      <c r="B116" s="15">
        <f t="shared" si="1"/>
        <v>106</v>
      </c>
      <c r="C116" s="39"/>
      <c r="D116" s="62"/>
      <c r="E116" s="62"/>
      <c r="F116" s="62"/>
      <c r="G116" s="69"/>
      <c r="H116" s="22" t="s">
        <v>158</v>
      </c>
      <c r="I116" s="17" t="s">
        <v>29</v>
      </c>
      <c r="J116" s="16"/>
      <c r="K116" s="16"/>
    </row>
    <row r="117" spans="2:11" ht="12.5" x14ac:dyDescent="0.25">
      <c r="B117" s="15">
        <f t="shared" si="1"/>
        <v>107</v>
      </c>
      <c r="C117" s="39"/>
      <c r="D117" s="62"/>
      <c r="E117" s="62"/>
      <c r="F117" s="62"/>
      <c r="G117" s="69"/>
      <c r="H117" s="22" t="s">
        <v>159</v>
      </c>
      <c r="I117" s="17" t="s">
        <v>29</v>
      </c>
      <c r="J117" s="16"/>
      <c r="K117" s="16"/>
    </row>
    <row r="118" spans="2:11" ht="12.5" x14ac:dyDescent="0.25">
      <c r="B118" s="15">
        <f t="shared" si="1"/>
        <v>108</v>
      </c>
      <c r="C118" s="39"/>
      <c r="D118" s="62"/>
      <c r="E118" s="63"/>
      <c r="F118" s="63"/>
      <c r="G118" s="70"/>
      <c r="H118" s="22" t="s">
        <v>160</v>
      </c>
      <c r="I118" s="17" t="s">
        <v>29</v>
      </c>
      <c r="J118" s="16"/>
      <c r="K118" s="16"/>
    </row>
    <row r="119" spans="2:11" ht="12.5" x14ac:dyDescent="0.25">
      <c r="B119" s="15">
        <f t="shared" si="1"/>
        <v>109</v>
      </c>
      <c r="C119" s="39"/>
      <c r="D119" s="62"/>
      <c r="E119" s="38" t="s">
        <v>52</v>
      </c>
      <c r="F119" s="38" t="s">
        <v>154</v>
      </c>
      <c r="G119" s="72" t="s">
        <v>114</v>
      </c>
      <c r="H119" s="22" t="s">
        <v>110</v>
      </c>
      <c r="I119" s="17" t="s">
        <v>29</v>
      </c>
      <c r="J119" s="16"/>
      <c r="K119" s="16"/>
    </row>
    <row r="120" spans="2:11" ht="12.5" x14ac:dyDescent="0.25">
      <c r="B120" s="15">
        <f t="shared" si="1"/>
        <v>110</v>
      </c>
      <c r="C120" s="39"/>
      <c r="D120" s="62"/>
      <c r="E120" s="62"/>
      <c r="F120" s="62"/>
      <c r="G120" s="69"/>
      <c r="H120" s="22" t="s">
        <v>55</v>
      </c>
      <c r="I120" s="17" t="s">
        <v>29</v>
      </c>
      <c r="J120" s="16"/>
      <c r="K120" s="16"/>
    </row>
    <row r="121" spans="2:11" ht="12.5" x14ac:dyDescent="0.25">
      <c r="B121" s="15">
        <f t="shared" si="1"/>
        <v>111</v>
      </c>
      <c r="C121" s="40"/>
      <c r="D121" s="63"/>
      <c r="E121" s="63"/>
      <c r="F121" s="63"/>
      <c r="G121" s="70"/>
      <c r="H121" s="22" t="s">
        <v>56</v>
      </c>
      <c r="I121" s="17" t="s">
        <v>29</v>
      </c>
      <c r="J121" s="16"/>
      <c r="K121" s="16"/>
    </row>
    <row r="122" spans="2:11" ht="12.5" x14ac:dyDescent="0.25">
      <c r="B122" s="15">
        <f t="shared" si="1"/>
        <v>112</v>
      </c>
      <c r="C122" s="48" t="s">
        <v>161</v>
      </c>
      <c r="D122" s="48" t="s">
        <v>162</v>
      </c>
      <c r="E122" s="48" t="s">
        <v>163</v>
      </c>
      <c r="F122" s="48" t="s">
        <v>164</v>
      </c>
      <c r="G122" s="65" t="s">
        <v>165</v>
      </c>
      <c r="H122" s="32" t="s">
        <v>166</v>
      </c>
      <c r="I122" s="17" t="s">
        <v>29</v>
      </c>
      <c r="J122" s="16"/>
      <c r="K122" s="16"/>
    </row>
    <row r="123" spans="2:11" ht="12.5" x14ac:dyDescent="0.25">
      <c r="B123" s="15">
        <f t="shared" si="1"/>
        <v>113</v>
      </c>
      <c r="C123" s="39"/>
      <c r="D123" s="62"/>
      <c r="E123" s="62"/>
      <c r="F123" s="62"/>
      <c r="G123" s="66"/>
      <c r="H123" s="32" t="s">
        <v>167</v>
      </c>
      <c r="I123" s="17" t="s">
        <v>29</v>
      </c>
      <c r="J123" s="16"/>
      <c r="K123" s="16"/>
    </row>
    <row r="124" spans="2:11" ht="12.5" x14ac:dyDescent="0.25">
      <c r="B124" s="15">
        <f t="shared" si="1"/>
        <v>114</v>
      </c>
      <c r="C124" s="39"/>
      <c r="D124" s="62"/>
      <c r="E124" s="63"/>
      <c r="F124" s="63"/>
      <c r="G124" s="67"/>
      <c r="H124" s="32" t="s">
        <v>168</v>
      </c>
      <c r="I124" s="17" t="s">
        <v>29</v>
      </c>
      <c r="J124" s="16"/>
      <c r="K124" s="16"/>
    </row>
    <row r="125" spans="2:11" ht="25" x14ac:dyDescent="0.25">
      <c r="B125" s="15">
        <f t="shared" si="1"/>
        <v>115</v>
      </c>
      <c r="C125" s="40"/>
      <c r="D125" s="63"/>
      <c r="E125" s="19" t="s">
        <v>169</v>
      </c>
      <c r="F125" s="19" t="s">
        <v>164</v>
      </c>
      <c r="G125" s="74" t="s">
        <v>170</v>
      </c>
      <c r="H125" s="32" t="s">
        <v>171</v>
      </c>
      <c r="I125" s="17" t="s">
        <v>29</v>
      </c>
      <c r="J125" s="16"/>
      <c r="K125" s="16"/>
    </row>
    <row r="126" spans="2:11" ht="12.5" x14ac:dyDescent="0.25">
      <c r="B126" s="15">
        <f t="shared" si="1"/>
        <v>116</v>
      </c>
      <c r="C126" s="38" t="s">
        <v>172</v>
      </c>
      <c r="D126" s="38" t="s">
        <v>162</v>
      </c>
      <c r="E126" s="38" t="s">
        <v>163</v>
      </c>
      <c r="F126" s="38" t="s">
        <v>164</v>
      </c>
      <c r="G126" s="75" t="s">
        <v>165</v>
      </c>
      <c r="H126" s="64" t="s">
        <v>166</v>
      </c>
      <c r="I126" s="17" t="s">
        <v>29</v>
      </c>
      <c r="J126" s="16"/>
      <c r="K126" s="16"/>
    </row>
    <row r="127" spans="2:11" ht="12.5" x14ac:dyDescent="0.25">
      <c r="B127" s="15">
        <f t="shared" si="1"/>
        <v>117</v>
      </c>
      <c r="C127" s="39"/>
      <c r="D127" s="62"/>
      <c r="E127" s="62"/>
      <c r="F127" s="62"/>
      <c r="G127" s="66"/>
      <c r="H127" s="64" t="s">
        <v>167</v>
      </c>
      <c r="I127" s="17" t="s">
        <v>29</v>
      </c>
      <c r="J127" s="16"/>
      <c r="K127" s="16"/>
    </row>
    <row r="128" spans="2:11" ht="12.5" x14ac:dyDescent="0.25">
      <c r="B128" s="15">
        <f t="shared" si="1"/>
        <v>118</v>
      </c>
      <c r="C128" s="39"/>
      <c r="D128" s="62"/>
      <c r="E128" s="63"/>
      <c r="F128" s="63"/>
      <c r="G128" s="67"/>
      <c r="H128" s="64" t="s">
        <v>168</v>
      </c>
      <c r="I128" s="17" t="s">
        <v>29</v>
      </c>
      <c r="J128" s="16"/>
      <c r="K128" s="16"/>
    </row>
    <row r="129" spans="2:11" ht="25" x14ac:dyDescent="0.25">
      <c r="B129" s="15">
        <f t="shared" si="1"/>
        <v>119</v>
      </c>
      <c r="C129" s="40"/>
      <c r="D129" s="63"/>
      <c r="E129" s="25" t="s">
        <v>169</v>
      </c>
      <c r="F129" s="25" t="s">
        <v>164</v>
      </c>
      <c r="G129" s="76" t="s">
        <v>170</v>
      </c>
      <c r="H129" s="64" t="s">
        <v>171</v>
      </c>
      <c r="I129" s="17" t="s">
        <v>29</v>
      </c>
      <c r="J129" s="16"/>
      <c r="K129" s="16"/>
    </row>
    <row r="130" spans="2:11" ht="25" x14ac:dyDescent="0.25">
      <c r="B130" s="15">
        <f t="shared" si="1"/>
        <v>120</v>
      </c>
      <c r="C130" s="48" t="s">
        <v>173</v>
      </c>
      <c r="D130" s="48" t="s">
        <v>174</v>
      </c>
      <c r="E130" s="19" t="s">
        <v>175</v>
      </c>
      <c r="F130" s="19" t="s">
        <v>176</v>
      </c>
      <c r="G130" s="71" t="s">
        <v>177</v>
      </c>
      <c r="H130" s="33" t="s">
        <v>178</v>
      </c>
      <c r="I130" s="17" t="s">
        <v>29</v>
      </c>
      <c r="J130" s="16"/>
      <c r="K130" s="16"/>
    </row>
    <row r="131" spans="2:11" ht="12.5" x14ac:dyDescent="0.25">
      <c r="B131" s="15">
        <f t="shared" si="1"/>
        <v>121</v>
      </c>
      <c r="C131" s="39"/>
      <c r="D131" s="62"/>
      <c r="E131" s="48" t="s">
        <v>179</v>
      </c>
      <c r="F131" s="48" t="s">
        <v>176</v>
      </c>
      <c r="G131" s="68" t="s">
        <v>180</v>
      </c>
      <c r="H131" s="33" t="s">
        <v>181</v>
      </c>
      <c r="I131" s="17" t="s">
        <v>29</v>
      </c>
      <c r="J131" s="16"/>
      <c r="K131" s="16"/>
    </row>
    <row r="132" spans="2:11" ht="12.5" x14ac:dyDescent="0.25">
      <c r="B132" s="15">
        <f t="shared" si="1"/>
        <v>122</v>
      </c>
      <c r="C132" s="40"/>
      <c r="D132" s="63"/>
      <c r="E132" s="63"/>
      <c r="F132" s="63"/>
      <c r="G132" s="70"/>
      <c r="H132" s="33" t="s">
        <v>182</v>
      </c>
      <c r="I132" s="17" t="s">
        <v>29</v>
      </c>
      <c r="J132" s="16"/>
      <c r="K132" s="16"/>
    </row>
    <row r="133" spans="2:11" ht="187.5" x14ac:dyDescent="0.25">
      <c r="B133" s="15">
        <f t="shared" si="1"/>
        <v>123</v>
      </c>
      <c r="C133" s="26" t="s">
        <v>183</v>
      </c>
      <c r="D133" s="26" t="s">
        <v>184</v>
      </c>
      <c r="E133" s="26" t="s">
        <v>185</v>
      </c>
      <c r="F133" s="26" t="s">
        <v>186</v>
      </c>
      <c r="G133" s="77" t="s">
        <v>187</v>
      </c>
      <c r="H133" s="32" t="s">
        <v>188</v>
      </c>
      <c r="I133" s="17" t="s">
        <v>29</v>
      </c>
      <c r="J133" s="16"/>
      <c r="K133" s="16"/>
    </row>
    <row r="134" spans="2:11" ht="37.5" x14ac:dyDescent="0.25">
      <c r="B134" s="15">
        <f t="shared" si="1"/>
        <v>124</v>
      </c>
      <c r="C134" s="49" t="s">
        <v>189</v>
      </c>
      <c r="D134" s="49" t="s">
        <v>190</v>
      </c>
      <c r="E134" s="49" t="s">
        <v>191</v>
      </c>
      <c r="F134" s="49" t="s">
        <v>186</v>
      </c>
      <c r="G134" s="77" t="s">
        <v>192</v>
      </c>
      <c r="H134" s="32" t="s">
        <v>193</v>
      </c>
      <c r="I134" s="17" t="s">
        <v>29</v>
      </c>
      <c r="J134" s="16"/>
      <c r="K134" s="16"/>
    </row>
    <row r="135" spans="2:11" ht="12.5" x14ac:dyDescent="0.25">
      <c r="B135" s="15">
        <f t="shared" si="1"/>
        <v>125</v>
      </c>
      <c r="C135" s="40"/>
      <c r="D135" s="63"/>
      <c r="E135" s="63"/>
      <c r="F135" s="63"/>
      <c r="G135" s="77" t="s">
        <v>194</v>
      </c>
      <c r="H135" s="32" t="s">
        <v>195</v>
      </c>
      <c r="I135" s="17" t="s">
        <v>29</v>
      </c>
      <c r="J135" s="16"/>
      <c r="K135" s="16"/>
    </row>
    <row r="136" spans="2:11" ht="12.5" x14ac:dyDescent="0.25">
      <c r="B136" s="2"/>
    </row>
    <row r="137" spans="2:11" ht="12.5" x14ac:dyDescent="0.25">
      <c r="B137" s="2"/>
    </row>
    <row r="138" spans="2:11" ht="12.5" x14ac:dyDescent="0.25">
      <c r="B138" s="2"/>
    </row>
    <row r="139" spans="2:11" ht="12.5" x14ac:dyDescent="0.25">
      <c r="B139" s="2"/>
    </row>
    <row r="140" spans="2:11" ht="12.5" x14ac:dyDescent="0.25">
      <c r="B140" s="2"/>
    </row>
    <row r="141" spans="2:11" ht="12.5" x14ac:dyDescent="0.25">
      <c r="B141" s="2"/>
    </row>
    <row r="142" spans="2:11" ht="12.5" x14ac:dyDescent="0.25">
      <c r="B142" s="2"/>
    </row>
    <row r="143" spans="2:11" ht="12.5" x14ac:dyDescent="0.25">
      <c r="B143" s="2"/>
    </row>
    <row r="144" spans="2:11" ht="12.5" x14ac:dyDescent="0.25">
      <c r="B144" s="2"/>
    </row>
    <row r="145" spans="2:2" ht="12.5" x14ac:dyDescent="0.25">
      <c r="B145" s="2"/>
    </row>
    <row r="146" spans="2:2" ht="12.5" x14ac:dyDescent="0.25">
      <c r="B146" s="2"/>
    </row>
    <row r="147" spans="2:2" ht="12.5" x14ac:dyDescent="0.25">
      <c r="B147" s="2"/>
    </row>
    <row r="148" spans="2:2" ht="12.5" x14ac:dyDescent="0.25">
      <c r="B148" s="2"/>
    </row>
    <row r="149" spans="2:2" ht="12.5" x14ac:dyDescent="0.25">
      <c r="B149" s="2"/>
    </row>
    <row r="150" spans="2:2" ht="12.5" x14ac:dyDescent="0.25">
      <c r="B150" s="2"/>
    </row>
    <row r="151" spans="2:2" ht="12.5" x14ac:dyDescent="0.25">
      <c r="B151" s="2"/>
    </row>
    <row r="152" spans="2:2" ht="12.5" x14ac:dyDescent="0.25">
      <c r="B152" s="2"/>
    </row>
    <row r="153" spans="2:2" ht="12.5" x14ac:dyDescent="0.25">
      <c r="B153" s="2"/>
    </row>
    <row r="154" spans="2:2" ht="12.5" x14ac:dyDescent="0.25">
      <c r="B154" s="2"/>
    </row>
    <row r="155" spans="2:2" ht="12.5" x14ac:dyDescent="0.25">
      <c r="B155" s="2"/>
    </row>
    <row r="156" spans="2:2" ht="12.5" x14ac:dyDescent="0.25">
      <c r="B156" s="2"/>
    </row>
    <row r="157" spans="2:2" ht="12.5" x14ac:dyDescent="0.25">
      <c r="B157" s="2"/>
    </row>
    <row r="158" spans="2:2" ht="12.5" x14ac:dyDescent="0.25">
      <c r="B158" s="2"/>
    </row>
    <row r="159" spans="2:2" ht="12.5" x14ac:dyDescent="0.25">
      <c r="B159" s="2"/>
    </row>
    <row r="160" spans="2:2" ht="12.5" x14ac:dyDescent="0.25">
      <c r="B160" s="2"/>
    </row>
    <row r="161" spans="2:2" ht="12.5" x14ac:dyDescent="0.25">
      <c r="B161" s="2"/>
    </row>
    <row r="162" spans="2:2" ht="12.5" x14ac:dyDescent="0.25">
      <c r="B162" s="2"/>
    </row>
    <row r="163" spans="2:2" ht="12.5" x14ac:dyDescent="0.25">
      <c r="B163" s="2"/>
    </row>
    <row r="164" spans="2:2" ht="12.5" x14ac:dyDescent="0.25">
      <c r="B164" s="2"/>
    </row>
    <row r="165" spans="2:2" ht="12.5" x14ac:dyDescent="0.25">
      <c r="B165" s="2"/>
    </row>
    <row r="166" spans="2:2" ht="12.5" x14ac:dyDescent="0.25">
      <c r="B166" s="2"/>
    </row>
    <row r="167" spans="2:2" ht="12.5" x14ac:dyDescent="0.25">
      <c r="B167" s="2"/>
    </row>
    <row r="168" spans="2:2" ht="12.5" x14ac:dyDescent="0.25">
      <c r="B168" s="2"/>
    </row>
    <row r="169" spans="2:2" ht="12.5" x14ac:dyDescent="0.25">
      <c r="B169" s="2"/>
    </row>
    <row r="170" spans="2:2" ht="12.5" x14ac:dyDescent="0.25">
      <c r="B170" s="2"/>
    </row>
    <row r="171" spans="2:2" ht="12.5" x14ac:dyDescent="0.25">
      <c r="B171" s="2"/>
    </row>
    <row r="172" spans="2:2" ht="12.5" x14ac:dyDescent="0.25">
      <c r="B172" s="2"/>
    </row>
    <row r="173" spans="2:2" ht="12.5" x14ac:dyDescent="0.25">
      <c r="B173" s="2"/>
    </row>
    <row r="174" spans="2:2" ht="12.5" x14ac:dyDescent="0.25">
      <c r="B174" s="2"/>
    </row>
    <row r="175" spans="2:2" ht="12.5" x14ac:dyDescent="0.25">
      <c r="B175" s="2"/>
    </row>
    <row r="176" spans="2:2" ht="12.5" x14ac:dyDescent="0.25">
      <c r="B176" s="2"/>
    </row>
    <row r="177" spans="2:2" ht="12.5" x14ac:dyDescent="0.25">
      <c r="B177" s="2"/>
    </row>
    <row r="178" spans="2:2" ht="12.5" x14ac:dyDescent="0.25">
      <c r="B178" s="2"/>
    </row>
    <row r="179" spans="2:2" ht="12.5" x14ac:dyDescent="0.25">
      <c r="B179" s="2"/>
    </row>
    <row r="180" spans="2:2" ht="12.5" x14ac:dyDescent="0.25">
      <c r="B180" s="2"/>
    </row>
    <row r="181" spans="2:2" ht="12.5" x14ac:dyDescent="0.25">
      <c r="B181" s="2"/>
    </row>
    <row r="182" spans="2:2" ht="12.5" x14ac:dyDescent="0.25">
      <c r="B182" s="2"/>
    </row>
    <row r="183" spans="2:2" ht="12.5" x14ac:dyDescent="0.25">
      <c r="B183" s="2"/>
    </row>
    <row r="184" spans="2:2" ht="12.5" x14ac:dyDescent="0.25">
      <c r="B184" s="2"/>
    </row>
    <row r="185" spans="2:2" ht="12.5" x14ac:dyDescent="0.25">
      <c r="B185" s="2"/>
    </row>
    <row r="186" spans="2:2" ht="12.5" x14ac:dyDescent="0.25">
      <c r="B186" s="2"/>
    </row>
    <row r="187" spans="2:2" ht="12.5" x14ac:dyDescent="0.25">
      <c r="B187" s="2"/>
    </row>
    <row r="188" spans="2:2" ht="12.5" x14ac:dyDescent="0.25">
      <c r="B188" s="2"/>
    </row>
    <row r="189" spans="2:2" ht="12.5" x14ac:dyDescent="0.25">
      <c r="B189" s="2"/>
    </row>
    <row r="190" spans="2:2" ht="12.5" x14ac:dyDescent="0.25">
      <c r="B190" s="2"/>
    </row>
    <row r="191" spans="2:2" ht="12.5" x14ac:dyDescent="0.25">
      <c r="B191" s="2"/>
    </row>
    <row r="192" spans="2:2" ht="12.5" x14ac:dyDescent="0.25">
      <c r="B192" s="2"/>
    </row>
    <row r="193" spans="2:2" ht="12.5" x14ac:dyDescent="0.25">
      <c r="B193" s="2"/>
    </row>
    <row r="194" spans="2:2" ht="12.5" x14ac:dyDescent="0.25">
      <c r="B194" s="2"/>
    </row>
    <row r="195" spans="2:2" ht="12.5" x14ac:dyDescent="0.25">
      <c r="B195" s="2"/>
    </row>
    <row r="196" spans="2:2" ht="12.5" x14ac:dyDescent="0.25">
      <c r="B196" s="2"/>
    </row>
    <row r="197" spans="2:2" ht="12.5" x14ac:dyDescent="0.25">
      <c r="B197" s="2"/>
    </row>
    <row r="198" spans="2:2" ht="12.5" x14ac:dyDescent="0.25">
      <c r="B198" s="2"/>
    </row>
    <row r="199" spans="2:2" ht="12.5" x14ac:dyDescent="0.25">
      <c r="B199" s="2"/>
    </row>
    <row r="200" spans="2:2" ht="12.5" x14ac:dyDescent="0.25">
      <c r="B200" s="2"/>
    </row>
    <row r="201" spans="2:2" ht="12.5" x14ac:dyDescent="0.25">
      <c r="B201" s="2"/>
    </row>
    <row r="202" spans="2:2" ht="12.5" x14ac:dyDescent="0.25">
      <c r="B202" s="2"/>
    </row>
    <row r="203" spans="2:2" ht="12.5" x14ac:dyDescent="0.25">
      <c r="B203" s="2"/>
    </row>
    <row r="204" spans="2:2" ht="12.5" x14ac:dyDescent="0.25">
      <c r="B204" s="2"/>
    </row>
    <row r="205" spans="2:2" ht="12.5" x14ac:dyDescent="0.25">
      <c r="B205" s="2"/>
    </row>
    <row r="206" spans="2:2" ht="12.5" x14ac:dyDescent="0.25">
      <c r="B206" s="2"/>
    </row>
    <row r="207" spans="2:2" ht="12.5" x14ac:dyDescent="0.25">
      <c r="B207" s="2"/>
    </row>
    <row r="208" spans="2:2" ht="12.5" x14ac:dyDescent="0.25">
      <c r="B208" s="2"/>
    </row>
    <row r="209" spans="2:2" ht="12.5" x14ac:dyDescent="0.25">
      <c r="B209" s="2"/>
    </row>
    <row r="210" spans="2:2" ht="12.5" x14ac:dyDescent="0.25">
      <c r="B210" s="2"/>
    </row>
    <row r="211" spans="2:2" ht="12.5" x14ac:dyDescent="0.25">
      <c r="B211" s="2"/>
    </row>
    <row r="212" spans="2:2" ht="12.5" x14ac:dyDescent="0.25">
      <c r="B212" s="2"/>
    </row>
    <row r="213" spans="2:2" ht="12.5" x14ac:dyDescent="0.25">
      <c r="B213" s="2"/>
    </row>
    <row r="214" spans="2:2" ht="12.5" x14ac:dyDescent="0.25">
      <c r="B214" s="2"/>
    </row>
    <row r="215" spans="2:2" ht="12.5" x14ac:dyDescent="0.25">
      <c r="B215" s="2"/>
    </row>
    <row r="216" spans="2:2" ht="12.5" x14ac:dyDescent="0.25">
      <c r="B216" s="2"/>
    </row>
    <row r="217" spans="2:2" ht="12.5" x14ac:dyDescent="0.25">
      <c r="B217" s="2"/>
    </row>
    <row r="218" spans="2:2" ht="12.5" x14ac:dyDescent="0.25">
      <c r="B218" s="2"/>
    </row>
    <row r="219" spans="2:2" ht="12.5" x14ac:dyDescent="0.25">
      <c r="B219" s="2"/>
    </row>
    <row r="220" spans="2:2" ht="12.5" x14ac:dyDescent="0.25">
      <c r="B220" s="2"/>
    </row>
    <row r="221" spans="2:2" ht="12.5" x14ac:dyDescent="0.25">
      <c r="B221" s="2"/>
    </row>
    <row r="222" spans="2:2" ht="12.5" x14ac:dyDescent="0.25">
      <c r="B222" s="2"/>
    </row>
    <row r="223" spans="2:2" ht="12.5" x14ac:dyDescent="0.25">
      <c r="B223" s="2"/>
    </row>
    <row r="224" spans="2:2" ht="12.5" x14ac:dyDescent="0.25">
      <c r="B224" s="2"/>
    </row>
    <row r="225" spans="2:2" ht="12.5" x14ac:dyDescent="0.25">
      <c r="B225" s="2"/>
    </row>
    <row r="226" spans="2:2" ht="12.5" x14ac:dyDescent="0.25">
      <c r="B226" s="2"/>
    </row>
    <row r="227" spans="2:2" ht="12.5" x14ac:dyDescent="0.25">
      <c r="B227" s="2"/>
    </row>
    <row r="228" spans="2:2" ht="12.5" x14ac:dyDescent="0.25">
      <c r="B228" s="2"/>
    </row>
    <row r="229" spans="2:2" ht="12.5" x14ac:dyDescent="0.25">
      <c r="B229" s="2"/>
    </row>
    <row r="230" spans="2:2" ht="12.5" x14ac:dyDescent="0.25">
      <c r="B230" s="2"/>
    </row>
    <row r="231" spans="2:2" ht="12.5" x14ac:dyDescent="0.25">
      <c r="B231" s="2"/>
    </row>
    <row r="232" spans="2:2" ht="12.5" x14ac:dyDescent="0.25">
      <c r="B232" s="2"/>
    </row>
    <row r="233" spans="2:2" ht="12.5" x14ac:dyDescent="0.25">
      <c r="B233" s="2"/>
    </row>
    <row r="234" spans="2:2" ht="12.5" x14ac:dyDescent="0.25">
      <c r="B234" s="2"/>
    </row>
    <row r="235" spans="2:2" ht="12.5" x14ac:dyDescent="0.25">
      <c r="B235" s="2"/>
    </row>
    <row r="236" spans="2:2" ht="12.5" x14ac:dyDescent="0.25">
      <c r="B236" s="2"/>
    </row>
    <row r="237" spans="2:2" ht="12.5" x14ac:dyDescent="0.25">
      <c r="B237" s="2"/>
    </row>
    <row r="238" spans="2:2" ht="12.5" x14ac:dyDescent="0.25">
      <c r="B238" s="2"/>
    </row>
    <row r="239" spans="2:2" ht="12.5" x14ac:dyDescent="0.25">
      <c r="B239" s="2"/>
    </row>
    <row r="240" spans="2:2" ht="12.5" x14ac:dyDescent="0.25">
      <c r="B240" s="2"/>
    </row>
    <row r="241" spans="2:2" ht="12.5" x14ac:dyDescent="0.25">
      <c r="B241" s="2"/>
    </row>
    <row r="242" spans="2:2" ht="12.5" x14ac:dyDescent="0.25">
      <c r="B242" s="2"/>
    </row>
    <row r="243" spans="2:2" ht="12.5" x14ac:dyDescent="0.25">
      <c r="B243" s="2"/>
    </row>
    <row r="244" spans="2:2" ht="12.5" x14ac:dyDescent="0.25">
      <c r="B244" s="2"/>
    </row>
    <row r="245" spans="2:2" ht="12.5" x14ac:dyDescent="0.25">
      <c r="B245" s="2"/>
    </row>
    <row r="246" spans="2:2" ht="12.5" x14ac:dyDescent="0.25">
      <c r="B246" s="2"/>
    </row>
    <row r="247" spans="2:2" ht="12.5" x14ac:dyDescent="0.25">
      <c r="B247" s="2"/>
    </row>
    <row r="248" spans="2:2" ht="12.5" x14ac:dyDescent="0.25">
      <c r="B248" s="2"/>
    </row>
    <row r="249" spans="2:2" ht="12.5" x14ac:dyDescent="0.25">
      <c r="B249" s="2"/>
    </row>
    <row r="250" spans="2:2" ht="12.5" x14ac:dyDescent="0.25">
      <c r="B250" s="2"/>
    </row>
    <row r="251" spans="2:2" ht="12.5" x14ac:dyDescent="0.25">
      <c r="B251" s="2"/>
    </row>
    <row r="252" spans="2:2" ht="12.5" x14ac:dyDescent="0.25">
      <c r="B252" s="2"/>
    </row>
    <row r="253" spans="2:2" ht="12.5" x14ac:dyDescent="0.25">
      <c r="B253" s="2"/>
    </row>
    <row r="254" spans="2:2" ht="12.5" x14ac:dyDescent="0.25">
      <c r="B254" s="2"/>
    </row>
    <row r="255" spans="2:2" ht="12.5" x14ac:dyDescent="0.25">
      <c r="B255" s="2"/>
    </row>
    <row r="256" spans="2:2" ht="12.5" x14ac:dyDescent="0.25">
      <c r="B256" s="2"/>
    </row>
    <row r="257" spans="2:2" ht="12.5" x14ac:dyDescent="0.25">
      <c r="B257" s="2"/>
    </row>
    <row r="258" spans="2:2" ht="12.5" x14ac:dyDescent="0.25">
      <c r="B258" s="2"/>
    </row>
    <row r="259" spans="2:2" ht="12.5" x14ac:dyDescent="0.25">
      <c r="B259" s="2"/>
    </row>
    <row r="260" spans="2:2" ht="12.5" x14ac:dyDescent="0.25">
      <c r="B260" s="2"/>
    </row>
    <row r="261" spans="2:2" ht="12.5" x14ac:dyDescent="0.25">
      <c r="B261" s="2"/>
    </row>
    <row r="262" spans="2:2" ht="12.5" x14ac:dyDescent="0.25">
      <c r="B262" s="2"/>
    </row>
    <row r="263" spans="2:2" ht="12.5" x14ac:dyDescent="0.25">
      <c r="B263" s="2"/>
    </row>
    <row r="264" spans="2:2" ht="12.5" x14ac:dyDescent="0.25">
      <c r="B264" s="2"/>
    </row>
    <row r="265" spans="2:2" ht="12.5" x14ac:dyDescent="0.25">
      <c r="B265" s="2"/>
    </row>
    <row r="266" spans="2:2" ht="12.5" x14ac:dyDescent="0.25">
      <c r="B266" s="2"/>
    </row>
    <row r="267" spans="2:2" ht="12.5" x14ac:dyDescent="0.25">
      <c r="B267" s="2"/>
    </row>
    <row r="268" spans="2:2" ht="12.5" x14ac:dyDescent="0.25">
      <c r="B268" s="2"/>
    </row>
    <row r="269" spans="2:2" ht="12.5" x14ac:dyDescent="0.25">
      <c r="B269" s="2"/>
    </row>
    <row r="270" spans="2:2" ht="12.5" x14ac:dyDescent="0.25">
      <c r="B270" s="2"/>
    </row>
    <row r="271" spans="2:2" ht="12.5" x14ac:dyDescent="0.25">
      <c r="B271" s="2"/>
    </row>
    <row r="272" spans="2:2" ht="12.5" x14ac:dyDescent="0.25">
      <c r="B272" s="2"/>
    </row>
    <row r="273" spans="2:2" ht="12.5" x14ac:dyDescent="0.25">
      <c r="B273" s="2"/>
    </row>
    <row r="274" spans="2:2" ht="12.5" x14ac:dyDescent="0.25">
      <c r="B274" s="2"/>
    </row>
    <row r="275" spans="2:2" ht="12.5" x14ac:dyDescent="0.25">
      <c r="B275" s="2"/>
    </row>
    <row r="276" spans="2:2" ht="12.5" x14ac:dyDescent="0.25">
      <c r="B276" s="2"/>
    </row>
    <row r="277" spans="2:2" ht="12.5" x14ac:dyDescent="0.25">
      <c r="B277" s="2"/>
    </row>
    <row r="278" spans="2:2" ht="12.5" x14ac:dyDescent="0.25">
      <c r="B278" s="2"/>
    </row>
    <row r="279" spans="2:2" ht="12.5" x14ac:dyDescent="0.25">
      <c r="B279" s="2"/>
    </row>
    <row r="280" spans="2:2" ht="12.5" x14ac:dyDescent="0.25">
      <c r="B280" s="2"/>
    </row>
    <row r="281" spans="2:2" ht="12.5" x14ac:dyDescent="0.25">
      <c r="B281" s="2"/>
    </row>
    <row r="282" spans="2:2" ht="12.5" x14ac:dyDescent="0.25">
      <c r="B282" s="2"/>
    </row>
    <row r="283" spans="2:2" ht="12.5" x14ac:dyDescent="0.25">
      <c r="B283" s="2"/>
    </row>
    <row r="284" spans="2:2" ht="12.5" x14ac:dyDescent="0.25">
      <c r="B284" s="2"/>
    </row>
    <row r="285" spans="2:2" ht="12.5" x14ac:dyDescent="0.25">
      <c r="B285" s="2"/>
    </row>
    <row r="286" spans="2:2" ht="12.5" x14ac:dyDescent="0.25">
      <c r="B286" s="2"/>
    </row>
    <row r="287" spans="2:2" ht="12.5" x14ac:dyDescent="0.25">
      <c r="B287" s="2"/>
    </row>
    <row r="288" spans="2:2" ht="12.5" x14ac:dyDescent="0.25">
      <c r="B288" s="2"/>
    </row>
    <row r="289" spans="2:2" ht="12.5" x14ac:dyDescent="0.25">
      <c r="B289" s="2"/>
    </row>
    <row r="290" spans="2:2" ht="12.5" x14ac:dyDescent="0.25">
      <c r="B290" s="2"/>
    </row>
    <row r="291" spans="2:2" ht="12.5" x14ac:dyDescent="0.25">
      <c r="B291" s="2"/>
    </row>
    <row r="292" spans="2:2" ht="12.5" x14ac:dyDescent="0.25">
      <c r="B292" s="2"/>
    </row>
    <row r="293" spans="2:2" ht="12.5" x14ac:dyDescent="0.25">
      <c r="B293" s="2"/>
    </row>
    <row r="294" spans="2:2" ht="12.5" x14ac:dyDescent="0.25">
      <c r="B294" s="2"/>
    </row>
    <row r="295" spans="2:2" ht="12.5" x14ac:dyDescent="0.25">
      <c r="B295" s="2"/>
    </row>
    <row r="296" spans="2:2" ht="12.5" x14ac:dyDescent="0.25">
      <c r="B296" s="2"/>
    </row>
    <row r="297" spans="2:2" ht="12.5" x14ac:dyDescent="0.25">
      <c r="B297" s="2"/>
    </row>
    <row r="298" spans="2:2" ht="12.5" x14ac:dyDescent="0.25">
      <c r="B298" s="2"/>
    </row>
    <row r="299" spans="2:2" ht="12.5" x14ac:dyDescent="0.25">
      <c r="B299" s="2"/>
    </row>
    <row r="300" spans="2:2" ht="12.5" x14ac:dyDescent="0.25">
      <c r="B300" s="2"/>
    </row>
    <row r="301" spans="2:2" ht="12.5" x14ac:dyDescent="0.25">
      <c r="B301" s="2"/>
    </row>
    <row r="302" spans="2:2" ht="12.5" x14ac:dyDescent="0.25">
      <c r="B302" s="2"/>
    </row>
    <row r="303" spans="2:2" ht="12.5" x14ac:dyDescent="0.25">
      <c r="B303" s="2"/>
    </row>
    <row r="304" spans="2:2" ht="12.5" x14ac:dyDescent="0.25">
      <c r="B304" s="2"/>
    </row>
    <row r="305" spans="2:2" ht="12.5" x14ac:dyDescent="0.25">
      <c r="B305" s="2"/>
    </row>
    <row r="306" spans="2:2" ht="12.5" x14ac:dyDescent="0.25">
      <c r="B306" s="2"/>
    </row>
    <row r="307" spans="2:2" ht="12.5" x14ac:dyDescent="0.25">
      <c r="B307" s="2"/>
    </row>
    <row r="308" spans="2:2" ht="12.5" x14ac:dyDescent="0.25">
      <c r="B308" s="2"/>
    </row>
    <row r="309" spans="2:2" ht="12.5" x14ac:dyDescent="0.25">
      <c r="B309" s="2"/>
    </row>
    <row r="310" spans="2:2" ht="12.5" x14ac:dyDescent="0.25">
      <c r="B310" s="2"/>
    </row>
    <row r="311" spans="2:2" ht="12.5" x14ac:dyDescent="0.25">
      <c r="B311" s="2"/>
    </row>
    <row r="312" spans="2:2" ht="12.5" x14ac:dyDescent="0.25">
      <c r="B312" s="2"/>
    </row>
    <row r="313" spans="2:2" ht="12.5" x14ac:dyDescent="0.25">
      <c r="B313" s="2"/>
    </row>
    <row r="314" spans="2:2" ht="12.5" x14ac:dyDescent="0.25">
      <c r="B314" s="2"/>
    </row>
    <row r="315" spans="2:2" ht="12.5" x14ac:dyDescent="0.25">
      <c r="B315" s="2"/>
    </row>
    <row r="316" spans="2:2" ht="12.5" x14ac:dyDescent="0.25">
      <c r="B316" s="2"/>
    </row>
    <row r="317" spans="2:2" ht="12.5" x14ac:dyDescent="0.25">
      <c r="B317" s="2"/>
    </row>
    <row r="318" spans="2:2" ht="12.5" x14ac:dyDescent="0.25">
      <c r="B318" s="2"/>
    </row>
    <row r="319" spans="2:2" ht="12.5" x14ac:dyDescent="0.25">
      <c r="B319" s="2"/>
    </row>
    <row r="320" spans="2:2" ht="12.5" x14ac:dyDescent="0.25">
      <c r="B320" s="2"/>
    </row>
    <row r="321" spans="2:2" ht="12.5" x14ac:dyDescent="0.25">
      <c r="B321" s="2"/>
    </row>
    <row r="322" spans="2:2" ht="12.5" x14ac:dyDescent="0.25">
      <c r="B322" s="2"/>
    </row>
    <row r="323" spans="2:2" ht="12.5" x14ac:dyDescent="0.25">
      <c r="B323" s="2"/>
    </row>
    <row r="324" spans="2:2" ht="12.5" x14ac:dyDescent="0.25">
      <c r="B324" s="2"/>
    </row>
    <row r="325" spans="2:2" ht="12.5" x14ac:dyDescent="0.25">
      <c r="B325" s="2"/>
    </row>
    <row r="326" spans="2:2" ht="12.5" x14ac:dyDescent="0.25">
      <c r="B326" s="2"/>
    </row>
    <row r="327" spans="2:2" ht="12.5" x14ac:dyDescent="0.25">
      <c r="B327" s="2"/>
    </row>
    <row r="328" spans="2:2" ht="12.5" x14ac:dyDescent="0.25">
      <c r="B328" s="2"/>
    </row>
    <row r="329" spans="2:2" ht="12.5" x14ac:dyDescent="0.25">
      <c r="B329" s="2"/>
    </row>
    <row r="330" spans="2:2" ht="12.5" x14ac:dyDescent="0.25">
      <c r="B330" s="2"/>
    </row>
    <row r="331" spans="2:2" ht="12.5" x14ac:dyDescent="0.25">
      <c r="B331" s="2"/>
    </row>
    <row r="332" spans="2:2" ht="12.5" x14ac:dyDescent="0.25">
      <c r="B332" s="2"/>
    </row>
    <row r="333" spans="2:2" ht="12.5" x14ac:dyDescent="0.25">
      <c r="B333" s="2"/>
    </row>
    <row r="334" spans="2:2" ht="12.5" x14ac:dyDescent="0.25">
      <c r="B334" s="2"/>
    </row>
    <row r="335" spans="2:2" ht="12.5" x14ac:dyDescent="0.25">
      <c r="B335" s="2"/>
    </row>
    <row r="336" spans="2:2" ht="12.5" x14ac:dyDescent="0.25">
      <c r="B336" s="2"/>
    </row>
    <row r="337" spans="2:2" ht="12.5" x14ac:dyDescent="0.25">
      <c r="B337" s="2"/>
    </row>
    <row r="338" spans="2:2" ht="12.5" x14ac:dyDescent="0.25">
      <c r="B338" s="2"/>
    </row>
    <row r="339" spans="2:2" ht="12.5" x14ac:dyDescent="0.25">
      <c r="B339" s="2"/>
    </row>
    <row r="340" spans="2:2" ht="12.5" x14ac:dyDescent="0.25">
      <c r="B340" s="2"/>
    </row>
    <row r="341" spans="2:2" ht="12.5" x14ac:dyDescent="0.25">
      <c r="B341" s="2"/>
    </row>
    <row r="342" spans="2:2" ht="12.5" x14ac:dyDescent="0.25">
      <c r="B342" s="2"/>
    </row>
    <row r="343" spans="2:2" ht="12.5" x14ac:dyDescent="0.25">
      <c r="B343" s="2"/>
    </row>
    <row r="344" spans="2:2" ht="12.5" x14ac:dyDescent="0.25">
      <c r="B344" s="2"/>
    </row>
    <row r="345" spans="2:2" ht="12.5" x14ac:dyDescent="0.25">
      <c r="B345" s="2"/>
    </row>
    <row r="346" spans="2:2" ht="12.5" x14ac:dyDescent="0.25">
      <c r="B346" s="2"/>
    </row>
    <row r="347" spans="2:2" ht="12.5" x14ac:dyDescent="0.25">
      <c r="B347" s="2"/>
    </row>
    <row r="348" spans="2:2" ht="12.5" x14ac:dyDescent="0.25">
      <c r="B348" s="2"/>
    </row>
    <row r="349" spans="2:2" ht="12.5" x14ac:dyDescent="0.25">
      <c r="B349" s="2"/>
    </row>
    <row r="350" spans="2:2" ht="12.5" x14ac:dyDescent="0.25">
      <c r="B350" s="2"/>
    </row>
    <row r="351" spans="2:2" ht="12.5" x14ac:dyDescent="0.25">
      <c r="B351" s="2"/>
    </row>
    <row r="352" spans="2:2" ht="12.5" x14ac:dyDescent="0.25">
      <c r="B352" s="2"/>
    </row>
    <row r="353" spans="2:2" ht="12.5" x14ac:dyDescent="0.25">
      <c r="B353" s="2"/>
    </row>
    <row r="354" spans="2:2" ht="12.5" x14ac:dyDescent="0.25">
      <c r="B354" s="2"/>
    </row>
    <row r="355" spans="2:2" ht="12.5" x14ac:dyDescent="0.25">
      <c r="B355" s="2"/>
    </row>
    <row r="356" spans="2:2" ht="12.5" x14ac:dyDescent="0.25">
      <c r="B356" s="2"/>
    </row>
    <row r="357" spans="2:2" ht="12.5" x14ac:dyDescent="0.25">
      <c r="B357" s="2"/>
    </row>
    <row r="358" spans="2:2" ht="12.5" x14ac:dyDescent="0.25">
      <c r="B358" s="2"/>
    </row>
    <row r="359" spans="2:2" ht="12.5" x14ac:dyDescent="0.25">
      <c r="B359" s="2"/>
    </row>
    <row r="360" spans="2:2" ht="12.5" x14ac:dyDescent="0.25">
      <c r="B360" s="2"/>
    </row>
    <row r="361" spans="2:2" ht="12.5" x14ac:dyDescent="0.25">
      <c r="B361" s="2"/>
    </row>
    <row r="362" spans="2:2" ht="12.5" x14ac:dyDescent="0.25">
      <c r="B362" s="2"/>
    </row>
    <row r="363" spans="2:2" ht="12.5" x14ac:dyDescent="0.25">
      <c r="B363" s="2"/>
    </row>
    <row r="364" spans="2:2" ht="12.5" x14ac:dyDescent="0.25">
      <c r="B364" s="2"/>
    </row>
    <row r="365" spans="2:2" ht="12.5" x14ac:dyDescent="0.25">
      <c r="B365" s="2"/>
    </row>
    <row r="366" spans="2:2" ht="12.5" x14ac:dyDescent="0.25">
      <c r="B366" s="2"/>
    </row>
    <row r="367" spans="2:2" ht="12.5" x14ac:dyDescent="0.25">
      <c r="B367" s="2"/>
    </row>
    <row r="368" spans="2:2" ht="12.5" x14ac:dyDescent="0.25">
      <c r="B368" s="2"/>
    </row>
    <row r="369" spans="2:2" ht="12.5" x14ac:dyDescent="0.25">
      <c r="B369" s="2"/>
    </row>
    <row r="370" spans="2:2" ht="12.5" x14ac:dyDescent="0.25">
      <c r="B370" s="2"/>
    </row>
    <row r="371" spans="2:2" ht="12.5" x14ac:dyDescent="0.25">
      <c r="B371" s="2"/>
    </row>
    <row r="372" spans="2:2" ht="12.5" x14ac:dyDescent="0.25">
      <c r="B372" s="2"/>
    </row>
    <row r="373" spans="2:2" ht="12.5" x14ac:dyDescent="0.25">
      <c r="B373" s="2"/>
    </row>
    <row r="374" spans="2:2" ht="12.5" x14ac:dyDescent="0.25">
      <c r="B374" s="2"/>
    </row>
    <row r="375" spans="2:2" ht="12.5" x14ac:dyDescent="0.25">
      <c r="B375" s="2"/>
    </row>
    <row r="376" spans="2:2" ht="12.5" x14ac:dyDescent="0.25">
      <c r="B376" s="2"/>
    </row>
    <row r="377" spans="2:2" ht="12.5" x14ac:dyDescent="0.25">
      <c r="B377" s="2"/>
    </row>
    <row r="378" spans="2:2" ht="12.5" x14ac:dyDescent="0.25">
      <c r="B378" s="2"/>
    </row>
    <row r="379" spans="2:2" ht="12.5" x14ac:dyDescent="0.25">
      <c r="B379" s="2"/>
    </row>
    <row r="380" spans="2:2" ht="12.5" x14ac:dyDescent="0.25">
      <c r="B380" s="2"/>
    </row>
    <row r="381" spans="2:2" ht="12.5" x14ac:dyDescent="0.25">
      <c r="B381" s="2"/>
    </row>
    <row r="382" spans="2:2" ht="12.5" x14ac:dyDescent="0.25">
      <c r="B382" s="2"/>
    </row>
    <row r="383" spans="2:2" ht="12.5" x14ac:dyDescent="0.25">
      <c r="B383" s="2"/>
    </row>
    <row r="384" spans="2:2" ht="12.5" x14ac:dyDescent="0.25">
      <c r="B384" s="2"/>
    </row>
    <row r="385" spans="2:2" ht="12.5" x14ac:dyDescent="0.25">
      <c r="B385" s="2"/>
    </row>
    <row r="386" spans="2:2" ht="12.5" x14ac:dyDescent="0.25">
      <c r="B386" s="2"/>
    </row>
    <row r="387" spans="2:2" ht="12.5" x14ac:dyDescent="0.25">
      <c r="B387" s="2"/>
    </row>
    <row r="388" spans="2:2" ht="12.5" x14ac:dyDescent="0.25">
      <c r="B388" s="2"/>
    </row>
    <row r="389" spans="2:2" ht="12.5" x14ac:dyDescent="0.25">
      <c r="B389" s="2"/>
    </row>
    <row r="390" spans="2:2" ht="12.5" x14ac:dyDescent="0.25">
      <c r="B390" s="2"/>
    </row>
    <row r="391" spans="2:2" ht="12.5" x14ac:dyDescent="0.25">
      <c r="B391" s="2"/>
    </row>
    <row r="392" spans="2:2" ht="12.5" x14ac:dyDescent="0.25">
      <c r="B392" s="2"/>
    </row>
    <row r="393" spans="2:2" ht="12.5" x14ac:dyDescent="0.25">
      <c r="B393" s="2"/>
    </row>
    <row r="394" spans="2:2" ht="12.5" x14ac:dyDescent="0.25">
      <c r="B394" s="2"/>
    </row>
    <row r="395" spans="2:2" ht="12.5" x14ac:dyDescent="0.25">
      <c r="B395" s="2"/>
    </row>
    <row r="396" spans="2:2" ht="12.5" x14ac:dyDescent="0.25">
      <c r="B396" s="2"/>
    </row>
    <row r="397" spans="2:2" ht="12.5" x14ac:dyDescent="0.25">
      <c r="B397" s="2"/>
    </row>
    <row r="398" spans="2:2" ht="12.5" x14ac:dyDescent="0.25">
      <c r="B398" s="2"/>
    </row>
    <row r="399" spans="2:2" ht="12.5" x14ac:dyDescent="0.25">
      <c r="B399" s="2"/>
    </row>
    <row r="400" spans="2:2" ht="12.5" x14ac:dyDescent="0.25">
      <c r="B400" s="2"/>
    </row>
    <row r="401" spans="2:2" ht="12.5" x14ac:dyDescent="0.25">
      <c r="B401" s="2"/>
    </row>
    <row r="402" spans="2:2" ht="12.5" x14ac:dyDescent="0.25">
      <c r="B402" s="2"/>
    </row>
    <row r="403" spans="2:2" ht="12.5" x14ac:dyDescent="0.25">
      <c r="B403" s="2"/>
    </row>
    <row r="404" spans="2:2" ht="12.5" x14ac:dyDescent="0.25">
      <c r="B404" s="2"/>
    </row>
    <row r="405" spans="2:2" ht="12.5" x14ac:dyDescent="0.25">
      <c r="B405" s="2"/>
    </row>
    <row r="406" spans="2:2" ht="12.5" x14ac:dyDescent="0.25">
      <c r="B406" s="2"/>
    </row>
    <row r="407" spans="2:2" ht="12.5" x14ac:dyDescent="0.25">
      <c r="B407" s="2"/>
    </row>
    <row r="408" spans="2:2" ht="12.5" x14ac:dyDescent="0.25">
      <c r="B408" s="2"/>
    </row>
    <row r="409" spans="2:2" ht="12.5" x14ac:dyDescent="0.25">
      <c r="B409" s="2"/>
    </row>
    <row r="410" spans="2:2" ht="12.5" x14ac:dyDescent="0.25">
      <c r="B410" s="2"/>
    </row>
    <row r="411" spans="2:2" ht="12.5" x14ac:dyDescent="0.25">
      <c r="B411" s="2"/>
    </row>
    <row r="412" spans="2:2" ht="12.5" x14ac:dyDescent="0.25">
      <c r="B412" s="2"/>
    </row>
    <row r="413" spans="2:2" ht="12.5" x14ac:dyDescent="0.25">
      <c r="B413" s="2"/>
    </row>
    <row r="414" spans="2:2" ht="12.5" x14ac:dyDescent="0.25">
      <c r="B414" s="2"/>
    </row>
    <row r="415" spans="2:2" ht="12.5" x14ac:dyDescent="0.25">
      <c r="B415" s="2"/>
    </row>
    <row r="416" spans="2:2" ht="12.5" x14ac:dyDescent="0.25">
      <c r="B416" s="2"/>
    </row>
    <row r="417" spans="2:2" ht="12.5" x14ac:dyDescent="0.25">
      <c r="B417" s="2"/>
    </row>
    <row r="418" spans="2:2" ht="12.5" x14ac:dyDescent="0.25">
      <c r="B418" s="2"/>
    </row>
    <row r="419" spans="2:2" ht="12.5" x14ac:dyDescent="0.25">
      <c r="B419" s="2"/>
    </row>
    <row r="420" spans="2:2" ht="12.5" x14ac:dyDescent="0.25">
      <c r="B420" s="2"/>
    </row>
    <row r="421" spans="2:2" ht="12.5" x14ac:dyDescent="0.25">
      <c r="B421" s="2"/>
    </row>
    <row r="422" spans="2:2" ht="12.5" x14ac:dyDescent="0.25">
      <c r="B422" s="2"/>
    </row>
    <row r="423" spans="2:2" ht="12.5" x14ac:dyDescent="0.25">
      <c r="B423" s="2"/>
    </row>
    <row r="424" spans="2:2" ht="12.5" x14ac:dyDescent="0.25">
      <c r="B424" s="2"/>
    </row>
    <row r="425" spans="2:2" ht="12.5" x14ac:dyDescent="0.25">
      <c r="B425" s="2"/>
    </row>
    <row r="426" spans="2:2" ht="12.5" x14ac:dyDescent="0.25">
      <c r="B426" s="2"/>
    </row>
    <row r="427" spans="2:2" ht="12.5" x14ac:dyDescent="0.25">
      <c r="B427" s="2"/>
    </row>
    <row r="428" spans="2:2" ht="12.5" x14ac:dyDescent="0.25">
      <c r="B428" s="2"/>
    </row>
    <row r="429" spans="2:2" ht="12.5" x14ac:dyDescent="0.25">
      <c r="B429" s="2"/>
    </row>
    <row r="430" spans="2:2" ht="12.5" x14ac:dyDescent="0.25">
      <c r="B430" s="2"/>
    </row>
    <row r="431" spans="2:2" ht="12.5" x14ac:dyDescent="0.25">
      <c r="B431" s="2"/>
    </row>
    <row r="432" spans="2:2" ht="12.5" x14ac:dyDescent="0.25">
      <c r="B432" s="2"/>
    </row>
    <row r="433" spans="2:2" ht="12.5" x14ac:dyDescent="0.25">
      <c r="B433" s="2"/>
    </row>
    <row r="434" spans="2:2" ht="12.5" x14ac:dyDescent="0.25">
      <c r="B434" s="2"/>
    </row>
    <row r="435" spans="2:2" ht="12.5" x14ac:dyDescent="0.25">
      <c r="B435" s="2"/>
    </row>
    <row r="436" spans="2:2" ht="12.5" x14ac:dyDescent="0.25">
      <c r="B436" s="2"/>
    </row>
    <row r="437" spans="2:2" ht="12.5" x14ac:dyDescent="0.25">
      <c r="B437" s="2"/>
    </row>
    <row r="438" spans="2:2" ht="12.5" x14ac:dyDescent="0.25">
      <c r="B438" s="2"/>
    </row>
    <row r="439" spans="2:2" ht="12.5" x14ac:dyDescent="0.25">
      <c r="B439" s="2"/>
    </row>
    <row r="440" spans="2:2" ht="12.5" x14ac:dyDescent="0.25">
      <c r="B440" s="2"/>
    </row>
    <row r="441" spans="2:2" ht="12.5" x14ac:dyDescent="0.25">
      <c r="B441" s="2"/>
    </row>
    <row r="442" spans="2:2" ht="12.5" x14ac:dyDescent="0.25">
      <c r="B442" s="2"/>
    </row>
    <row r="443" spans="2:2" ht="12.5" x14ac:dyDescent="0.25">
      <c r="B443" s="2"/>
    </row>
    <row r="444" spans="2:2" ht="12.5" x14ac:dyDescent="0.25">
      <c r="B444" s="2"/>
    </row>
    <row r="445" spans="2:2" ht="12.5" x14ac:dyDescent="0.25">
      <c r="B445" s="2"/>
    </row>
    <row r="446" spans="2:2" ht="12.5" x14ac:dyDescent="0.25">
      <c r="B446" s="2"/>
    </row>
    <row r="447" spans="2:2" ht="12.5" x14ac:dyDescent="0.25">
      <c r="B447" s="2"/>
    </row>
    <row r="448" spans="2:2" ht="12.5" x14ac:dyDescent="0.25">
      <c r="B448" s="2"/>
    </row>
    <row r="449" spans="2:2" ht="12.5" x14ac:dyDescent="0.25">
      <c r="B449" s="2"/>
    </row>
    <row r="450" spans="2:2" ht="12.5" x14ac:dyDescent="0.25">
      <c r="B450" s="2"/>
    </row>
    <row r="451" spans="2:2" ht="12.5" x14ac:dyDescent="0.25">
      <c r="B451" s="2"/>
    </row>
    <row r="452" spans="2:2" ht="12.5" x14ac:dyDescent="0.25">
      <c r="B452" s="2"/>
    </row>
    <row r="453" spans="2:2" ht="12.5" x14ac:dyDescent="0.25">
      <c r="B453" s="2"/>
    </row>
    <row r="454" spans="2:2" ht="12.5" x14ac:dyDescent="0.25">
      <c r="B454" s="2"/>
    </row>
    <row r="455" spans="2:2" ht="12.5" x14ac:dyDescent="0.25">
      <c r="B455" s="2"/>
    </row>
    <row r="456" spans="2:2" ht="12.5" x14ac:dyDescent="0.25">
      <c r="B456" s="2"/>
    </row>
    <row r="457" spans="2:2" ht="12.5" x14ac:dyDescent="0.25">
      <c r="B457" s="2"/>
    </row>
    <row r="458" spans="2:2" ht="12.5" x14ac:dyDescent="0.25">
      <c r="B458" s="2"/>
    </row>
    <row r="459" spans="2:2" ht="12.5" x14ac:dyDescent="0.25">
      <c r="B459" s="2"/>
    </row>
    <row r="460" spans="2:2" ht="12.5" x14ac:dyDescent="0.25">
      <c r="B460" s="2"/>
    </row>
    <row r="461" spans="2:2" ht="12.5" x14ac:dyDescent="0.25">
      <c r="B461" s="2"/>
    </row>
    <row r="462" spans="2:2" ht="12.5" x14ac:dyDescent="0.25">
      <c r="B462" s="2"/>
    </row>
    <row r="463" spans="2:2" ht="12.5" x14ac:dyDescent="0.25">
      <c r="B463" s="2"/>
    </row>
    <row r="464" spans="2:2" ht="12.5" x14ac:dyDescent="0.25">
      <c r="B464" s="2"/>
    </row>
    <row r="465" spans="2:2" ht="12.5" x14ac:dyDescent="0.25">
      <c r="B465" s="2"/>
    </row>
    <row r="466" spans="2:2" ht="12.5" x14ac:dyDescent="0.25">
      <c r="B466" s="2"/>
    </row>
    <row r="467" spans="2:2" ht="12.5" x14ac:dyDescent="0.25">
      <c r="B467" s="2"/>
    </row>
    <row r="468" spans="2:2" ht="12.5" x14ac:dyDescent="0.25">
      <c r="B468" s="2"/>
    </row>
    <row r="469" spans="2:2" ht="12.5" x14ac:dyDescent="0.25">
      <c r="B469" s="2"/>
    </row>
    <row r="470" spans="2:2" ht="12.5" x14ac:dyDescent="0.25">
      <c r="B470" s="2"/>
    </row>
    <row r="471" spans="2:2" ht="12.5" x14ac:dyDescent="0.25">
      <c r="B471" s="2"/>
    </row>
    <row r="472" spans="2:2" ht="12.5" x14ac:dyDescent="0.25">
      <c r="B472" s="2"/>
    </row>
    <row r="473" spans="2:2" ht="12.5" x14ac:dyDescent="0.25">
      <c r="B473" s="2"/>
    </row>
    <row r="474" spans="2:2" ht="12.5" x14ac:dyDescent="0.25">
      <c r="B474" s="2"/>
    </row>
    <row r="475" spans="2:2" ht="12.5" x14ac:dyDescent="0.25">
      <c r="B475" s="2"/>
    </row>
    <row r="476" spans="2:2" ht="12.5" x14ac:dyDescent="0.25">
      <c r="B476" s="2"/>
    </row>
    <row r="477" spans="2:2" ht="12.5" x14ac:dyDescent="0.25">
      <c r="B477" s="2"/>
    </row>
    <row r="478" spans="2:2" ht="12.5" x14ac:dyDescent="0.25">
      <c r="B478" s="2"/>
    </row>
    <row r="479" spans="2:2" ht="12.5" x14ac:dyDescent="0.25">
      <c r="B479" s="2"/>
    </row>
    <row r="480" spans="2:2" ht="12.5" x14ac:dyDescent="0.25">
      <c r="B480" s="2"/>
    </row>
    <row r="481" spans="2:2" ht="12.5" x14ac:dyDescent="0.25">
      <c r="B481" s="2"/>
    </row>
    <row r="482" spans="2:2" ht="12.5" x14ac:dyDescent="0.25">
      <c r="B482" s="2"/>
    </row>
    <row r="483" spans="2:2" ht="12.5" x14ac:dyDescent="0.25">
      <c r="B483" s="2"/>
    </row>
    <row r="484" spans="2:2" ht="12.5" x14ac:dyDescent="0.25">
      <c r="B484" s="2"/>
    </row>
    <row r="485" spans="2:2" ht="12.5" x14ac:dyDescent="0.25">
      <c r="B485" s="2"/>
    </row>
    <row r="486" spans="2:2" ht="12.5" x14ac:dyDescent="0.25">
      <c r="B486" s="2"/>
    </row>
    <row r="487" spans="2:2" ht="12.5" x14ac:dyDescent="0.25">
      <c r="B487" s="2"/>
    </row>
    <row r="488" spans="2:2" ht="12.5" x14ac:dyDescent="0.25">
      <c r="B488" s="2"/>
    </row>
    <row r="489" spans="2:2" ht="12.5" x14ac:dyDescent="0.25">
      <c r="B489" s="2"/>
    </row>
    <row r="490" spans="2:2" ht="12.5" x14ac:dyDescent="0.25">
      <c r="B490" s="2"/>
    </row>
    <row r="491" spans="2:2" ht="12.5" x14ac:dyDescent="0.25">
      <c r="B491" s="2"/>
    </row>
    <row r="492" spans="2:2" ht="12.5" x14ac:dyDescent="0.25">
      <c r="B492" s="2"/>
    </row>
    <row r="493" spans="2:2" ht="12.5" x14ac:dyDescent="0.25">
      <c r="B493" s="2"/>
    </row>
    <row r="494" spans="2:2" ht="12.5" x14ac:dyDescent="0.25">
      <c r="B494" s="2"/>
    </row>
    <row r="495" spans="2:2" ht="12.5" x14ac:dyDescent="0.25">
      <c r="B495" s="2"/>
    </row>
    <row r="496" spans="2:2" ht="12.5" x14ac:dyDescent="0.25">
      <c r="B496" s="2"/>
    </row>
    <row r="497" spans="2:2" ht="12.5" x14ac:dyDescent="0.25">
      <c r="B497" s="2"/>
    </row>
    <row r="498" spans="2:2" ht="12.5" x14ac:dyDescent="0.25">
      <c r="B498" s="2"/>
    </row>
    <row r="499" spans="2:2" ht="12.5" x14ac:dyDescent="0.25">
      <c r="B499" s="2"/>
    </row>
    <row r="500" spans="2:2" ht="12.5" x14ac:dyDescent="0.25">
      <c r="B500" s="2"/>
    </row>
    <row r="501" spans="2:2" ht="12.5" x14ac:dyDescent="0.25">
      <c r="B501" s="2"/>
    </row>
    <row r="502" spans="2:2" ht="12.5" x14ac:dyDescent="0.25">
      <c r="B502" s="2"/>
    </row>
    <row r="503" spans="2:2" ht="12.5" x14ac:dyDescent="0.25">
      <c r="B503" s="2"/>
    </row>
    <row r="504" spans="2:2" ht="12.5" x14ac:dyDescent="0.25">
      <c r="B504" s="2"/>
    </row>
    <row r="505" spans="2:2" ht="12.5" x14ac:dyDescent="0.25">
      <c r="B505" s="2"/>
    </row>
    <row r="506" spans="2:2" ht="12.5" x14ac:dyDescent="0.25">
      <c r="B506" s="2"/>
    </row>
    <row r="507" spans="2:2" ht="12.5" x14ac:dyDescent="0.25">
      <c r="B507" s="2"/>
    </row>
    <row r="508" spans="2:2" ht="12.5" x14ac:dyDescent="0.25">
      <c r="B508" s="2"/>
    </row>
    <row r="509" spans="2:2" ht="12.5" x14ac:dyDescent="0.25">
      <c r="B509" s="2"/>
    </row>
    <row r="510" spans="2:2" ht="12.5" x14ac:dyDescent="0.25">
      <c r="B510" s="2"/>
    </row>
    <row r="511" spans="2:2" ht="12.5" x14ac:dyDescent="0.25">
      <c r="B511" s="2"/>
    </row>
    <row r="512" spans="2:2" ht="12.5" x14ac:dyDescent="0.25">
      <c r="B512" s="2"/>
    </row>
    <row r="513" spans="2:2" ht="12.5" x14ac:dyDescent="0.25">
      <c r="B513" s="2"/>
    </row>
    <row r="514" spans="2:2" ht="12.5" x14ac:dyDescent="0.25">
      <c r="B514" s="2"/>
    </row>
    <row r="515" spans="2:2" ht="12.5" x14ac:dyDescent="0.25">
      <c r="B515" s="2"/>
    </row>
    <row r="516" spans="2:2" ht="12.5" x14ac:dyDescent="0.25">
      <c r="B516" s="2"/>
    </row>
    <row r="517" spans="2:2" ht="12.5" x14ac:dyDescent="0.25">
      <c r="B517" s="2"/>
    </row>
    <row r="518" spans="2:2" ht="12.5" x14ac:dyDescent="0.25">
      <c r="B518" s="2"/>
    </row>
    <row r="519" spans="2:2" ht="12.5" x14ac:dyDescent="0.25">
      <c r="B519" s="2"/>
    </row>
    <row r="520" spans="2:2" ht="12.5" x14ac:dyDescent="0.25">
      <c r="B520" s="2"/>
    </row>
    <row r="521" spans="2:2" ht="12.5" x14ac:dyDescent="0.25">
      <c r="B521" s="2"/>
    </row>
    <row r="522" spans="2:2" ht="12.5" x14ac:dyDescent="0.25">
      <c r="B522" s="2"/>
    </row>
    <row r="523" spans="2:2" ht="12.5" x14ac:dyDescent="0.25">
      <c r="B523" s="2"/>
    </row>
    <row r="524" spans="2:2" ht="12.5" x14ac:dyDescent="0.25">
      <c r="B524" s="2"/>
    </row>
    <row r="525" spans="2:2" ht="12.5" x14ac:dyDescent="0.25">
      <c r="B525" s="2"/>
    </row>
    <row r="526" spans="2:2" ht="12.5" x14ac:dyDescent="0.25">
      <c r="B526" s="2"/>
    </row>
    <row r="527" spans="2:2" ht="12.5" x14ac:dyDescent="0.25">
      <c r="B527" s="2"/>
    </row>
    <row r="528" spans="2:2" ht="12.5" x14ac:dyDescent="0.25">
      <c r="B528" s="2"/>
    </row>
    <row r="529" spans="2:2" ht="12.5" x14ac:dyDescent="0.25">
      <c r="B529" s="2"/>
    </row>
    <row r="530" spans="2:2" ht="12.5" x14ac:dyDescent="0.25">
      <c r="B530" s="2"/>
    </row>
    <row r="531" spans="2:2" ht="12.5" x14ac:dyDescent="0.25">
      <c r="B531" s="2"/>
    </row>
    <row r="532" spans="2:2" ht="12.5" x14ac:dyDescent="0.25">
      <c r="B532" s="2"/>
    </row>
    <row r="533" spans="2:2" ht="12.5" x14ac:dyDescent="0.25">
      <c r="B533" s="2"/>
    </row>
    <row r="534" spans="2:2" ht="12.5" x14ac:dyDescent="0.25">
      <c r="B534" s="2"/>
    </row>
    <row r="535" spans="2:2" ht="12.5" x14ac:dyDescent="0.25">
      <c r="B535" s="2"/>
    </row>
    <row r="536" spans="2:2" ht="12.5" x14ac:dyDescent="0.25">
      <c r="B536" s="2"/>
    </row>
    <row r="537" spans="2:2" ht="12.5" x14ac:dyDescent="0.25">
      <c r="B537" s="2"/>
    </row>
    <row r="538" spans="2:2" ht="12.5" x14ac:dyDescent="0.25">
      <c r="B538" s="2"/>
    </row>
    <row r="539" spans="2:2" ht="12.5" x14ac:dyDescent="0.25">
      <c r="B539" s="2"/>
    </row>
    <row r="540" spans="2:2" ht="12.5" x14ac:dyDescent="0.25">
      <c r="B540" s="2"/>
    </row>
    <row r="541" spans="2:2" ht="12.5" x14ac:dyDescent="0.25">
      <c r="B541" s="2"/>
    </row>
    <row r="542" spans="2:2" ht="12.5" x14ac:dyDescent="0.25">
      <c r="B542" s="2"/>
    </row>
    <row r="543" spans="2:2" ht="12.5" x14ac:dyDescent="0.25">
      <c r="B543" s="2"/>
    </row>
    <row r="544" spans="2:2" ht="12.5" x14ac:dyDescent="0.25">
      <c r="B544" s="2"/>
    </row>
    <row r="545" spans="2:2" ht="12.5" x14ac:dyDescent="0.25">
      <c r="B545" s="2"/>
    </row>
    <row r="546" spans="2:2" ht="12.5" x14ac:dyDescent="0.25">
      <c r="B546" s="2"/>
    </row>
    <row r="547" spans="2:2" ht="12.5" x14ac:dyDescent="0.25">
      <c r="B547" s="2"/>
    </row>
    <row r="548" spans="2:2" ht="12.5" x14ac:dyDescent="0.25">
      <c r="B548" s="2"/>
    </row>
    <row r="549" spans="2:2" ht="12.5" x14ac:dyDescent="0.25">
      <c r="B549" s="2"/>
    </row>
    <row r="550" spans="2:2" ht="12.5" x14ac:dyDescent="0.25">
      <c r="B550" s="2"/>
    </row>
    <row r="551" spans="2:2" ht="12.5" x14ac:dyDescent="0.25">
      <c r="B551" s="2"/>
    </row>
    <row r="552" spans="2:2" ht="12.5" x14ac:dyDescent="0.25">
      <c r="B552" s="2"/>
    </row>
    <row r="553" spans="2:2" ht="12.5" x14ac:dyDescent="0.25">
      <c r="B553" s="2"/>
    </row>
    <row r="554" spans="2:2" ht="12.5" x14ac:dyDescent="0.25">
      <c r="B554" s="2"/>
    </row>
    <row r="555" spans="2:2" ht="12.5" x14ac:dyDescent="0.25">
      <c r="B555" s="2"/>
    </row>
    <row r="556" spans="2:2" ht="12.5" x14ac:dyDescent="0.25">
      <c r="B556" s="2"/>
    </row>
    <row r="557" spans="2:2" ht="12.5" x14ac:dyDescent="0.25">
      <c r="B557" s="2"/>
    </row>
    <row r="558" spans="2:2" ht="12.5" x14ac:dyDescent="0.25">
      <c r="B558" s="2"/>
    </row>
    <row r="559" spans="2:2" ht="12.5" x14ac:dyDescent="0.25">
      <c r="B559" s="2"/>
    </row>
    <row r="560" spans="2:2" ht="12.5" x14ac:dyDescent="0.25">
      <c r="B560" s="2"/>
    </row>
    <row r="561" spans="2:2" ht="12.5" x14ac:dyDescent="0.25">
      <c r="B561" s="2"/>
    </row>
    <row r="562" spans="2:2" ht="12.5" x14ac:dyDescent="0.25">
      <c r="B562" s="2"/>
    </row>
    <row r="563" spans="2:2" ht="12.5" x14ac:dyDescent="0.25">
      <c r="B563" s="2"/>
    </row>
    <row r="564" spans="2:2" ht="12.5" x14ac:dyDescent="0.25">
      <c r="B564" s="2"/>
    </row>
    <row r="565" spans="2:2" ht="12.5" x14ac:dyDescent="0.25">
      <c r="B565" s="2"/>
    </row>
    <row r="566" spans="2:2" ht="12.5" x14ac:dyDescent="0.25">
      <c r="B566" s="2"/>
    </row>
    <row r="567" spans="2:2" ht="12.5" x14ac:dyDescent="0.25">
      <c r="B567" s="2"/>
    </row>
    <row r="568" spans="2:2" ht="12.5" x14ac:dyDescent="0.25">
      <c r="B568" s="2"/>
    </row>
    <row r="569" spans="2:2" ht="12.5" x14ac:dyDescent="0.25">
      <c r="B569" s="2"/>
    </row>
    <row r="570" spans="2:2" ht="12.5" x14ac:dyDescent="0.25">
      <c r="B570" s="2"/>
    </row>
    <row r="571" spans="2:2" ht="12.5" x14ac:dyDescent="0.25">
      <c r="B571" s="2"/>
    </row>
    <row r="572" spans="2:2" ht="12.5" x14ac:dyDescent="0.25">
      <c r="B572" s="2"/>
    </row>
    <row r="573" spans="2:2" ht="12.5" x14ac:dyDescent="0.25">
      <c r="B573" s="2"/>
    </row>
    <row r="574" spans="2:2" ht="12.5" x14ac:dyDescent="0.25">
      <c r="B574" s="2"/>
    </row>
    <row r="575" spans="2:2" ht="12.5" x14ac:dyDescent="0.25">
      <c r="B575" s="2"/>
    </row>
    <row r="576" spans="2:2" ht="12.5" x14ac:dyDescent="0.25">
      <c r="B576" s="2"/>
    </row>
    <row r="577" spans="2:2" ht="12.5" x14ac:dyDescent="0.25">
      <c r="B577" s="2"/>
    </row>
    <row r="578" spans="2:2" ht="12.5" x14ac:dyDescent="0.25">
      <c r="B578" s="2"/>
    </row>
    <row r="579" spans="2:2" ht="12.5" x14ac:dyDescent="0.25">
      <c r="B579" s="2"/>
    </row>
    <row r="580" spans="2:2" ht="12.5" x14ac:dyDescent="0.25">
      <c r="B580" s="2"/>
    </row>
    <row r="581" spans="2:2" ht="12.5" x14ac:dyDescent="0.25">
      <c r="B581" s="2"/>
    </row>
    <row r="582" spans="2:2" ht="12.5" x14ac:dyDescent="0.25">
      <c r="B582" s="2"/>
    </row>
    <row r="583" spans="2:2" ht="12.5" x14ac:dyDescent="0.25">
      <c r="B583" s="2"/>
    </row>
    <row r="584" spans="2:2" ht="12.5" x14ac:dyDescent="0.25">
      <c r="B584" s="2"/>
    </row>
    <row r="585" spans="2:2" ht="12.5" x14ac:dyDescent="0.25">
      <c r="B585" s="2"/>
    </row>
    <row r="586" spans="2:2" ht="12.5" x14ac:dyDescent="0.25">
      <c r="B586" s="2"/>
    </row>
    <row r="587" spans="2:2" ht="12.5" x14ac:dyDescent="0.25">
      <c r="B587" s="2"/>
    </row>
    <row r="588" spans="2:2" ht="12.5" x14ac:dyDescent="0.25">
      <c r="B588" s="2"/>
    </row>
    <row r="589" spans="2:2" ht="12.5" x14ac:dyDescent="0.25">
      <c r="B589" s="2"/>
    </row>
    <row r="590" spans="2:2" ht="12.5" x14ac:dyDescent="0.25">
      <c r="B590" s="2"/>
    </row>
    <row r="591" spans="2:2" ht="12.5" x14ac:dyDescent="0.25">
      <c r="B591" s="2"/>
    </row>
    <row r="592" spans="2:2" ht="12.5" x14ac:dyDescent="0.25">
      <c r="B592" s="2"/>
    </row>
    <row r="593" spans="2:2" ht="12.5" x14ac:dyDescent="0.25">
      <c r="B593" s="2"/>
    </row>
    <row r="594" spans="2:2" ht="12.5" x14ac:dyDescent="0.25">
      <c r="B594" s="2"/>
    </row>
    <row r="595" spans="2:2" ht="12.5" x14ac:dyDescent="0.25">
      <c r="B595" s="2"/>
    </row>
    <row r="596" spans="2:2" ht="12.5" x14ac:dyDescent="0.25">
      <c r="B596" s="2"/>
    </row>
    <row r="597" spans="2:2" ht="12.5" x14ac:dyDescent="0.25">
      <c r="B597" s="2"/>
    </row>
    <row r="598" spans="2:2" ht="12.5" x14ac:dyDescent="0.25">
      <c r="B598" s="2"/>
    </row>
    <row r="599" spans="2:2" ht="12.5" x14ac:dyDescent="0.25">
      <c r="B599" s="2"/>
    </row>
    <row r="600" spans="2:2" ht="12.5" x14ac:dyDescent="0.25">
      <c r="B600" s="2"/>
    </row>
    <row r="601" spans="2:2" ht="12.5" x14ac:dyDescent="0.25">
      <c r="B601" s="2"/>
    </row>
    <row r="602" spans="2:2" ht="12.5" x14ac:dyDescent="0.25">
      <c r="B602" s="2"/>
    </row>
    <row r="603" spans="2:2" ht="12.5" x14ac:dyDescent="0.25">
      <c r="B603" s="2"/>
    </row>
    <row r="604" spans="2:2" ht="12.5" x14ac:dyDescent="0.25">
      <c r="B604" s="2"/>
    </row>
    <row r="605" spans="2:2" ht="12.5" x14ac:dyDescent="0.25">
      <c r="B605" s="2"/>
    </row>
    <row r="606" spans="2:2" ht="12.5" x14ac:dyDescent="0.25">
      <c r="B606" s="2"/>
    </row>
    <row r="607" spans="2:2" ht="12.5" x14ac:dyDescent="0.25">
      <c r="B607" s="2"/>
    </row>
    <row r="608" spans="2:2" ht="12.5" x14ac:dyDescent="0.25">
      <c r="B608" s="2"/>
    </row>
    <row r="609" spans="2:2" ht="12.5" x14ac:dyDescent="0.25">
      <c r="B609" s="2"/>
    </row>
    <row r="610" spans="2:2" ht="12.5" x14ac:dyDescent="0.25">
      <c r="B610" s="2"/>
    </row>
    <row r="611" spans="2:2" ht="12.5" x14ac:dyDescent="0.25">
      <c r="B611" s="2"/>
    </row>
    <row r="612" spans="2:2" ht="12.5" x14ac:dyDescent="0.25">
      <c r="B612" s="2"/>
    </row>
    <row r="613" spans="2:2" ht="12.5" x14ac:dyDescent="0.25">
      <c r="B613" s="2"/>
    </row>
    <row r="614" spans="2:2" ht="12.5" x14ac:dyDescent="0.25">
      <c r="B614" s="2"/>
    </row>
    <row r="615" spans="2:2" ht="12.5" x14ac:dyDescent="0.25">
      <c r="B615" s="2"/>
    </row>
    <row r="616" spans="2:2" ht="12.5" x14ac:dyDescent="0.25">
      <c r="B616" s="2"/>
    </row>
    <row r="617" spans="2:2" ht="12.5" x14ac:dyDescent="0.25">
      <c r="B617" s="2"/>
    </row>
    <row r="618" spans="2:2" ht="12.5" x14ac:dyDescent="0.25">
      <c r="B618" s="2"/>
    </row>
    <row r="619" spans="2:2" ht="12.5" x14ac:dyDescent="0.25">
      <c r="B619" s="2"/>
    </row>
    <row r="620" spans="2:2" ht="12.5" x14ac:dyDescent="0.25">
      <c r="B620" s="2"/>
    </row>
    <row r="621" spans="2:2" ht="12.5" x14ac:dyDescent="0.25">
      <c r="B621" s="2"/>
    </row>
    <row r="622" spans="2:2" ht="12.5" x14ac:dyDescent="0.25">
      <c r="B622" s="2"/>
    </row>
    <row r="623" spans="2:2" ht="12.5" x14ac:dyDescent="0.25">
      <c r="B623" s="2"/>
    </row>
    <row r="624" spans="2:2" ht="12.5" x14ac:dyDescent="0.25">
      <c r="B624" s="2"/>
    </row>
    <row r="625" spans="2:2" ht="12.5" x14ac:dyDescent="0.25">
      <c r="B625" s="2"/>
    </row>
    <row r="626" spans="2:2" ht="12.5" x14ac:dyDescent="0.25">
      <c r="B626" s="2"/>
    </row>
    <row r="627" spans="2:2" ht="12.5" x14ac:dyDescent="0.25">
      <c r="B627" s="2"/>
    </row>
    <row r="628" spans="2:2" ht="12.5" x14ac:dyDescent="0.25">
      <c r="B628" s="2"/>
    </row>
    <row r="629" spans="2:2" ht="12.5" x14ac:dyDescent="0.25">
      <c r="B629" s="2"/>
    </row>
    <row r="630" spans="2:2" ht="12.5" x14ac:dyDescent="0.25">
      <c r="B630" s="2"/>
    </row>
    <row r="631" spans="2:2" ht="12.5" x14ac:dyDescent="0.25">
      <c r="B631" s="2"/>
    </row>
    <row r="632" spans="2:2" ht="12.5" x14ac:dyDescent="0.25">
      <c r="B632" s="2"/>
    </row>
    <row r="633" spans="2:2" ht="12.5" x14ac:dyDescent="0.25">
      <c r="B633" s="2"/>
    </row>
    <row r="634" spans="2:2" ht="12.5" x14ac:dyDescent="0.25">
      <c r="B634" s="2"/>
    </row>
    <row r="635" spans="2:2" ht="12.5" x14ac:dyDescent="0.25">
      <c r="B635" s="2"/>
    </row>
    <row r="636" spans="2:2" ht="12.5" x14ac:dyDescent="0.25">
      <c r="B636" s="2"/>
    </row>
    <row r="637" spans="2:2" ht="12.5" x14ac:dyDescent="0.25">
      <c r="B637" s="2"/>
    </row>
    <row r="638" spans="2:2" ht="12.5" x14ac:dyDescent="0.25">
      <c r="B638" s="2"/>
    </row>
    <row r="639" spans="2:2" ht="12.5" x14ac:dyDescent="0.25">
      <c r="B639" s="2"/>
    </row>
    <row r="640" spans="2:2" ht="12.5" x14ac:dyDescent="0.25">
      <c r="B640" s="2"/>
    </row>
    <row r="641" spans="2:2" ht="12.5" x14ac:dyDescent="0.25">
      <c r="B641" s="2"/>
    </row>
    <row r="642" spans="2:2" ht="12.5" x14ac:dyDescent="0.25">
      <c r="B642" s="2"/>
    </row>
    <row r="643" spans="2:2" ht="12.5" x14ac:dyDescent="0.25">
      <c r="B643" s="2"/>
    </row>
    <row r="644" spans="2:2" ht="12.5" x14ac:dyDescent="0.25">
      <c r="B644" s="2"/>
    </row>
    <row r="645" spans="2:2" ht="12.5" x14ac:dyDescent="0.25">
      <c r="B645" s="2"/>
    </row>
    <row r="646" spans="2:2" ht="12.5" x14ac:dyDescent="0.25">
      <c r="B646" s="2"/>
    </row>
    <row r="647" spans="2:2" ht="12.5" x14ac:dyDescent="0.25">
      <c r="B647" s="2"/>
    </row>
    <row r="648" spans="2:2" ht="12.5" x14ac:dyDescent="0.25">
      <c r="B648" s="2"/>
    </row>
    <row r="649" spans="2:2" ht="12.5" x14ac:dyDescent="0.25">
      <c r="B649" s="2"/>
    </row>
    <row r="650" spans="2:2" ht="12.5" x14ac:dyDescent="0.25">
      <c r="B650" s="2"/>
    </row>
    <row r="651" spans="2:2" ht="12.5" x14ac:dyDescent="0.25">
      <c r="B651" s="2"/>
    </row>
    <row r="652" spans="2:2" ht="12.5" x14ac:dyDescent="0.25">
      <c r="B652" s="2"/>
    </row>
    <row r="653" spans="2:2" ht="12.5" x14ac:dyDescent="0.25">
      <c r="B653" s="2"/>
    </row>
    <row r="654" spans="2:2" ht="12.5" x14ac:dyDescent="0.25">
      <c r="B654" s="2"/>
    </row>
    <row r="655" spans="2:2" ht="12.5" x14ac:dyDescent="0.25">
      <c r="B655" s="2"/>
    </row>
    <row r="656" spans="2:2" ht="12.5" x14ac:dyDescent="0.25">
      <c r="B656" s="2"/>
    </row>
    <row r="657" spans="2:2" ht="12.5" x14ac:dyDescent="0.25">
      <c r="B657" s="2"/>
    </row>
    <row r="658" spans="2:2" ht="12.5" x14ac:dyDescent="0.25">
      <c r="B658" s="2"/>
    </row>
    <row r="659" spans="2:2" ht="12.5" x14ac:dyDescent="0.25">
      <c r="B659" s="2"/>
    </row>
    <row r="660" spans="2:2" ht="12.5" x14ac:dyDescent="0.25">
      <c r="B660" s="2"/>
    </row>
    <row r="661" spans="2:2" ht="12.5" x14ac:dyDescent="0.25">
      <c r="B661" s="2"/>
    </row>
    <row r="662" spans="2:2" ht="12.5" x14ac:dyDescent="0.25">
      <c r="B662" s="2"/>
    </row>
    <row r="663" spans="2:2" ht="12.5" x14ac:dyDescent="0.25">
      <c r="B663" s="2"/>
    </row>
    <row r="664" spans="2:2" ht="12.5" x14ac:dyDescent="0.25">
      <c r="B664" s="2"/>
    </row>
    <row r="665" spans="2:2" ht="12.5" x14ac:dyDescent="0.25">
      <c r="B665" s="2"/>
    </row>
    <row r="666" spans="2:2" ht="12.5" x14ac:dyDescent="0.25">
      <c r="B666" s="2"/>
    </row>
    <row r="667" spans="2:2" ht="12.5" x14ac:dyDescent="0.25">
      <c r="B667" s="2"/>
    </row>
    <row r="668" spans="2:2" ht="12.5" x14ac:dyDescent="0.25">
      <c r="B668" s="2"/>
    </row>
    <row r="669" spans="2:2" ht="12.5" x14ac:dyDescent="0.25">
      <c r="B669" s="2"/>
    </row>
    <row r="670" spans="2:2" ht="12.5" x14ac:dyDescent="0.25">
      <c r="B670" s="2"/>
    </row>
    <row r="671" spans="2:2" ht="12.5" x14ac:dyDescent="0.25">
      <c r="B671" s="2"/>
    </row>
    <row r="672" spans="2:2" ht="12.5" x14ac:dyDescent="0.25">
      <c r="B672" s="2"/>
    </row>
    <row r="673" spans="2:2" ht="12.5" x14ac:dyDescent="0.25">
      <c r="B673" s="2"/>
    </row>
    <row r="674" spans="2:2" ht="12.5" x14ac:dyDescent="0.25">
      <c r="B674" s="2"/>
    </row>
    <row r="675" spans="2:2" ht="12.5" x14ac:dyDescent="0.25">
      <c r="B675" s="2"/>
    </row>
    <row r="676" spans="2:2" ht="12.5" x14ac:dyDescent="0.25">
      <c r="B676" s="2"/>
    </row>
    <row r="677" spans="2:2" ht="12.5" x14ac:dyDescent="0.25">
      <c r="B677" s="2"/>
    </row>
    <row r="678" spans="2:2" ht="12.5" x14ac:dyDescent="0.25">
      <c r="B678" s="2"/>
    </row>
    <row r="679" spans="2:2" ht="12.5" x14ac:dyDescent="0.25">
      <c r="B679" s="2"/>
    </row>
    <row r="680" spans="2:2" ht="12.5" x14ac:dyDescent="0.25">
      <c r="B680" s="2"/>
    </row>
    <row r="681" spans="2:2" ht="12.5" x14ac:dyDescent="0.25">
      <c r="B681" s="2"/>
    </row>
    <row r="682" spans="2:2" ht="12.5" x14ac:dyDescent="0.25">
      <c r="B682" s="2"/>
    </row>
    <row r="683" spans="2:2" ht="12.5" x14ac:dyDescent="0.25">
      <c r="B683" s="2"/>
    </row>
    <row r="684" spans="2:2" ht="12.5" x14ac:dyDescent="0.25">
      <c r="B684" s="2"/>
    </row>
    <row r="685" spans="2:2" ht="12.5" x14ac:dyDescent="0.25">
      <c r="B685" s="2"/>
    </row>
    <row r="686" spans="2:2" ht="12.5" x14ac:dyDescent="0.25">
      <c r="B686" s="2"/>
    </row>
    <row r="687" spans="2:2" ht="12.5" x14ac:dyDescent="0.25">
      <c r="B687" s="2"/>
    </row>
    <row r="688" spans="2:2" ht="12.5" x14ac:dyDescent="0.25">
      <c r="B688" s="2"/>
    </row>
    <row r="689" spans="2:2" ht="12.5" x14ac:dyDescent="0.25">
      <c r="B689" s="2"/>
    </row>
    <row r="690" spans="2:2" ht="12.5" x14ac:dyDescent="0.25">
      <c r="B690" s="2"/>
    </row>
    <row r="691" spans="2:2" ht="12.5" x14ac:dyDescent="0.25">
      <c r="B691" s="2"/>
    </row>
    <row r="692" spans="2:2" ht="12.5" x14ac:dyDescent="0.25">
      <c r="B692" s="2"/>
    </row>
    <row r="693" spans="2:2" ht="12.5" x14ac:dyDescent="0.25">
      <c r="B693" s="2"/>
    </row>
    <row r="694" spans="2:2" ht="12.5" x14ac:dyDescent="0.25">
      <c r="B694" s="2"/>
    </row>
    <row r="695" spans="2:2" ht="12.5" x14ac:dyDescent="0.25">
      <c r="B695" s="2"/>
    </row>
    <row r="696" spans="2:2" ht="12.5" x14ac:dyDescent="0.25">
      <c r="B696" s="2"/>
    </row>
    <row r="697" spans="2:2" ht="12.5" x14ac:dyDescent="0.25">
      <c r="B697" s="2"/>
    </row>
    <row r="698" spans="2:2" ht="12.5" x14ac:dyDescent="0.25">
      <c r="B698" s="2"/>
    </row>
    <row r="699" spans="2:2" ht="12.5" x14ac:dyDescent="0.25">
      <c r="B699" s="2"/>
    </row>
    <row r="700" spans="2:2" ht="12.5" x14ac:dyDescent="0.25">
      <c r="B700" s="2"/>
    </row>
    <row r="701" spans="2:2" ht="12.5" x14ac:dyDescent="0.25">
      <c r="B701" s="2"/>
    </row>
    <row r="702" spans="2:2" ht="12.5" x14ac:dyDescent="0.25">
      <c r="B702" s="2"/>
    </row>
    <row r="703" spans="2:2" ht="12.5" x14ac:dyDescent="0.25">
      <c r="B703" s="2"/>
    </row>
    <row r="704" spans="2:2" ht="12.5" x14ac:dyDescent="0.25">
      <c r="B704" s="2"/>
    </row>
    <row r="705" spans="2:2" ht="12.5" x14ac:dyDescent="0.25">
      <c r="B705" s="2"/>
    </row>
    <row r="706" spans="2:2" ht="12.5" x14ac:dyDescent="0.25">
      <c r="B706" s="2"/>
    </row>
    <row r="707" spans="2:2" ht="12.5" x14ac:dyDescent="0.25">
      <c r="B707" s="2"/>
    </row>
    <row r="708" spans="2:2" ht="12.5" x14ac:dyDescent="0.25">
      <c r="B708" s="2"/>
    </row>
    <row r="709" spans="2:2" ht="12.5" x14ac:dyDescent="0.25">
      <c r="B709" s="2"/>
    </row>
    <row r="710" spans="2:2" ht="12.5" x14ac:dyDescent="0.25">
      <c r="B710" s="2"/>
    </row>
    <row r="711" spans="2:2" ht="12.5" x14ac:dyDescent="0.25">
      <c r="B711" s="2"/>
    </row>
    <row r="712" spans="2:2" ht="12.5" x14ac:dyDescent="0.25">
      <c r="B712" s="2"/>
    </row>
    <row r="713" spans="2:2" ht="12.5" x14ac:dyDescent="0.25">
      <c r="B713" s="2"/>
    </row>
    <row r="714" spans="2:2" ht="12.5" x14ac:dyDescent="0.25">
      <c r="B714" s="2"/>
    </row>
    <row r="715" spans="2:2" ht="12.5" x14ac:dyDescent="0.25">
      <c r="B715" s="2"/>
    </row>
    <row r="716" spans="2:2" ht="12.5" x14ac:dyDescent="0.25">
      <c r="B716" s="2"/>
    </row>
    <row r="717" spans="2:2" ht="12.5" x14ac:dyDescent="0.25">
      <c r="B717" s="2"/>
    </row>
    <row r="718" spans="2:2" ht="12.5" x14ac:dyDescent="0.25">
      <c r="B718" s="2"/>
    </row>
    <row r="719" spans="2:2" ht="12.5" x14ac:dyDescent="0.25">
      <c r="B719" s="2"/>
    </row>
    <row r="720" spans="2:2" ht="12.5" x14ac:dyDescent="0.25">
      <c r="B720" s="2"/>
    </row>
    <row r="721" spans="2:2" ht="12.5" x14ac:dyDescent="0.25">
      <c r="B721" s="2"/>
    </row>
    <row r="722" spans="2:2" ht="12.5" x14ac:dyDescent="0.25">
      <c r="B722" s="2"/>
    </row>
    <row r="723" spans="2:2" ht="12.5" x14ac:dyDescent="0.25">
      <c r="B723" s="2"/>
    </row>
    <row r="724" spans="2:2" ht="12.5" x14ac:dyDescent="0.25">
      <c r="B724" s="2"/>
    </row>
    <row r="725" spans="2:2" ht="12.5" x14ac:dyDescent="0.25">
      <c r="B725" s="2"/>
    </row>
    <row r="726" spans="2:2" ht="12.5" x14ac:dyDescent="0.25">
      <c r="B726" s="2"/>
    </row>
    <row r="727" spans="2:2" ht="12.5" x14ac:dyDescent="0.25">
      <c r="B727" s="2"/>
    </row>
    <row r="728" spans="2:2" ht="12.5" x14ac:dyDescent="0.25">
      <c r="B728" s="2"/>
    </row>
    <row r="729" spans="2:2" ht="12.5" x14ac:dyDescent="0.25">
      <c r="B729" s="2"/>
    </row>
    <row r="730" spans="2:2" ht="12.5" x14ac:dyDescent="0.25">
      <c r="B730" s="2"/>
    </row>
    <row r="731" spans="2:2" ht="12.5" x14ac:dyDescent="0.25">
      <c r="B731" s="2"/>
    </row>
    <row r="732" spans="2:2" ht="12.5" x14ac:dyDescent="0.25">
      <c r="B732" s="2"/>
    </row>
    <row r="733" spans="2:2" ht="12.5" x14ac:dyDescent="0.25">
      <c r="B733" s="2"/>
    </row>
    <row r="734" spans="2:2" ht="12.5" x14ac:dyDescent="0.25">
      <c r="B734" s="2"/>
    </row>
    <row r="735" spans="2:2" ht="12.5" x14ac:dyDescent="0.25">
      <c r="B735" s="2"/>
    </row>
    <row r="736" spans="2:2" ht="12.5" x14ac:dyDescent="0.25">
      <c r="B736" s="2"/>
    </row>
    <row r="737" spans="2:2" ht="12.5" x14ac:dyDescent="0.25">
      <c r="B737" s="2"/>
    </row>
    <row r="738" spans="2:2" ht="12.5" x14ac:dyDescent="0.25">
      <c r="B738" s="2"/>
    </row>
    <row r="739" spans="2:2" ht="12.5" x14ac:dyDescent="0.25">
      <c r="B739" s="2"/>
    </row>
    <row r="740" spans="2:2" ht="12.5" x14ac:dyDescent="0.25">
      <c r="B740" s="2"/>
    </row>
    <row r="741" spans="2:2" ht="12.5" x14ac:dyDescent="0.25">
      <c r="B741" s="2"/>
    </row>
    <row r="742" spans="2:2" ht="12.5" x14ac:dyDescent="0.25">
      <c r="B742" s="2"/>
    </row>
    <row r="743" spans="2:2" ht="12.5" x14ac:dyDescent="0.25">
      <c r="B743" s="2"/>
    </row>
    <row r="744" spans="2:2" ht="12.5" x14ac:dyDescent="0.25">
      <c r="B744" s="2"/>
    </row>
    <row r="745" spans="2:2" ht="12.5" x14ac:dyDescent="0.25">
      <c r="B745" s="2"/>
    </row>
    <row r="746" spans="2:2" ht="12.5" x14ac:dyDescent="0.25">
      <c r="B746" s="2"/>
    </row>
    <row r="747" spans="2:2" ht="12.5" x14ac:dyDescent="0.25">
      <c r="B747" s="2"/>
    </row>
    <row r="748" spans="2:2" ht="12.5" x14ac:dyDescent="0.25">
      <c r="B748" s="2"/>
    </row>
    <row r="749" spans="2:2" ht="12.5" x14ac:dyDescent="0.25">
      <c r="B749" s="2"/>
    </row>
    <row r="750" spans="2:2" ht="12.5" x14ac:dyDescent="0.25">
      <c r="B750" s="2"/>
    </row>
    <row r="751" spans="2:2" ht="12.5" x14ac:dyDescent="0.25">
      <c r="B751" s="2"/>
    </row>
    <row r="752" spans="2:2" ht="12.5" x14ac:dyDescent="0.25">
      <c r="B752" s="2"/>
    </row>
    <row r="753" spans="2:2" ht="12.5" x14ac:dyDescent="0.25">
      <c r="B753" s="2"/>
    </row>
    <row r="754" spans="2:2" ht="12.5" x14ac:dyDescent="0.25">
      <c r="B754" s="2"/>
    </row>
    <row r="755" spans="2:2" ht="12.5" x14ac:dyDescent="0.25">
      <c r="B755" s="2"/>
    </row>
    <row r="756" spans="2:2" ht="12.5" x14ac:dyDescent="0.25">
      <c r="B756" s="2"/>
    </row>
    <row r="757" spans="2:2" ht="12.5" x14ac:dyDescent="0.25">
      <c r="B757" s="2"/>
    </row>
    <row r="758" spans="2:2" ht="12.5" x14ac:dyDescent="0.25">
      <c r="B758" s="2"/>
    </row>
    <row r="759" spans="2:2" ht="12.5" x14ac:dyDescent="0.25">
      <c r="B759" s="2"/>
    </row>
    <row r="760" spans="2:2" ht="12.5" x14ac:dyDescent="0.25">
      <c r="B760" s="2"/>
    </row>
    <row r="761" spans="2:2" ht="12.5" x14ac:dyDescent="0.25">
      <c r="B761" s="2"/>
    </row>
    <row r="762" spans="2:2" ht="12.5" x14ac:dyDescent="0.25">
      <c r="B762" s="2"/>
    </row>
    <row r="763" spans="2:2" ht="12.5" x14ac:dyDescent="0.25">
      <c r="B763" s="2"/>
    </row>
    <row r="764" spans="2:2" ht="12.5" x14ac:dyDescent="0.25">
      <c r="B764" s="2"/>
    </row>
    <row r="765" spans="2:2" ht="12.5" x14ac:dyDescent="0.25">
      <c r="B765" s="2"/>
    </row>
    <row r="766" spans="2:2" ht="12.5" x14ac:dyDescent="0.25">
      <c r="B766" s="2"/>
    </row>
    <row r="767" spans="2:2" ht="12.5" x14ac:dyDescent="0.25">
      <c r="B767" s="2"/>
    </row>
    <row r="768" spans="2:2" ht="12.5" x14ac:dyDescent="0.25">
      <c r="B768" s="2"/>
    </row>
    <row r="769" spans="2:2" ht="12.5" x14ac:dyDescent="0.25">
      <c r="B769" s="2"/>
    </row>
    <row r="770" spans="2:2" ht="12.5" x14ac:dyDescent="0.25">
      <c r="B770" s="2"/>
    </row>
    <row r="771" spans="2:2" ht="12.5" x14ac:dyDescent="0.25">
      <c r="B771" s="2"/>
    </row>
    <row r="772" spans="2:2" ht="12.5" x14ac:dyDescent="0.25">
      <c r="B772" s="2"/>
    </row>
    <row r="773" spans="2:2" ht="12.5" x14ac:dyDescent="0.25">
      <c r="B773" s="2"/>
    </row>
    <row r="774" spans="2:2" ht="12.5" x14ac:dyDescent="0.25">
      <c r="B774" s="2"/>
    </row>
    <row r="775" spans="2:2" ht="12.5" x14ac:dyDescent="0.25">
      <c r="B775" s="2"/>
    </row>
    <row r="776" spans="2:2" ht="12.5" x14ac:dyDescent="0.25">
      <c r="B776" s="2"/>
    </row>
    <row r="777" spans="2:2" ht="12.5" x14ac:dyDescent="0.25">
      <c r="B777" s="2"/>
    </row>
    <row r="778" spans="2:2" ht="12.5" x14ac:dyDescent="0.25">
      <c r="B778" s="2"/>
    </row>
    <row r="779" spans="2:2" ht="12.5" x14ac:dyDescent="0.25">
      <c r="B779" s="2"/>
    </row>
    <row r="780" spans="2:2" ht="12.5" x14ac:dyDescent="0.25">
      <c r="B780" s="2"/>
    </row>
    <row r="781" spans="2:2" ht="12.5" x14ac:dyDescent="0.25">
      <c r="B781" s="2"/>
    </row>
    <row r="782" spans="2:2" ht="12.5" x14ac:dyDescent="0.25">
      <c r="B782" s="2"/>
    </row>
    <row r="783" spans="2:2" ht="12.5" x14ac:dyDescent="0.25">
      <c r="B783" s="2"/>
    </row>
    <row r="784" spans="2:2" ht="12.5" x14ac:dyDescent="0.25">
      <c r="B784" s="2"/>
    </row>
    <row r="785" spans="2:2" ht="12.5" x14ac:dyDescent="0.25">
      <c r="B785" s="2"/>
    </row>
    <row r="786" spans="2:2" ht="12.5" x14ac:dyDescent="0.25">
      <c r="B786" s="2"/>
    </row>
    <row r="787" spans="2:2" ht="12.5" x14ac:dyDescent="0.25">
      <c r="B787" s="2"/>
    </row>
    <row r="788" spans="2:2" ht="12.5" x14ac:dyDescent="0.25">
      <c r="B788" s="2"/>
    </row>
    <row r="789" spans="2:2" ht="12.5" x14ac:dyDescent="0.25">
      <c r="B789" s="2"/>
    </row>
    <row r="790" spans="2:2" ht="12.5" x14ac:dyDescent="0.25">
      <c r="B790" s="2"/>
    </row>
    <row r="791" spans="2:2" ht="12.5" x14ac:dyDescent="0.25">
      <c r="B791" s="2"/>
    </row>
    <row r="792" spans="2:2" ht="12.5" x14ac:dyDescent="0.25">
      <c r="B792" s="2"/>
    </row>
    <row r="793" spans="2:2" ht="12.5" x14ac:dyDescent="0.25">
      <c r="B793" s="2"/>
    </row>
    <row r="794" spans="2:2" ht="12.5" x14ac:dyDescent="0.25">
      <c r="B794" s="2"/>
    </row>
    <row r="795" spans="2:2" ht="12.5" x14ac:dyDescent="0.25">
      <c r="B795" s="2"/>
    </row>
    <row r="796" spans="2:2" ht="12.5" x14ac:dyDescent="0.25">
      <c r="B796" s="2"/>
    </row>
    <row r="797" spans="2:2" ht="12.5" x14ac:dyDescent="0.25">
      <c r="B797" s="2"/>
    </row>
    <row r="798" spans="2:2" ht="12.5" x14ac:dyDescent="0.25">
      <c r="B798" s="2"/>
    </row>
    <row r="799" spans="2:2" ht="12.5" x14ac:dyDescent="0.25">
      <c r="B799" s="2"/>
    </row>
    <row r="800" spans="2:2" ht="12.5" x14ac:dyDescent="0.25">
      <c r="B800" s="2"/>
    </row>
    <row r="801" spans="2:2" ht="12.5" x14ac:dyDescent="0.25">
      <c r="B801" s="2"/>
    </row>
    <row r="802" spans="2:2" ht="12.5" x14ac:dyDescent="0.25">
      <c r="B802" s="2"/>
    </row>
    <row r="803" spans="2:2" ht="12.5" x14ac:dyDescent="0.25">
      <c r="B803" s="2"/>
    </row>
    <row r="804" spans="2:2" ht="12.5" x14ac:dyDescent="0.25">
      <c r="B804" s="2"/>
    </row>
    <row r="805" spans="2:2" ht="12.5" x14ac:dyDescent="0.25">
      <c r="B805" s="2"/>
    </row>
    <row r="806" spans="2:2" ht="12.5" x14ac:dyDescent="0.25">
      <c r="B806" s="2"/>
    </row>
    <row r="807" spans="2:2" ht="12.5" x14ac:dyDescent="0.25">
      <c r="B807" s="2"/>
    </row>
    <row r="808" spans="2:2" ht="12.5" x14ac:dyDescent="0.25">
      <c r="B808" s="2"/>
    </row>
    <row r="809" spans="2:2" ht="12.5" x14ac:dyDescent="0.25">
      <c r="B809" s="2"/>
    </row>
    <row r="810" spans="2:2" ht="12.5" x14ac:dyDescent="0.25">
      <c r="B810" s="2"/>
    </row>
    <row r="811" spans="2:2" ht="12.5" x14ac:dyDescent="0.25">
      <c r="B811" s="2"/>
    </row>
    <row r="812" spans="2:2" ht="12.5" x14ac:dyDescent="0.25">
      <c r="B812" s="2"/>
    </row>
    <row r="813" spans="2:2" ht="12.5" x14ac:dyDescent="0.25">
      <c r="B813" s="2"/>
    </row>
    <row r="814" spans="2:2" ht="12.5" x14ac:dyDescent="0.25">
      <c r="B814" s="2"/>
    </row>
    <row r="815" spans="2:2" ht="12.5" x14ac:dyDescent="0.25">
      <c r="B815" s="2"/>
    </row>
    <row r="816" spans="2:2" ht="12.5" x14ac:dyDescent="0.25">
      <c r="B816" s="2"/>
    </row>
    <row r="817" spans="2:2" ht="12.5" x14ac:dyDescent="0.25">
      <c r="B817" s="2"/>
    </row>
    <row r="818" spans="2:2" ht="12.5" x14ac:dyDescent="0.25">
      <c r="B818" s="2"/>
    </row>
    <row r="819" spans="2:2" ht="12.5" x14ac:dyDescent="0.25">
      <c r="B819" s="2"/>
    </row>
    <row r="820" spans="2:2" ht="12.5" x14ac:dyDescent="0.25">
      <c r="B820" s="2"/>
    </row>
    <row r="821" spans="2:2" ht="12.5" x14ac:dyDescent="0.25">
      <c r="B821" s="2"/>
    </row>
    <row r="822" spans="2:2" ht="12.5" x14ac:dyDescent="0.25">
      <c r="B822" s="2"/>
    </row>
    <row r="823" spans="2:2" ht="12.5" x14ac:dyDescent="0.25">
      <c r="B823" s="2"/>
    </row>
    <row r="824" spans="2:2" ht="12.5" x14ac:dyDescent="0.25">
      <c r="B824" s="2"/>
    </row>
    <row r="825" spans="2:2" ht="12.5" x14ac:dyDescent="0.25">
      <c r="B825" s="2"/>
    </row>
    <row r="826" spans="2:2" ht="12.5" x14ac:dyDescent="0.25">
      <c r="B826" s="2"/>
    </row>
    <row r="827" spans="2:2" ht="12.5" x14ac:dyDescent="0.25">
      <c r="B827" s="2"/>
    </row>
    <row r="828" spans="2:2" ht="12.5" x14ac:dyDescent="0.25">
      <c r="B828" s="2"/>
    </row>
    <row r="829" spans="2:2" ht="12.5" x14ac:dyDescent="0.25">
      <c r="B829" s="2"/>
    </row>
    <row r="830" spans="2:2" ht="12.5" x14ac:dyDescent="0.25">
      <c r="B830" s="2"/>
    </row>
    <row r="831" spans="2:2" ht="12.5" x14ac:dyDescent="0.25">
      <c r="B831" s="2"/>
    </row>
    <row r="832" spans="2:2" ht="12.5" x14ac:dyDescent="0.25">
      <c r="B832" s="2"/>
    </row>
    <row r="833" spans="2:2" ht="12.5" x14ac:dyDescent="0.25">
      <c r="B833" s="2"/>
    </row>
    <row r="834" spans="2:2" ht="12.5" x14ac:dyDescent="0.25">
      <c r="B834" s="2"/>
    </row>
    <row r="835" spans="2:2" ht="12.5" x14ac:dyDescent="0.25">
      <c r="B835" s="2"/>
    </row>
    <row r="836" spans="2:2" ht="12.5" x14ac:dyDescent="0.25">
      <c r="B836" s="2"/>
    </row>
    <row r="837" spans="2:2" ht="12.5" x14ac:dyDescent="0.25">
      <c r="B837" s="2"/>
    </row>
    <row r="838" spans="2:2" ht="12.5" x14ac:dyDescent="0.25">
      <c r="B838" s="2"/>
    </row>
    <row r="839" spans="2:2" ht="12.5" x14ac:dyDescent="0.25">
      <c r="B839" s="2"/>
    </row>
    <row r="840" spans="2:2" ht="12.5" x14ac:dyDescent="0.25">
      <c r="B840" s="2"/>
    </row>
    <row r="841" spans="2:2" ht="12.5" x14ac:dyDescent="0.25">
      <c r="B841" s="2"/>
    </row>
    <row r="842" spans="2:2" ht="12.5" x14ac:dyDescent="0.25">
      <c r="B842" s="2"/>
    </row>
    <row r="843" spans="2:2" ht="12.5" x14ac:dyDescent="0.25">
      <c r="B843" s="2"/>
    </row>
    <row r="844" spans="2:2" ht="12.5" x14ac:dyDescent="0.25">
      <c r="B844" s="2"/>
    </row>
    <row r="845" spans="2:2" ht="12.5" x14ac:dyDescent="0.25">
      <c r="B845" s="2"/>
    </row>
    <row r="846" spans="2:2" ht="12.5" x14ac:dyDescent="0.25">
      <c r="B846" s="2"/>
    </row>
    <row r="847" spans="2:2" ht="12.5" x14ac:dyDescent="0.25">
      <c r="B847" s="2"/>
    </row>
    <row r="848" spans="2:2" ht="12.5" x14ac:dyDescent="0.25">
      <c r="B848" s="2"/>
    </row>
    <row r="849" spans="2:2" ht="12.5" x14ac:dyDescent="0.25">
      <c r="B849" s="2"/>
    </row>
    <row r="850" spans="2:2" ht="12.5" x14ac:dyDescent="0.25">
      <c r="B850" s="2"/>
    </row>
    <row r="851" spans="2:2" ht="12.5" x14ac:dyDescent="0.25">
      <c r="B851" s="2"/>
    </row>
    <row r="852" spans="2:2" ht="12.5" x14ac:dyDescent="0.25">
      <c r="B852" s="2"/>
    </row>
    <row r="853" spans="2:2" ht="12.5" x14ac:dyDescent="0.25">
      <c r="B853" s="2"/>
    </row>
    <row r="854" spans="2:2" ht="12.5" x14ac:dyDescent="0.25">
      <c r="B854" s="2"/>
    </row>
    <row r="855" spans="2:2" ht="12.5" x14ac:dyDescent="0.25">
      <c r="B855" s="2"/>
    </row>
    <row r="856" spans="2:2" ht="12.5" x14ac:dyDescent="0.25">
      <c r="B856" s="2"/>
    </row>
    <row r="857" spans="2:2" ht="12.5" x14ac:dyDescent="0.25">
      <c r="B857" s="2"/>
    </row>
    <row r="858" spans="2:2" ht="12.5" x14ac:dyDescent="0.25">
      <c r="B858" s="2"/>
    </row>
    <row r="859" spans="2:2" ht="12.5" x14ac:dyDescent="0.25">
      <c r="B859" s="2"/>
    </row>
    <row r="860" spans="2:2" ht="12.5" x14ac:dyDescent="0.25">
      <c r="B860" s="2"/>
    </row>
    <row r="861" spans="2:2" ht="12.5" x14ac:dyDescent="0.25">
      <c r="B861" s="2"/>
    </row>
    <row r="862" spans="2:2" ht="12.5" x14ac:dyDescent="0.25">
      <c r="B862" s="2"/>
    </row>
    <row r="863" spans="2:2" ht="12.5" x14ac:dyDescent="0.25">
      <c r="B863" s="2"/>
    </row>
    <row r="864" spans="2:2" ht="12.5" x14ac:dyDescent="0.25">
      <c r="B864" s="2"/>
    </row>
    <row r="865" spans="2:2" ht="12.5" x14ac:dyDescent="0.25">
      <c r="B865" s="2"/>
    </row>
    <row r="866" spans="2:2" ht="12.5" x14ac:dyDescent="0.25">
      <c r="B866" s="2"/>
    </row>
    <row r="867" spans="2:2" ht="12.5" x14ac:dyDescent="0.25">
      <c r="B867" s="2"/>
    </row>
    <row r="868" spans="2:2" ht="12.5" x14ac:dyDescent="0.25">
      <c r="B868" s="2"/>
    </row>
    <row r="869" spans="2:2" ht="12.5" x14ac:dyDescent="0.25">
      <c r="B869" s="2"/>
    </row>
    <row r="870" spans="2:2" ht="12.5" x14ac:dyDescent="0.25">
      <c r="B870" s="2"/>
    </row>
    <row r="871" spans="2:2" ht="12.5" x14ac:dyDescent="0.25">
      <c r="B871" s="2"/>
    </row>
    <row r="872" spans="2:2" ht="12.5" x14ac:dyDescent="0.25">
      <c r="B872" s="2"/>
    </row>
    <row r="873" spans="2:2" ht="12.5" x14ac:dyDescent="0.25">
      <c r="B873" s="2"/>
    </row>
    <row r="874" spans="2:2" ht="12.5" x14ac:dyDescent="0.25">
      <c r="B874" s="2"/>
    </row>
    <row r="875" spans="2:2" ht="12.5" x14ac:dyDescent="0.25">
      <c r="B875" s="2"/>
    </row>
    <row r="876" spans="2:2" ht="12.5" x14ac:dyDescent="0.25">
      <c r="B876" s="2"/>
    </row>
    <row r="877" spans="2:2" ht="12.5" x14ac:dyDescent="0.25">
      <c r="B877" s="2"/>
    </row>
    <row r="878" spans="2:2" ht="12.5" x14ac:dyDescent="0.25">
      <c r="B878" s="2"/>
    </row>
    <row r="879" spans="2:2" ht="12.5" x14ac:dyDescent="0.25">
      <c r="B879" s="2"/>
    </row>
    <row r="880" spans="2:2" ht="12.5" x14ac:dyDescent="0.25">
      <c r="B880" s="2"/>
    </row>
    <row r="881" spans="2:2" ht="12.5" x14ac:dyDescent="0.25">
      <c r="B881" s="2"/>
    </row>
    <row r="882" spans="2:2" ht="12.5" x14ac:dyDescent="0.25">
      <c r="B882" s="2"/>
    </row>
    <row r="883" spans="2:2" ht="12.5" x14ac:dyDescent="0.25">
      <c r="B883" s="2"/>
    </row>
    <row r="884" spans="2:2" ht="12.5" x14ac:dyDescent="0.25">
      <c r="B884" s="2"/>
    </row>
    <row r="885" spans="2:2" ht="12.5" x14ac:dyDescent="0.25">
      <c r="B885" s="2"/>
    </row>
    <row r="886" spans="2:2" ht="12.5" x14ac:dyDescent="0.25">
      <c r="B886" s="2"/>
    </row>
    <row r="887" spans="2:2" ht="12.5" x14ac:dyDescent="0.25">
      <c r="B887" s="2"/>
    </row>
    <row r="888" spans="2:2" ht="12.5" x14ac:dyDescent="0.25">
      <c r="B888" s="2"/>
    </row>
    <row r="889" spans="2:2" ht="12.5" x14ac:dyDescent="0.25">
      <c r="B889" s="2"/>
    </row>
    <row r="890" spans="2:2" ht="12.5" x14ac:dyDescent="0.25">
      <c r="B890" s="2"/>
    </row>
    <row r="891" spans="2:2" ht="12.5" x14ac:dyDescent="0.25">
      <c r="B891" s="2"/>
    </row>
    <row r="892" spans="2:2" ht="12.5" x14ac:dyDescent="0.25">
      <c r="B892" s="2"/>
    </row>
    <row r="893" spans="2:2" ht="12.5" x14ac:dyDescent="0.25">
      <c r="B893" s="2"/>
    </row>
    <row r="894" spans="2:2" ht="12.5" x14ac:dyDescent="0.25">
      <c r="B894" s="2"/>
    </row>
    <row r="895" spans="2:2" ht="12.5" x14ac:dyDescent="0.25">
      <c r="B895" s="2"/>
    </row>
    <row r="896" spans="2:2" ht="12.5" x14ac:dyDescent="0.25">
      <c r="B896" s="2"/>
    </row>
    <row r="897" spans="2:2" ht="12.5" x14ac:dyDescent="0.25">
      <c r="B897" s="2"/>
    </row>
    <row r="898" spans="2:2" ht="12.5" x14ac:dyDescent="0.25">
      <c r="B898" s="2"/>
    </row>
    <row r="899" spans="2:2" ht="12.5" x14ac:dyDescent="0.25">
      <c r="B899" s="2"/>
    </row>
    <row r="900" spans="2:2" ht="12.5" x14ac:dyDescent="0.25">
      <c r="B900" s="2"/>
    </row>
    <row r="901" spans="2:2" ht="12.5" x14ac:dyDescent="0.25">
      <c r="B901" s="2"/>
    </row>
    <row r="902" spans="2:2" ht="12.5" x14ac:dyDescent="0.25">
      <c r="B902" s="2"/>
    </row>
    <row r="903" spans="2:2" ht="12.5" x14ac:dyDescent="0.25">
      <c r="B903" s="2"/>
    </row>
    <row r="904" spans="2:2" ht="12.5" x14ac:dyDescent="0.25">
      <c r="B904" s="2"/>
    </row>
    <row r="905" spans="2:2" ht="12.5" x14ac:dyDescent="0.25">
      <c r="B905" s="2"/>
    </row>
    <row r="906" spans="2:2" ht="12.5" x14ac:dyDescent="0.25">
      <c r="B906" s="2"/>
    </row>
    <row r="907" spans="2:2" ht="12.5" x14ac:dyDescent="0.25">
      <c r="B907" s="2"/>
    </row>
    <row r="908" spans="2:2" ht="12.5" x14ac:dyDescent="0.25">
      <c r="B908" s="2"/>
    </row>
    <row r="909" spans="2:2" ht="12.5" x14ac:dyDescent="0.25">
      <c r="B909" s="2"/>
    </row>
    <row r="910" spans="2:2" ht="12.5" x14ac:dyDescent="0.25">
      <c r="B910" s="2"/>
    </row>
    <row r="911" spans="2:2" ht="12.5" x14ac:dyDescent="0.25">
      <c r="B911" s="2"/>
    </row>
    <row r="912" spans="2:2" ht="12.5" x14ac:dyDescent="0.25">
      <c r="B912" s="2"/>
    </row>
    <row r="913" spans="2:2" ht="12.5" x14ac:dyDescent="0.25">
      <c r="B913" s="2"/>
    </row>
    <row r="914" spans="2:2" ht="12.5" x14ac:dyDescent="0.25">
      <c r="B914" s="2"/>
    </row>
    <row r="915" spans="2:2" ht="12.5" x14ac:dyDescent="0.25">
      <c r="B915" s="2"/>
    </row>
    <row r="916" spans="2:2" ht="12.5" x14ac:dyDescent="0.25">
      <c r="B916" s="2"/>
    </row>
    <row r="917" spans="2:2" ht="12.5" x14ac:dyDescent="0.25">
      <c r="B917" s="2"/>
    </row>
    <row r="918" spans="2:2" ht="12.5" x14ac:dyDescent="0.25">
      <c r="B918" s="2"/>
    </row>
    <row r="919" spans="2:2" ht="12.5" x14ac:dyDescent="0.25">
      <c r="B919" s="2"/>
    </row>
    <row r="920" spans="2:2" ht="12.5" x14ac:dyDescent="0.25">
      <c r="B920" s="2"/>
    </row>
    <row r="921" spans="2:2" ht="12.5" x14ac:dyDescent="0.25">
      <c r="B921" s="2"/>
    </row>
    <row r="922" spans="2:2" ht="12.5" x14ac:dyDescent="0.25">
      <c r="B922" s="2"/>
    </row>
    <row r="923" spans="2:2" ht="12.5" x14ac:dyDescent="0.25">
      <c r="B923" s="2"/>
    </row>
    <row r="924" spans="2:2" ht="12.5" x14ac:dyDescent="0.25">
      <c r="B924" s="2"/>
    </row>
    <row r="925" spans="2:2" ht="12.5" x14ac:dyDescent="0.25">
      <c r="B925" s="2"/>
    </row>
    <row r="926" spans="2:2" ht="12.5" x14ac:dyDescent="0.25">
      <c r="B926" s="2"/>
    </row>
    <row r="927" spans="2:2" ht="12.5" x14ac:dyDescent="0.25">
      <c r="B927" s="2"/>
    </row>
    <row r="928" spans="2:2" ht="12.5" x14ac:dyDescent="0.25">
      <c r="B928" s="2"/>
    </row>
    <row r="929" spans="2:2" ht="12.5" x14ac:dyDescent="0.25">
      <c r="B929" s="2"/>
    </row>
    <row r="930" spans="2:2" ht="12.5" x14ac:dyDescent="0.25">
      <c r="B930" s="2"/>
    </row>
    <row r="931" spans="2:2" ht="12.5" x14ac:dyDescent="0.25">
      <c r="B931" s="2"/>
    </row>
    <row r="932" spans="2:2" ht="12.5" x14ac:dyDescent="0.25">
      <c r="B932" s="2"/>
    </row>
    <row r="933" spans="2:2" ht="12.5" x14ac:dyDescent="0.25">
      <c r="B933" s="2"/>
    </row>
    <row r="934" spans="2:2" ht="12.5" x14ac:dyDescent="0.25">
      <c r="B934" s="2"/>
    </row>
    <row r="935" spans="2:2" ht="12.5" x14ac:dyDescent="0.25">
      <c r="B935" s="2"/>
    </row>
    <row r="936" spans="2:2" ht="12.5" x14ac:dyDescent="0.25">
      <c r="B936" s="2"/>
    </row>
    <row r="937" spans="2:2" ht="12.5" x14ac:dyDescent="0.25">
      <c r="B937" s="2"/>
    </row>
    <row r="938" spans="2:2" ht="12.5" x14ac:dyDescent="0.25">
      <c r="B938" s="2"/>
    </row>
    <row r="939" spans="2:2" ht="12.5" x14ac:dyDescent="0.25">
      <c r="B939" s="2"/>
    </row>
    <row r="940" spans="2:2" ht="12.5" x14ac:dyDescent="0.25">
      <c r="B940" s="2"/>
    </row>
    <row r="941" spans="2:2" ht="12.5" x14ac:dyDescent="0.25">
      <c r="B941" s="2"/>
    </row>
    <row r="942" spans="2:2" ht="12.5" x14ac:dyDescent="0.25">
      <c r="B942" s="2"/>
    </row>
    <row r="943" spans="2:2" ht="12.5" x14ac:dyDescent="0.25">
      <c r="B943" s="2"/>
    </row>
    <row r="944" spans="2:2" ht="12.5" x14ac:dyDescent="0.25">
      <c r="B944" s="2"/>
    </row>
    <row r="945" spans="2:2" ht="12.5" x14ac:dyDescent="0.25">
      <c r="B945" s="2"/>
    </row>
    <row r="946" spans="2:2" ht="12.5" x14ac:dyDescent="0.25">
      <c r="B946" s="2"/>
    </row>
    <row r="947" spans="2:2" ht="12.5" x14ac:dyDescent="0.25">
      <c r="B947" s="2"/>
    </row>
    <row r="948" spans="2:2" ht="12.5" x14ac:dyDescent="0.25">
      <c r="B948" s="2"/>
    </row>
    <row r="949" spans="2:2" ht="12.5" x14ac:dyDescent="0.25">
      <c r="B949" s="2"/>
    </row>
    <row r="950" spans="2:2" ht="12.5" x14ac:dyDescent="0.25">
      <c r="B950" s="2"/>
    </row>
    <row r="951" spans="2:2" ht="12.5" x14ac:dyDescent="0.25">
      <c r="B951" s="2"/>
    </row>
    <row r="952" spans="2:2" ht="12.5" x14ac:dyDescent="0.25">
      <c r="B952" s="2"/>
    </row>
    <row r="953" spans="2:2" ht="12.5" x14ac:dyDescent="0.25">
      <c r="B953" s="2"/>
    </row>
    <row r="954" spans="2:2" ht="12.5" x14ac:dyDescent="0.25">
      <c r="B954" s="2"/>
    </row>
    <row r="955" spans="2:2" ht="12.5" x14ac:dyDescent="0.25">
      <c r="B955" s="2"/>
    </row>
    <row r="956" spans="2:2" ht="12.5" x14ac:dyDescent="0.25">
      <c r="B956" s="2"/>
    </row>
    <row r="957" spans="2:2" ht="12.5" x14ac:dyDescent="0.25">
      <c r="B957" s="2"/>
    </row>
    <row r="958" spans="2:2" ht="12.5" x14ac:dyDescent="0.25">
      <c r="B958" s="2"/>
    </row>
    <row r="959" spans="2:2" ht="12.5" x14ac:dyDescent="0.25">
      <c r="B959" s="2"/>
    </row>
    <row r="960" spans="2:2" ht="12.5" x14ac:dyDescent="0.25">
      <c r="B960" s="2"/>
    </row>
    <row r="961" spans="2:2" ht="12.5" x14ac:dyDescent="0.25">
      <c r="B961" s="2"/>
    </row>
    <row r="962" spans="2:2" ht="12.5" x14ac:dyDescent="0.25">
      <c r="B962" s="2"/>
    </row>
    <row r="963" spans="2:2" ht="12.5" x14ac:dyDescent="0.25">
      <c r="B963" s="2"/>
    </row>
    <row r="964" spans="2:2" ht="12.5" x14ac:dyDescent="0.25">
      <c r="B964" s="2"/>
    </row>
    <row r="965" spans="2:2" ht="12.5" x14ac:dyDescent="0.25">
      <c r="B965" s="2"/>
    </row>
    <row r="966" spans="2:2" ht="12.5" x14ac:dyDescent="0.25">
      <c r="B966" s="2"/>
    </row>
    <row r="967" spans="2:2" ht="12.5" x14ac:dyDescent="0.25">
      <c r="B967" s="2"/>
    </row>
    <row r="968" spans="2:2" ht="12.5" x14ac:dyDescent="0.25">
      <c r="B968" s="2"/>
    </row>
    <row r="969" spans="2:2" ht="12.5" x14ac:dyDescent="0.25">
      <c r="B969" s="2"/>
    </row>
    <row r="970" spans="2:2" ht="12.5" x14ac:dyDescent="0.25">
      <c r="B970" s="2"/>
    </row>
    <row r="971" spans="2:2" ht="12.5" x14ac:dyDescent="0.25">
      <c r="B971" s="2"/>
    </row>
    <row r="972" spans="2:2" ht="12.5" x14ac:dyDescent="0.25">
      <c r="B972" s="2"/>
    </row>
    <row r="973" spans="2:2" ht="12.5" x14ac:dyDescent="0.25">
      <c r="B973" s="2"/>
    </row>
    <row r="974" spans="2:2" ht="12.5" x14ac:dyDescent="0.25">
      <c r="B974" s="2"/>
    </row>
    <row r="975" spans="2:2" ht="12.5" x14ac:dyDescent="0.25">
      <c r="B975" s="2"/>
    </row>
    <row r="976" spans="2:2" ht="12.5" x14ac:dyDescent="0.25">
      <c r="B976" s="2"/>
    </row>
    <row r="977" spans="2:2" ht="12.5" x14ac:dyDescent="0.25">
      <c r="B977" s="2"/>
    </row>
    <row r="978" spans="2:2" ht="12.5" x14ac:dyDescent="0.25">
      <c r="B978" s="2"/>
    </row>
    <row r="979" spans="2:2" ht="12.5" x14ac:dyDescent="0.25">
      <c r="B979" s="2"/>
    </row>
    <row r="980" spans="2:2" ht="12.5" x14ac:dyDescent="0.25">
      <c r="B980" s="2"/>
    </row>
    <row r="981" spans="2:2" ht="12.5" x14ac:dyDescent="0.25">
      <c r="B981" s="2"/>
    </row>
    <row r="982" spans="2:2" ht="12.5" x14ac:dyDescent="0.25">
      <c r="B982" s="2"/>
    </row>
    <row r="983" spans="2:2" ht="12.5" x14ac:dyDescent="0.25">
      <c r="B983" s="2"/>
    </row>
    <row r="984" spans="2:2" ht="12.5" x14ac:dyDescent="0.25">
      <c r="B984" s="2"/>
    </row>
    <row r="985" spans="2:2" ht="12.5" x14ac:dyDescent="0.25">
      <c r="B985" s="2"/>
    </row>
    <row r="986" spans="2:2" ht="12.5" x14ac:dyDescent="0.25">
      <c r="B986" s="2"/>
    </row>
    <row r="987" spans="2:2" ht="12.5" x14ac:dyDescent="0.25">
      <c r="B987" s="2"/>
    </row>
    <row r="988" spans="2:2" ht="12.5" x14ac:dyDescent="0.25">
      <c r="B988" s="2"/>
    </row>
    <row r="989" spans="2:2" ht="12.5" x14ac:dyDescent="0.25">
      <c r="B989" s="2"/>
    </row>
    <row r="990" spans="2:2" ht="12.5" x14ac:dyDescent="0.25">
      <c r="B990" s="2"/>
    </row>
    <row r="991" spans="2:2" ht="12.5" x14ac:dyDescent="0.25">
      <c r="B991" s="2"/>
    </row>
    <row r="992" spans="2:2" ht="12.5" x14ac:dyDescent="0.25">
      <c r="B992" s="2"/>
    </row>
    <row r="993" spans="2:2" ht="12.5" x14ac:dyDescent="0.25">
      <c r="B993" s="2"/>
    </row>
    <row r="994" spans="2:2" ht="12.5" x14ac:dyDescent="0.25">
      <c r="B994" s="2"/>
    </row>
    <row r="995" spans="2:2" ht="12.5" x14ac:dyDescent="0.25">
      <c r="B995" s="2"/>
    </row>
    <row r="996" spans="2:2" ht="12.5" x14ac:dyDescent="0.25">
      <c r="B996" s="2"/>
    </row>
    <row r="997" spans="2:2" ht="12.5" x14ac:dyDescent="0.25">
      <c r="B997" s="2"/>
    </row>
    <row r="998" spans="2:2" ht="12.5" x14ac:dyDescent="0.25">
      <c r="B998" s="2"/>
    </row>
    <row r="999" spans="2:2" ht="12.5" x14ac:dyDescent="0.25">
      <c r="B999" s="2"/>
    </row>
    <row r="1000" spans="2:2" ht="12.5" x14ac:dyDescent="0.25">
      <c r="B1000" s="2"/>
    </row>
    <row r="1001" spans="2:2" ht="12.5" x14ac:dyDescent="0.25">
      <c r="B1001" s="2"/>
    </row>
    <row r="1002" spans="2:2" ht="12.5" x14ac:dyDescent="0.25">
      <c r="B1002" s="2"/>
    </row>
    <row r="1003" spans="2:2" ht="12.5" x14ac:dyDescent="0.25">
      <c r="B1003" s="2"/>
    </row>
    <row r="1004" spans="2:2" ht="12.5" x14ac:dyDescent="0.25">
      <c r="B1004" s="2"/>
    </row>
    <row r="1005" spans="2:2" ht="12.5" x14ac:dyDescent="0.25">
      <c r="B1005" s="2"/>
    </row>
    <row r="1006" spans="2:2" ht="12.5" x14ac:dyDescent="0.25">
      <c r="B1006" s="2"/>
    </row>
    <row r="1007" spans="2:2" ht="12.5" x14ac:dyDescent="0.25">
      <c r="B1007" s="2"/>
    </row>
    <row r="1008" spans="2:2" ht="12.5" x14ac:dyDescent="0.25">
      <c r="B1008" s="2"/>
    </row>
    <row r="1009" spans="2:2" ht="12.5" x14ac:dyDescent="0.25">
      <c r="B1009" s="2"/>
    </row>
    <row r="1010" spans="2:2" ht="12.5" x14ac:dyDescent="0.25">
      <c r="B1010" s="2"/>
    </row>
    <row r="1011" spans="2:2" ht="12.5" x14ac:dyDescent="0.25">
      <c r="B1011" s="2"/>
    </row>
    <row r="1012" spans="2:2" ht="12.5" x14ac:dyDescent="0.25">
      <c r="B1012" s="2"/>
    </row>
    <row r="1013" spans="2:2" ht="12.5" x14ac:dyDescent="0.25">
      <c r="B1013" s="2"/>
    </row>
    <row r="1014" spans="2:2" ht="12.5" x14ac:dyDescent="0.25">
      <c r="B1014" s="2"/>
    </row>
    <row r="1015" spans="2:2" ht="12.5" x14ac:dyDescent="0.25">
      <c r="B1015" s="2"/>
    </row>
    <row r="1016" spans="2:2" ht="12.5" x14ac:dyDescent="0.25">
      <c r="B1016" s="2"/>
    </row>
    <row r="1017" spans="2:2" ht="12.5" x14ac:dyDescent="0.25">
      <c r="B1017" s="2"/>
    </row>
    <row r="1018" spans="2:2" ht="12.5" x14ac:dyDescent="0.25">
      <c r="B1018" s="2"/>
    </row>
    <row r="1019" spans="2:2" ht="12.5" x14ac:dyDescent="0.25">
      <c r="B1019" s="2"/>
    </row>
    <row r="1020" spans="2:2" ht="12.5" x14ac:dyDescent="0.25">
      <c r="B1020" s="2"/>
    </row>
    <row r="1021" spans="2:2" ht="12.5" x14ac:dyDescent="0.25">
      <c r="B1021" s="2"/>
    </row>
    <row r="1022" spans="2:2" ht="12.5" x14ac:dyDescent="0.25">
      <c r="B1022" s="2"/>
    </row>
    <row r="1023" spans="2:2" ht="12.5" x14ac:dyDescent="0.25">
      <c r="B1023" s="2"/>
    </row>
    <row r="1024" spans="2:2" ht="12.5" x14ac:dyDescent="0.25">
      <c r="B1024" s="2"/>
    </row>
    <row r="1025" spans="2:2" ht="12.5" x14ac:dyDescent="0.25">
      <c r="B1025" s="2"/>
    </row>
    <row r="1026" spans="2:2" ht="12.5" x14ac:dyDescent="0.25">
      <c r="B1026" s="2"/>
    </row>
    <row r="1027" spans="2:2" ht="12.5" x14ac:dyDescent="0.25">
      <c r="B1027" s="2"/>
    </row>
    <row r="1028" spans="2:2" ht="12.5" x14ac:dyDescent="0.25">
      <c r="B1028" s="2"/>
    </row>
    <row r="1029" spans="2:2" ht="12.5" x14ac:dyDescent="0.25">
      <c r="B1029" s="2"/>
    </row>
    <row r="1030" spans="2:2" ht="12.5" x14ac:dyDescent="0.25">
      <c r="B1030" s="2"/>
    </row>
    <row r="1031" spans="2:2" ht="12.5" x14ac:dyDescent="0.25">
      <c r="B1031" s="2"/>
    </row>
    <row r="1032" spans="2:2" ht="12.5" x14ac:dyDescent="0.25">
      <c r="B1032" s="2"/>
    </row>
    <row r="1033" spans="2:2" ht="12.5" x14ac:dyDescent="0.25">
      <c r="B1033" s="2"/>
    </row>
    <row r="1034" spans="2:2" ht="12.5" x14ac:dyDescent="0.25">
      <c r="B1034" s="2"/>
    </row>
    <row r="1035" spans="2:2" ht="12.5" x14ac:dyDescent="0.25">
      <c r="B1035" s="2"/>
    </row>
    <row r="1036" spans="2:2" ht="12.5" x14ac:dyDescent="0.25">
      <c r="B1036" s="2"/>
    </row>
    <row r="1037" spans="2:2" ht="12.5" x14ac:dyDescent="0.25">
      <c r="B1037" s="2"/>
    </row>
    <row r="1038" spans="2:2" ht="12.5" x14ac:dyDescent="0.25">
      <c r="B1038" s="2"/>
    </row>
    <row r="1039" spans="2:2" ht="12.5" x14ac:dyDescent="0.25">
      <c r="B1039" s="2"/>
    </row>
    <row r="1040" spans="2:2" ht="12.5" x14ac:dyDescent="0.25">
      <c r="B1040" s="2"/>
    </row>
    <row r="1041" spans="2:2" ht="12.5" x14ac:dyDescent="0.25">
      <c r="B1041" s="2"/>
    </row>
    <row r="1042" spans="2:2" ht="12.5" x14ac:dyDescent="0.25">
      <c r="B1042" s="2"/>
    </row>
    <row r="1043" spans="2:2" ht="12.5" x14ac:dyDescent="0.25">
      <c r="B1043" s="2"/>
    </row>
    <row r="1044" spans="2:2" ht="12.5" x14ac:dyDescent="0.25">
      <c r="B1044" s="2"/>
    </row>
    <row r="1045" spans="2:2" ht="12.5" x14ac:dyDescent="0.25">
      <c r="B1045" s="2"/>
    </row>
    <row r="1046" spans="2:2" ht="12.5" x14ac:dyDescent="0.25">
      <c r="B1046" s="2"/>
    </row>
    <row r="1047" spans="2:2" ht="12.5" x14ac:dyDescent="0.25">
      <c r="B1047" s="2"/>
    </row>
    <row r="1048" spans="2:2" ht="12.5" x14ac:dyDescent="0.25">
      <c r="B1048" s="2"/>
    </row>
    <row r="1049" spans="2:2" ht="12.5" x14ac:dyDescent="0.25">
      <c r="B1049" s="2"/>
    </row>
    <row r="1050" spans="2:2" ht="12.5" x14ac:dyDescent="0.25">
      <c r="B1050" s="2"/>
    </row>
    <row r="1051" spans="2:2" ht="12.5" x14ac:dyDescent="0.25">
      <c r="B1051" s="2"/>
    </row>
    <row r="1052" spans="2:2" ht="12.5" x14ac:dyDescent="0.25">
      <c r="B1052" s="2"/>
    </row>
    <row r="1053" spans="2:2" ht="12.5" x14ac:dyDescent="0.25">
      <c r="B1053" s="2"/>
    </row>
    <row r="1054" spans="2:2" ht="12.5" x14ac:dyDescent="0.25">
      <c r="B1054" s="2"/>
    </row>
    <row r="1055" spans="2:2" ht="12.5" x14ac:dyDescent="0.25">
      <c r="B1055" s="2"/>
    </row>
    <row r="1056" spans="2:2" ht="12.5" x14ac:dyDescent="0.25">
      <c r="B1056" s="2"/>
    </row>
    <row r="1057" spans="2:2" ht="12.5" x14ac:dyDescent="0.25">
      <c r="B1057" s="2"/>
    </row>
    <row r="1058" spans="2:2" ht="12.5" x14ac:dyDescent="0.25">
      <c r="B1058" s="2"/>
    </row>
    <row r="1059" spans="2:2" ht="12.5" x14ac:dyDescent="0.25">
      <c r="B1059" s="2"/>
    </row>
    <row r="1060" spans="2:2" ht="12.5" x14ac:dyDescent="0.25">
      <c r="B1060" s="2"/>
    </row>
    <row r="1061" spans="2:2" ht="12.5" x14ac:dyDescent="0.25">
      <c r="B1061" s="2"/>
    </row>
    <row r="1062" spans="2:2" ht="12.5" x14ac:dyDescent="0.25">
      <c r="B1062" s="2"/>
    </row>
    <row r="1063" spans="2:2" ht="12.5" x14ac:dyDescent="0.25">
      <c r="B1063" s="2"/>
    </row>
    <row r="1064" spans="2:2" ht="12.5" x14ac:dyDescent="0.25">
      <c r="B1064" s="2"/>
    </row>
    <row r="1065" spans="2:2" ht="12.5" x14ac:dyDescent="0.25">
      <c r="B1065" s="2"/>
    </row>
    <row r="1066" spans="2:2" ht="12.5" x14ac:dyDescent="0.25">
      <c r="B1066" s="2"/>
    </row>
    <row r="1067" spans="2:2" ht="12.5" x14ac:dyDescent="0.25">
      <c r="B1067" s="2"/>
    </row>
    <row r="1068" spans="2:2" ht="12.5" x14ac:dyDescent="0.25">
      <c r="B1068" s="2"/>
    </row>
    <row r="1069" spans="2:2" ht="12.5" x14ac:dyDescent="0.25">
      <c r="B1069" s="2"/>
    </row>
    <row r="1070" spans="2:2" ht="12.5" x14ac:dyDescent="0.25">
      <c r="B1070" s="2"/>
    </row>
    <row r="1071" spans="2:2" ht="12.5" x14ac:dyDescent="0.25">
      <c r="B1071" s="2"/>
    </row>
    <row r="1072" spans="2:2" ht="12.5" x14ac:dyDescent="0.25">
      <c r="B1072" s="2"/>
    </row>
    <row r="1073" spans="2:2" ht="12.5" x14ac:dyDescent="0.25">
      <c r="B1073" s="2"/>
    </row>
    <row r="1074" spans="2:2" ht="12.5" x14ac:dyDescent="0.25">
      <c r="B1074" s="2"/>
    </row>
    <row r="1075" spans="2:2" ht="12.5" x14ac:dyDescent="0.25">
      <c r="B1075" s="2"/>
    </row>
    <row r="1076" spans="2:2" ht="12.5" x14ac:dyDescent="0.25">
      <c r="B1076" s="2"/>
    </row>
    <row r="1077" spans="2:2" ht="12.5" x14ac:dyDescent="0.25">
      <c r="B1077" s="2"/>
    </row>
    <row r="1078" spans="2:2" ht="12.5" x14ac:dyDescent="0.25">
      <c r="B1078" s="2"/>
    </row>
    <row r="1079" spans="2:2" ht="12.5" x14ac:dyDescent="0.25">
      <c r="B1079" s="2"/>
    </row>
    <row r="1080" spans="2:2" ht="12.5" x14ac:dyDescent="0.25">
      <c r="B1080" s="2"/>
    </row>
    <row r="1081" spans="2:2" ht="12.5" x14ac:dyDescent="0.25">
      <c r="B1081" s="2"/>
    </row>
    <row r="1082" spans="2:2" ht="12.5" x14ac:dyDescent="0.25">
      <c r="B1082" s="2"/>
    </row>
    <row r="1083" spans="2:2" ht="12.5" x14ac:dyDescent="0.25">
      <c r="B1083" s="2"/>
    </row>
    <row r="1084" spans="2:2" ht="12.5" x14ac:dyDescent="0.25">
      <c r="B1084" s="2"/>
    </row>
    <row r="1085" spans="2:2" ht="12.5" x14ac:dyDescent="0.25">
      <c r="B1085" s="2"/>
    </row>
    <row r="1086" spans="2:2" ht="12.5" x14ac:dyDescent="0.25">
      <c r="B1086" s="2"/>
    </row>
    <row r="1087" spans="2:2" ht="12.5" x14ac:dyDescent="0.25">
      <c r="B1087" s="2"/>
    </row>
    <row r="1088" spans="2:2" ht="12.5" x14ac:dyDescent="0.25">
      <c r="B1088" s="2"/>
    </row>
    <row r="1089" spans="2:2" ht="12.5" x14ac:dyDescent="0.25">
      <c r="B1089" s="2"/>
    </row>
    <row r="1090" spans="2:2" ht="12.5" x14ac:dyDescent="0.25">
      <c r="B1090" s="2"/>
    </row>
    <row r="1091" spans="2:2" ht="12.5" x14ac:dyDescent="0.25">
      <c r="B1091" s="2"/>
    </row>
    <row r="1092" spans="2:2" ht="12.5" x14ac:dyDescent="0.25">
      <c r="B1092" s="2"/>
    </row>
    <row r="1093" spans="2:2" ht="12.5" x14ac:dyDescent="0.25">
      <c r="B1093" s="2"/>
    </row>
    <row r="1094" spans="2:2" ht="12.5" x14ac:dyDescent="0.25">
      <c r="B1094" s="2"/>
    </row>
    <row r="1095" spans="2:2" ht="12.5" x14ac:dyDescent="0.25">
      <c r="B1095" s="2"/>
    </row>
    <row r="1096" spans="2:2" ht="12.5" x14ac:dyDescent="0.25">
      <c r="B1096" s="2"/>
    </row>
    <row r="1097" spans="2:2" ht="12.5" x14ac:dyDescent="0.25">
      <c r="B1097" s="2"/>
    </row>
    <row r="1098" spans="2:2" ht="12.5" x14ac:dyDescent="0.25">
      <c r="B1098" s="2"/>
    </row>
    <row r="1099" spans="2:2" ht="12.5" x14ac:dyDescent="0.25">
      <c r="B1099" s="2"/>
    </row>
    <row r="1100" spans="2:2" ht="12.5" x14ac:dyDescent="0.25">
      <c r="B1100" s="2"/>
    </row>
    <row r="1101" spans="2:2" ht="12.5" x14ac:dyDescent="0.25">
      <c r="B1101" s="2"/>
    </row>
    <row r="1102" spans="2:2" ht="12.5" x14ac:dyDescent="0.25">
      <c r="B1102" s="2"/>
    </row>
    <row r="1103" spans="2:2" ht="12.5" x14ac:dyDescent="0.25">
      <c r="B1103" s="2"/>
    </row>
    <row r="1104" spans="2:2" ht="12.5" x14ac:dyDescent="0.25">
      <c r="B1104" s="2"/>
    </row>
    <row r="1105" spans="2:2" ht="12.5" x14ac:dyDescent="0.25">
      <c r="B1105" s="2"/>
    </row>
    <row r="1106" spans="2:2" ht="12.5" x14ac:dyDescent="0.25">
      <c r="B1106" s="2"/>
    </row>
    <row r="1107" spans="2:2" ht="12.5" x14ac:dyDescent="0.25">
      <c r="B1107" s="2"/>
    </row>
    <row r="1108" spans="2:2" ht="12.5" x14ac:dyDescent="0.25">
      <c r="B1108" s="2"/>
    </row>
    <row r="1109" spans="2:2" ht="12.5" x14ac:dyDescent="0.25">
      <c r="B1109" s="2"/>
    </row>
    <row r="1110" spans="2:2" ht="12.5" x14ac:dyDescent="0.25">
      <c r="B1110" s="2"/>
    </row>
    <row r="1111" spans="2:2" ht="12.5" x14ac:dyDescent="0.25">
      <c r="B1111" s="2"/>
    </row>
    <row r="1112" spans="2:2" ht="12.5" x14ac:dyDescent="0.25">
      <c r="B1112" s="2"/>
    </row>
    <row r="1113" spans="2:2" ht="12.5" x14ac:dyDescent="0.25">
      <c r="B1113" s="2"/>
    </row>
    <row r="1114" spans="2:2" ht="12.5" x14ac:dyDescent="0.25">
      <c r="B1114" s="2"/>
    </row>
    <row r="1115" spans="2:2" ht="12.5" x14ac:dyDescent="0.25">
      <c r="B1115" s="2"/>
    </row>
    <row r="1116" spans="2:2" ht="12.5" x14ac:dyDescent="0.25">
      <c r="B1116" s="2"/>
    </row>
    <row r="1117" spans="2:2" ht="12.5" x14ac:dyDescent="0.25">
      <c r="B1117" s="2"/>
    </row>
    <row r="1118" spans="2:2" ht="12.5" x14ac:dyDescent="0.25">
      <c r="B1118" s="2"/>
    </row>
    <row r="1119" spans="2:2" ht="12.5" x14ac:dyDescent="0.25">
      <c r="B1119" s="2"/>
    </row>
  </sheetData>
  <mergeCells count="151">
    <mergeCell ref="E52:E54"/>
    <mergeCell ref="F52:F54"/>
    <mergeCell ref="G52:G54"/>
    <mergeCell ref="E61:E63"/>
    <mergeCell ref="F61:F63"/>
    <mergeCell ref="G61:G63"/>
    <mergeCell ref="E64:E66"/>
    <mergeCell ref="F64:F66"/>
    <mergeCell ref="G64:G66"/>
    <mergeCell ref="F134:F135"/>
    <mergeCell ref="F99:F101"/>
    <mergeCell ref="F102:F104"/>
    <mergeCell ref="F105:F107"/>
    <mergeCell ref="F108:F110"/>
    <mergeCell ref="G114:G118"/>
    <mergeCell ref="G119:G121"/>
    <mergeCell ref="G122:G124"/>
    <mergeCell ref="G126:G128"/>
    <mergeCell ref="G131:G132"/>
    <mergeCell ref="G102:G104"/>
    <mergeCell ref="G105:G107"/>
    <mergeCell ref="G108:G110"/>
    <mergeCell ref="G111:G113"/>
    <mergeCell ref="F96:F98"/>
    <mergeCell ref="G96:G98"/>
    <mergeCell ref="G99:G101"/>
    <mergeCell ref="F111:F113"/>
    <mergeCell ref="F114:F118"/>
    <mergeCell ref="F119:F121"/>
    <mergeCell ref="F122:F124"/>
    <mergeCell ref="F126:F128"/>
    <mergeCell ref="F131:F132"/>
    <mergeCell ref="F58:F60"/>
    <mergeCell ref="G58:G60"/>
    <mergeCell ref="E55:E57"/>
    <mergeCell ref="F55:F57"/>
    <mergeCell ref="G55:G57"/>
    <mergeCell ref="E58:E60"/>
    <mergeCell ref="F90:F92"/>
    <mergeCell ref="G90:G92"/>
    <mergeCell ref="F93:F95"/>
    <mergeCell ref="G93:G95"/>
    <mergeCell ref="E134:E135"/>
    <mergeCell ref="E108:E110"/>
    <mergeCell ref="E111:E113"/>
    <mergeCell ref="E114:E118"/>
    <mergeCell ref="E119:E121"/>
    <mergeCell ref="C126:C129"/>
    <mergeCell ref="C130:C132"/>
    <mergeCell ref="C134:C135"/>
    <mergeCell ref="C122:C125"/>
    <mergeCell ref="D126:D129"/>
    <mergeCell ref="D130:D132"/>
    <mergeCell ref="D134:D135"/>
    <mergeCell ref="D114:D121"/>
    <mergeCell ref="D122:D125"/>
    <mergeCell ref="C71:C121"/>
    <mergeCell ref="D90:D113"/>
    <mergeCell ref="E90:E92"/>
    <mergeCell ref="E93:E95"/>
    <mergeCell ref="E96:E98"/>
    <mergeCell ref="E99:E101"/>
    <mergeCell ref="E102:E104"/>
    <mergeCell ref="E105:E107"/>
    <mergeCell ref="E122:E124"/>
    <mergeCell ref="E126:E128"/>
    <mergeCell ref="E131:E132"/>
    <mergeCell ref="F87:F89"/>
    <mergeCell ref="G87:G89"/>
    <mergeCell ref="D15:D18"/>
    <mergeCell ref="E15:E18"/>
    <mergeCell ref="C19:C36"/>
    <mergeCell ref="E23:E25"/>
    <mergeCell ref="E34:E36"/>
    <mergeCell ref="E37:E39"/>
    <mergeCell ref="E71:E73"/>
    <mergeCell ref="E74:E76"/>
    <mergeCell ref="E77:E79"/>
    <mergeCell ref="E81:E83"/>
    <mergeCell ref="E84:E86"/>
    <mergeCell ref="E87:E89"/>
    <mergeCell ref="D71:D79"/>
    <mergeCell ref="D81:D89"/>
    <mergeCell ref="E26:E29"/>
    <mergeCell ref="E31:E33"/>
    <mergeCell ref="F31:F33"/>
    <mergeCell ref="G31:G33"/>
    <mergeCell ref="F34:F36"/>
    <mergeCell ref="G34:G36"/>
    <mergeCell ref="G37:G39"/>
    <mergeCell ref="F37:F39"/>
    <mergeCell ref="D37:D42"/>
    <mergeCell ref="D61:D66"/>
    <mergeCell ref="D43:D60"/>
    <mergeCell ref="C37:C69"/>
    <mergeCell ref="F77:F79"/>
    <mergeCell ref="F81:F83"/>
    <mergeCell ref="G81:G83"/>
    <mergeCell ref="F84:F86"/>
    <mergeCell ref="G84:G86"/>
    <mergeCell ref="E40:E42"/>
    <mergeCell ref="F40:F42"/>
    <mergeCell ref="G40:G42"/>
    <mergeCell ref="E43:E44"/>
    <mergeCell ref="F43:F44"/>
    <mergeCell ref="G43:G44"/>
    <mergeCell ref="F49:F51"/>
    <mergeCell ref="G49:G51"/>
    <mergeCell ref="E45:E46"/>
    <mergeCell ref="F45:F46"/>
    <mergeCell ref="G45:G46"/>
    <mergeCell ref="E47:E48"/>
    <mergeCell ref="F47:F48"/>
    <mergeCell ref="G47:G48"/>
    <mergeCell ref="E49:E51"/>
    <mergeCell ref="E20:E22"/>
    <mergeCell ref="F20:F22"/>
    <mergeCell ref="G20:G22"/>
    <mergeCell ref="F23:F25"/>
    <mergeCell ref="G23:G25"/>
    <mergeCell ref="F26:F29"/>
    <mergeCell ref="G26:G29"/>
    <mergeCell ref="D19:D25"/>
    <mergeCell ref="D26:D36"/>
    <mergeCell ref="F15:F18"/>
    <mergeCell ref="G15:G18"/>
    <mergeCell ref="B7:C7"/>
    <mergeCell ref="B8:C8"/>
    <mergeCell ref="C11:C18"/>
    <mergeCell ref="D11:D14"/>
    <mergeCell ref="E11:E14"/>
    <mergeCell ref="F11:F14"/>
    <mergeCell ref="G11:G14"/>
    <mergeCell ref="B5:C5"/>
    <mergeCell ref="B6:C6"/>
    <mergeCell ref="B2:C2"/>
    <mergeCell ref="G2:H2"/>
    <mergeCell ref="J2:L2"/>
    <mergeCell ref="B3:C3"/>
    <mergeCell ref="G3:H8"/>
    <mergeCell ref="J3:L8"/>
    <mergeCell ref="B4:C4"/>
    <mergeCell ref="E67:E69"/>
    <mergeCell ref="F67:F69"/>
    <mergeCell ref="G67:G69"/>
    <mergeCell ref="D67:D69"/>
    <mergeCell ref="F71:F73"/>
    <mergeCell ref="G71:G73"/>
    <mergeCell ref="F74:F76"/>
    <mergeCell ref="G74:G76"/>
    <mergeCell ref="G77:G79"/>
  </mergeCells>
  <phoneticPr fontId="6" type="noConversion"/>
  <dataValidations count="1">
    <dataValidation type="list" allowBlank="1" showErrorMessage="1" sqref="I11:I135" xr:uid="{00000000-0002-0000-0000-000000000000}">
      <formula1>"Not Test,PASS,Fail,N/A,Blocked"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02"/>
  <sheetViews>
    <sheetView workbookViewId="0"/>
  </sheetViews>
  <sheetFormatPr defaultColWidth="12.6328125" defaultRowHeight="15.75" customHeight="1" x14ac:dyDescent="0.25"/>
  <cols>
    <col min="1" max="1" width="4.6328125" customWidth="1"/>
    <col min="2" max="2" width="8.6328125" customWidth="1"/>
    <col min="6" max="6" width="47.08984375" customWidth="1"/>
    <col min="7" max="7" width="50.90625" customWidth="1"/>
    <col min="8" max="8" width="100.90625" customWidth="1"/>
    <col min="10" max="10" width="51.26953125" customWidth="1"/>
    <col min="11" max="11" width="51" customWidth="1"/>
  </cols>
  <sheetData>
    <row r="1" spans="1:21" ht="15.75" customHeight="1" x14ac:dyDescent="0.25">
      <c r="A1" s="27"/>
      <c r="B1" s="12"/>
      <c r="C1" s="12"/>
      <c r="D1" s="12"/>
      <c r="E1" s="12"/>
      <c r="F1" s="27"/>
      <c r="G1" s="12"/>
      <c r="H1" s="12"/>
      <c r="I1" s="28"/>
      <c r="J1" s="28"/>
      <c r="K1" s="28"/>
      <c r="L1" s="27"/>
    </row>
    <row r="2" spans="1:21" ht="13" x14ac:dyDescent="0.3">
      <c r="A2" s="4"/>
      <c r="B2" s="50" t="s">
        <v>1</v>
      </c>
      <c r="C2" s="42"/>
      <c r="D2" s="29" t="s">
        <v>2</v>
      </c>
      <c r="E2" s="29" t="s">
        <v>3</v>
      </c>
      <c r="F2" s="4"/>
      <c r="G2" s="51" t="s">
        <v>4</v>
      </c>
      <c r="H2" s="42"/>
      <c r="I2" s="30"/>
      <c r="J2" s="28"/>
      <c r="K2" s="28"/>
      <c r="L2" s="30"/>
    </row>
    <row r="3" spans="1:21" s="103" customFormat="1" ht="26.5" customHeight="1" x14ac:dyDescent="0.25">
      <c r="A3" s="31"/>
      <c r="B3" s="97" t="s">
        <v>6</v>
      </c>
      <c r="C3" s="98"/>
      <c r="D3" s="99">
        <f>SUM(D4:D8)</f>
        <v>8</v>
      </c>
      <c r="E3" s="100">
        <f>E5+E6</f>
        <v>1</v>
      </c>
      <c r="F3" s="31"/>
      <c r="G3" s="101" t="s">
        <v>196</v>
      </c>
      <c r="H3" s="102"/>
      <c r="I3" s="28"/>
      <c r="J3" s="28"/>
      <c r="K3" s="28"/>
      <c r="L3" s="28"/>
    </row>
    <row r="4" spans="1:21" s="103" customFormat="1" ht="13" x14ac:dyDescent="0.25">
      <c r="A4" s="31"/>
      <c r="B4" s="97" t="s">
        <v>8</v>
      </c>
      <c r="C4" s="98"/>
      <c r="D4" s="99">
        <f>COUNTIFS(I11:I18,"Not Test")</f>
        <v>0</v>
      </c>
      <c r="E4" s="100">
        <f t="shared" ref="E4:E6" si="0">D4/$D$3</f>
        <v>0</v>
      </c>
      <c r="F4" s="31"/>
      <c r="G4" s="104"/>
      <c r="H4" s="102"/>
      <c r="I4" s="28"/>
      <c r="J4" s="28"/>
      <c r="K4" s="28"/>
      <c r="L4" s="28"/>
    </row>
    <row r="5" spans="1:21" s="103" customFormat="1" ht="13" x14ac:dyDescent="0.25">
      <c r="A5" s="31"/>
      <c r="B5" s="97" t="s">
        <v>9</v>
      </c>
      <c r="C5" s="98"/>
      <c r="D5" s="99">
        <f>COUNTIFS(I11:I18,"PASS")</f>
        <v>8</v>
      </c>
      <c r="E5" s="100">
        <f t="shared" si="0"/>
        <v>1</v>
      </c>
      <c r="F5" s="31"/>
      <c r="G5" s="104"/>
      <c r="H5" s="102"/>
      <c r="I5" s="28"/>
      <c r="J5" s="28"/>
      <c r="K5" s="28"/>
      <c r="L5" s="28"/>
    </row>
    <row r="6" spans="1:21" s="103" customFormat="1" ht="13" x14ac:dyDescent="0.25">
      <c r="A6" s="31"/>
      <c r="B6" s="97" t="s">
        <v>10</v>
      </c>
      <c r="C6" s="98"/>
      <c r="D6" s="99">
        <f>COUNTIFS(I11:I18,"Fail")</f>
        <v>0</v>
      </c>
      <c r="E6" s="100">
        <f t="shared" si="0"/>
        <v>0</v>
      </c>
      <c r="F6" s="31"/>
      <c r="G6" s="104"/>
      <c r="H6" s="102"/>
      <c r="I6" s="28"/>
      <c r="J6" s="28"/>
      <c r="K6" s="28"/>
      <c r="L6" s="28"/>
    </row>
    <row r="7" spans="1:21" s="103" customFormat="1" ht="13" x14ac:dyDescent="0.25">
      <c r="A7" s="31"/>
      <c r="B7" s="97" t="s">
        <v>11</v>
      </c>
      <c r="C7" s="98"/>
      <c r="D7" s="99">
        <f>COUNTIFS(I11:I18,"N/A")</f>
        <v>0</v>
      </c>
      <c r="E7" s="16" t="s">
        <v>12</v>
      </c>
      <c r="F7" s="31"/>
      <c r="G7" s="104"/>
      <c r="H7" s="102"/>
      <c r="I7" s="28"/>
      <c r="J7" s="28"/>
      <c r="K7" s="28"/>
      <c r="L7" s="28"/>
    </row>
    <row r="8" spans="1:21" s="103" customFormat="1" ht="13" x14ac:dyDescent="0.25">
      <c r="A8" s="31"/>
      <c r="B8" s="97" t="s">
        <v>13</v>
      </c>
      <c r="C8" s="98"/>
      <c r="D8" s="99">
        <f>COUNTIFS(I11:I18,"Blocked")</f>
        <v>0</v>
      </c>
      <c r="E8" s="100">
        <f>D8/$D$3</f>
        <v>0</v>
      </c>
      <c r="F8" s="31"/>
      <c r="G8" s="105"/>
      <c r="H8" s="106"/>
      <c r="I8" s="28"/>
      <c r="J8" s="28"/>
      <c r="K8" s="28"/>
      <c r="L8" s="28"/>
    </row>
    <row r="9" spans="1:21" ht="15.75" customHeight="1" x14ac:dyDescent="0.25">
      <c r="A9" s="27"/>
      <c r="B9" s="12"/>
      <c r="C9" s="12"/>
      <c r="D9" s="12"/>
      <c r="E9" s="12"/>
      <c r="F9" s="12"/>
      <c r="G9" s="12"/>
      <c r="H9" s="12"/>
      <c r="I9" s="11"/>
      <c r="J9" s="12"/>
      <c r="K9" s="12"/>
      <c r="L9" s="27"/>
    </row>
    <row r="10" spans="1:21" s="84" customFormat="1" ht="30" customHeight="1" x14ac:dyDescent="0.25">
      <c r="A10" s="80"/>
      <c r="B10" s="86" t="s">
        <v>14</v>
      </c>
      <c r="C10" s="86" t="s">
        <v>15</v>
      </c>
      <c r="D10" s="86" t="s">
        <v>16</v>
      </c>
      <c r="E10" s="86" t="s">
        <v>17</v>
      </c>
      <c r="F10" s="86" t="s">
        <v>18</v>
      </c>
      <c r="G10" s="86" t="s">
        <v>19</v>
      </c>
      <c r="H10" s="86" t="s">
        <v>20</v>
      </c>
      <c r="I10" s="79" t="s">
        <v>291</v>
      </c>
      <c r="J10" s="81" t="s">
        <v>21</v>
      </c>
      <c r="K10" s="81" t="s">
        <v>22</v>
      </c>
      <c r="L10" s="82"/>
      <c r="M10" s="83"/>
      <c r="N10" s="83"/>
      <c r="O10" s="83"/>
      <c r="P10" s="83"/>
      <c r="Q10" s="83"/>
      <c r="R10" s="83"/>
      <c r="S10" s="83"/>
      <c r="T10" s="83"/>
      <c r="U10" s="83"/>
    </row>
    <row r="11" spans="1:21" ht="15.75" customHeight="1" x14ac:dyDescent="0.25">
      <c r="A11" s="85"/>
      <c r="B11" s="87">
        <f t="shared" ref="B11:B18" si="1">ROW()-10</f>
        <v>1</v>
      </c>
      <c r="C11" s="88" t="s">
        <v>197</v>
      </c>
      <c r="D11" s="89" t="s">
        <v>198</v>
      </c>
      <c r="E11" s="89" t="s">
        <v>199</v>
      </c>
      <c r="F11" s="89" t="s">
        <v>200</v>
      </c>
      <c r="G11" s="94" t="s">
        <v>201</v>
      </c>
      <c r="H11" s="90" t="s">
        <v>202</v>
      </c>
      <c r="I11" s="17" t="s">
        <v>29</v>
      </c>
      <c r="J11" s="32"/>
      <c r="K11" s="32"/>
      <c r="L11" s="28"/>
      <c r="M11" s="2"/>
      <c r="N11" s="2"/>
      <c r="O11" s="2"/>
      <c r="P11" s="2"/>
      <c r="Q11" s="2"/>
      <c r="R11" s="2"/>
      <c r="S11" s="2"/>
      <c r="T11" s="2"/>
      <c r="U11" s="2"/>
    </row>
    <row r="12" spans="1:21" ht="15.75" customHeight="1" x14ac:dyDescent="0.25">
      <c r="A12" s="85"/>
      <c r="B12" s="87">
        <f t="shared" si="1"/>
        <v>2</v>
      </c>
      <c r="C12" s="91"/>
      <c r="D12" s="91"/>
      <c r="E12" s="92"/>
      <c r="F12" s="92"/>
      <c r="G12" s="95"/>
      <c r="H12" s="90" t="s">
        <v>203</v>
      </c>
      <c r="I12" s="17" t="s">
        <v>29</v>
      </c>
      <c r="J12" s="16"/>
      <c r="K12" s="16"/>
      <c r="L12" s="28"/>
      <c r="M12" s="2"/>
      <c r="N12" s="2"/>
      <c r="O12" s="2"/>
      <c r="P12" s="2"/>
      <c r="Q12" s="2"/>
      <c r="R12" s="2"/>
      <c r="S12" s="2"/>
      <c r="T12" s="2"/>
      <c r="U12" s="2"/>
    </row>
    <row r="13" spans="1:21" ht="15.75" customHeight="1" x14ac:dyDescent="0.25">
      <c r="A13" s="85"/>
      <c r="B13" s="87">
        <f t="shared" si="1"/>
        <v>3</v>
      </c>
      <c r="C13" s="91"/>
      <c r="D13" s="91"/>
      <c r="E13" s="92"/>
      <c r="F13" s="92"/>
      <c r="G13" s="95"/>
      <c r="H13" s="90" t="s">
        <v>204</v>
      </c>
      <c r="I13" s="17" t="s">
        <v>29</v>
      </c>
      <c r="J13" s="16"/>
      <c r="K13" s="16"/>
      <c r="L13" s="28"/>
      <c r="M13" s="2"/>
      <c r="N13" s="2"/>
      <c r="O13" s="2"/>
      <c r="P13" s="2"/>
      <c r="Q13" s="2"/>
      <c r="R13" s="2"/>
      <c r="S13" s="2"/>
      <c r="T13" s="2"/>
      <c r="U13" s="2"/>
    </row>
    <row r="14" spans="1:21" ht="30" customHeight="1" x14ac:dyDescent="0.25">
      <c r="A14" s="85"/>
      <c r="B14" s="87">
        <f t="shared" si="1"/>
        <v>4</v>
      </c>
      <c r="C14" s="87" t="s">
        <v>205</v>
      </c>
      <c r="D14" s="87" t="s">
        <v>206</v>
      </c>
      <c r="E14" s="93" t="s">
        <v>199</v>
      </c>
      <c r="F14" s="93" t="s">
        <v>207</v>
      </c>
      <c r="G14" s="96" t="s">
        <v>208</v>
      </c>
      <c r="H14" s="90" t="s">
        <v>209</v>
      </c>
      <c r="I14" s="17" t="s">
        <v>29</v>
      </c>
      <c r="J14" s="32"/>
      <c r="K14" s="16"/>
      <c r="L14" s="28"/>
      <c r="M14" s="2"/>
      <c r="N14" s="2"/>
      <c r="O14" s="2"/>
      <c r="P14" s="2"/>
      <c r="Q14" s="2"/>
      <c r="R14" s="2"/>
      <c r="S14" s="2"/>
      <c r="T14" s="2"/>
      <c r="U14" s="2"/>
    </row>
    <row r="15" spans="1:21" ht="27" customHeight="1" x14ac:dyDescent="0.25">
      <c r="A15" s="85"/>
      <c r="B15" s="87">
        <f t="shared" si="1"/>
        <v>5</v>
      </c>
      <c r="C15" s="87" t="s">
        <v>210</v>
      </c>
      <c r="D15" s="87" t="s">
        <v>211</v>
      </c>
      <c r="E15" s="93" t="s">
        <v>212</v>
      </c>
      <c r="F15" s="93" t="s">
        <v>207</v>
      </c>
      <c r="G15" s="96" t="s">
        <v>213</v>
      </c>
      <c r="H15" s="90" t="s">
        <v>214</v>
      </c>
      <c r="I15" s="17" t="s">
        <v>29</v>
      </c>
      <c r="J15" s="16"/>
      <c r="K15" s="16"/>
      <c r="L15" s="28"/>
      <c r="M15" s="2"/>
      <c r="N15" s="2"/>
      <c r="O15" s="2"/>
      <c r="P15" s="2"/>
      <c r="Q15" s="2"/>
      <c r="R15" s="2"/>
      <c r="S15" s="2"/>
      <c r="T15" s="2"/>
      <c r="U15" s="2"/>
    </row>
    <row r="16" spans="1:21" ht="27" customHeight="1" x14ac:dyDescent="0.25">
      <c r="A16" s="85"/>
      <c r="B16" s="87">
        <f t="shared" si="1"/>
        <v>6</v>
      </c>
      <c r="C16" s="87" t="s">
        <v>210</v>
      </c>
      <c r="D16" s="87" t="s">
        <v>211</v>
      </c>
      <c r="E16" s="93" t="s">
        <v>215</v>
      </c>
      <c r="F16" s="93" t="s">
        <v>216</v>
      </c>
      <c r="G16" s="96" t="s">
        <v>217</v>
      </c>
      <c r="H16" s="90" t="s">
        <v>214</v>
      </c>
      <c r="I16" s="17" t="s">
        <v>29</v>
      </c>
      <c r="J16" s="32"/>
      <c r="K16" s="16"/>
      <c r="L16" s="28"/>
      <c r="M16" s="2"/>
      <c r="N16" s="2"/>
      <c r="O16" s="2"/>
      <c r="P16" s="2"/>
      <c r="Q16" s="2"/>
      <c r="R16" s="2"/>
      <c r="S16" s="2"/>
      <c r="T16" s="2"/>
      <c r="U16" s="2"/>
    </row>
    <row r="17" spans="1:21" ht="26.5" customHeight="1" x14ac:dyDescent="0.25">
      <c r="A17" s="85"/>
      <c r="B17" s="87">
        <f t="shared" si="1"/>
        <v>7</v>
      </c>
      <c r="C17" s="87" t="s">
        <v>210</v>
      </c>
      <c r="D17" s="87" t="s">
        <v>211</v>
      </c>
      <c r="E17" s="93" t="s">
        <v>218</v>
      </c>
      <c r="F17" s="93" t="s">
        <v>219</v>
      </c>
      <c r="G17" s="96" t="s">
        <v>220</v>
      </c>
      <c r="H17" s="90" t="s">
        <v>221</v>
      </c>
      <c r="I17" s="17" t="s">
        <v>29</v>
      </c>
      <c r="J17" s="21"/>
      <c r="K17" s="16"/>
      <c r="L17" s="28"/>
      <c r="M17" s="2"/>
      <c r="N17" s="2"/>
      <c r="O17" s="2"/>
      <c r="P17" s="2"/>
      <c r="Q17" s="2"/>
      <c r="R17" s="2"/>
      <c r="S17" s="2"/>
      <c r="T17" s="2"/>
      <c r="U17" s="2"/>
    </row>
    <row r="18" spans="1:21" ht="42.5" customHeight="1" x14ac:dyDescent="0.25">
      <c r="A18" s="85"/>
      <c r="B18" s="87">
        <f t="shared" si="1"/>
        <v>8</v>
      </c>
      <c r="C18" s="87" t="s">
        <v>222</v>
      </c>
      <c r="D18" s="87" t="s">
        <v>223</v>
      </c>
      <c r="E18" s="93" t="s">
        <v>224</v>
      </c>
      <c r="F18" s="93" t="s">
        <v>225</v>
      </c>
      <c r="G18" s="96" t="s">
        <v>226</v>
      </c>
      <c r="H18" s="90" t="s">
        <v>227</v>
      </c>
      <c r="I18" s="17" t="s">
        <v>29</v>
      </c>
      <c r="J18" s="33"/>
      <c r="K18" s="16"/>
      <c r="L18" s="28"/>
      <c r="M18" s="2"/>
      <c r="N18" s="2"/>
      <c r="O18" s="2"/>
      <c r="P18" s="2"/>
      <c r="Q18" s="2"/>
      <c r="R18" s="2"/>
      <c r="S18" s="2"/>
      <c r="T18" s="2"/>
      <c r="U18" s="2"/>
    </row>
    <row r="19" spans="1:21" ht="15.75" customHeight="1" x14ac:dyDescent="0.25">
      <c r="A19" s="27"/>
      <c r="B19" s="27"/>
      <c r="C19" s="27"/>
      <c r="D19" s="27"/>
      <c r="E19" s="27"/>
      <c r="F19" s="27"/>
      <c r="G19" s="27"/>
      <c r="H19" s="27"/>
      <c r="I19" s="28"/>
      <c r="J19" s="27"/>
      <c r="K19" s="27"/>
      <c r="L19" s="27"/>
    </row>
    <row r="20" spans="1:21" ht="15.75" customHeight="1" x14ac:dyDescent="0.25">
      <c r="A20" s="27"/>
      <c r="B20" s="27"/>
      <c r="C20" s="27"/>
      <c r="D20" s="27"/>
      <c r="E20" s="27"/>
      <c r="F20" s="27"/>
      <c r="G20" s="27"/>
      <c r="H20" s="27"/>
      <c r="I20" s="28"/>
      <c r="J20" s="27"/>
      <c r="K20" s="27"/>
      <c r="L20" s="27"/>
    </row>
    <row r="21" spans="1:21" ht="15.75" customHeight="1" x14ac:dyDescent="0.25">
      <c r="A21" s="27"/>
      <c r="B21" s="27"/>
      <c r="C21" s="27"/>
      <c r="D21" s="27"/>
      <c r="E21" s="27"/>
      <c r="F21" s="27"/>
      <c r="G21" s="27"/>
      <c r="H21" s="27"/>
      <c r="I21" s="28"/>
      <c r="J21" s="27"/>
      <c r="K21" s="27"/>
      <c r="L21" s="27"/>
    </row>
    <row r="22" spans="1:21" ht="15.75" customHeight="1" x14ac:dyDescent="0.25">
      <c r="I22" s="2"/>
    </row>
    <row r="23" spans="1:21" ht="15.75" customHeight="1" x14ac:dyDescent="0.25">
      <c r="I23" s="2"/>
    </row>
    <row r="24" spans="1:21" ht="15.75" customHeight="1" x14ac:dyDescent="0.25">
      <c r="I24" s="2"/>
    </row>
    <row r="25" spans="1:21" ht="15.75" customHeight="1" x14ac:dyDescent="0.25">
      <c r="I25" s="2"/>
    </row>
    <row r="26" spans="1:21" ht="15.75" customHeight="1" x14ac:dyDescent="0.25">
      <c r="I26" s="2"/>
    </row>
    <row r="27" spans="1:21" ht="15.75" customHeight="1" x14ac:dyDescent="0.25">
      <c r="I27" s="2"/>
    </row>
    <row r="28" spans="1:21" ht="15.75" customHeight="1" x14ac:dyDescent="0.25">
      <c r="I28" s="2"/>
    </row>
    <row r="29" spans="1:21" ht="15.75" customHeight="1" x14ac:dyDescent="0.25">
      <c r="I29" s="2"/>
    </row>
    <row r="30" spans="1:21" ht="15.75" customHeight="1" x14ac:dyDescent="0.25">
      <c r="I30" s="2"/>
    </row>
    <row r="31" spans="1:21" ht="15.75" customHeight="1" x14ac:dyDescent="0.25">
      <c r="I31" s="2"/>
    </row>
    <row r="32" spans="1:21" ht="15.75" customHeight="1" x14ac:dyDescent="0.25">
      <c r="I32" s="2"/>
    </row>
    <row r="33" spans="9:9" ht="15.75" customHeight="1" x14ac:dyDescent="0.25">
      <c r="I33" s="2"/>
    </row>
    <row r="34" spans="9:9" ht="15.75" customHeight="1" x14ac:dyDescent="0.25">
      <c r="I34" s="2"/>
    </row>
    <row r="35" spans="9:9" ht="15.75" customHeight="1" x14ac:dyDescent="0.25">
      <c r="I35" s="2"/>
    </row>
    <row r="36" spans="9:9" ht="15.75" customHeight="1" x14ac:dyDescent="0.25">
      <c r="I36" s="2"/>
    </row>
    <row r="37" spans="9:9" ht="15.75" customHeight="1" x14ac:dyDescent="0.25">
      <c r="I37" s="2"/>
    </row>
    <row r="38" spans="9:9" ht="15.75" customHeight="1" x14ac:dyDescent="0.25">
      <c r="I38" s="2"/>
    </row>
    <row r="39" spans="9:9" ht="15.75" customHeight="1" x14ac:dyDescent="0.25">
      <c r="I39" s="2"/>
    </row>
    <row r="40" spans="9:9" ht="15.75" customHeight="1" x14ac:dyDescent="0.25">
      <c r="I40" s="2"/>
    </row>
    <row r="41" spans="9:9" ht="15.75" customHeight="1" x14ac:dyDescent="0.25">
      <c r="I41" s="2"/>
    </row>
    <row r="42" spans="9:9" ht="15.75" customHeight="1" x14ac:dyDescent="0.25">
      <c r="I42" s="2"/>
    </row>
    <row r="43" spans="9:9" ht="15.75" customHeight="1" x14ac:dyDescent="0.25">
      <c r="I43" s="2"/>
    </row>
    <row r="44" spans="9:9" ht="15.75" customHeight="1" x14ac:dyDescent="0.25">
      <c r="I44" s="2"/>
    </row>
    <row r="45" spans="9:9" ht="15.75" customHeight="1" x14ac:dyDescent="0.25">
      <c r="I45" s="2"/>
    </row>
    <row r="46" spans="9:9" ht="15.75" customHeight="1" x14ac:dyDescent="0.25">
      <c r="I46" s="2"/>
    </row>
    <row r="47" spans="9:9" ht="15.75" customHeight="1" x14ac:dyDescent="0.25">
      <c r="I47" s="2"/>
    </row>
    <row r="48" spans="9:9" ht="15.75" customHeight="1" x14ac:dyDescent="0.25">
      <c r="I48" s="2"/>
    </row>
    <row r="49" spans="9:9" ht="15.75" customHeight="1" x14ac:dyDescent="0.25">
      <c r="I49" s="2"/>
    </row>
    <row r="50" spans="9:9" ht="15.75" customHeight="1" x14ac:dyDescent="0.25">
      <c r="I50" s="2"/>
    </row>
    <row r="51" spans="9:9" ht="15.75" customHeight="1" x14ac:dyDescent="0.25">
      <c r="I51" s="2"/>
    </row>
    <row r="52" spans="9:9" ht="12.5" x14ac:dyDescent="0.25">
      <c r="I52" s="2"/>
    </row>
    <row r="53" spans="9:9" ht="12.5" x14ac:dyDescent="0.25">
      <c r="I53" s="2"/>
    </row>
    <row r="54" spans="9:9" ht="12.5" x14ac:dyDescent="0.25">
      <c r="I54" s="2"/>
    </row>
    <row r="55" spans="9:9" ht="12.5" x14ac:dyDescent="0.25">
      <c r="I55" s="2"/>
    </row>
    <row r="56" spans="9:9" ht="12.5" x14ac:dyDescent="0.25">
      <c r="I56" s="2"/>
    </row>
    <row r="57" spans="9:9" ht="12.5" x14ac:dyDescent="0.25">
      <c r="I57" s="2"/>
    </row>
    <row r="58" spans="9:9" ht="12.5" x14ac:dyDescent="0.25">
      <c r="I58" s="2"/>
    </row>
    <row r="59" spans="9:9" ht="12.5" x14ac:dyDescent="0.25">
      <c r="I59" s="2"/>
    </row>
    <row r="60" spans="9:9" ht="12.5" x14ac:dyDescent="0.25">
      <c r="I60" s="2"/>
    </row>
    <row r="61" spans="9:9" ht="12.5" x14ac:dyDescent="0.25">
      <c r="I61" s="2"/>
    </row>
    <row r="62" spans="9:9" ht="12.5" x14ac:dyDescent="0.25">
      <c r="I62" s="2"/>
    </row>
    <row r="63" spans="9:9" ht="12.5" x14ac:dyDescent="0.25">
      <c r="I63" s="2"/>
    </row>
    <row r="64" spans="9:9" ht="12.5" x14ac:dyDescent="0.25">
      <c r="I64" s="2"/>
    </row>
    <row r="65" spans="9:9" ht="12.5" x14ac:dyDescent="0.25">
      <c r="I65" s="2"/>
    </row>
    <row r="66" spans="9:9" ht="12.5" x14ac:dyDescent="0.25">
      <c r="I66" s="2"/>
    </row>
    <row r="67" spans="9:9" ht="12.5" x14ac:dyDescent="0.25">
      <c r="I67" s="2"/>
    </row>
    <row r="68" spans="9:9" ht="12.5" x14ac:dyDescent="0.25">
      <c r="I68" s="2"/>
    </row>
    <row r="69" spans="9:9" ht="12.5" x14ac:dyDescent="0.25">
      <c r="I69" s="2"/>
    </row>
    <row r="70" spans="9:9" ht="12.5" x14ac:dyDescent="0.25">
      <c r="I70" s="2"/>
    </row>
    <row r="71" spans="9:9" ht="12.5" x14ac:dyDescent="0.25">
      <c r="I71" s="2"/>
    </row>
    <row r="72" spans="9:9" ht="12.5" x14ac:dyDescent="0.25">
      <c r="I72" s="2"/>
    </row>
    <row r="73" spans="9:9" ht="12.5" x14ac:dyDescent="0.25">
      <c r="I73" s="2"/>
    </row>
    <row r="74" spans="9:9" ht="12.5" x14ac:dyDescent="0.25">
      <c r="I74" s="2"/>
    </row>
    <row r="75" spans="9:9" ht="12.5" x14ac:dyDescent="0.25">
      <c r="I75" s="2"/>
    </row>
    <row r="76" spans="9:9" ht="12.5" x14ac:dyDescent="0.25">
      <c r="I76" s="2"/>
    </row>
    <row r="77" spans="9:9" ht="12.5" x14ac:dyDescent="0.25">
      <c r="I77" s="2"/>
    </row>
    <row r="78" spans="9:9" ht="12.5" x14ac:dyDescent="0.25">
      <c r="I78" s="2"/>
    </row>
    <row r="79" spans="9:9" ht="12.5" x14ac:dyDescent="0.25">
      <c r="I79" s="2"/>
    </row>
    <row r="80" spans="9:9" ht="12.5" x14ac:dyDescent="0.25">
      <c r="I80" s="2"/>
    </row>
    <row r="81" spans="9:9" ht="12.5" x14ac:dyDescent="0.25">
      <c r="I81" s="2"/>
    </row>
    <row r="82" spans="9:9" ht="12.5" x14ac:dyDescent="0.25">
      <c r="I82" s="2"/>
    </row>
    <row r="83" spans="9:9" ht="12.5" x14ac:dyDescent="0.25">
      <c r="I83" s="2"/>
    </row>
    <row r="84" spans="9:9" ht="12.5" x14ac:dyDescent="0.25">
      <c r="I84" s="2"/>
    </row>
    <row r="85" spans="9:9" ht="12.5" x14ac:dyDescent="0.25">
      <c r="I85" s="2"/>
    </row>
    <row r="86" spans="9:9" ht="12.5" x14ac:dyDescent="0.25">
      <c r="I86" s="2"/>
    </row>
    <row r="87" spans="9:9" ht="12.5" x14ac:dyDescent="0.25">
      <c r="I87" s="2"/>
    </row>
    <row r="88" spans="9:9" ht="12.5" x14ac:dyDescent="0.25">
      <c r="I88" s="2"/>
    </row>
    <row r="89" spans="9:9" ht="12.5" x14ac:dyDescent="0.25">
      <c r="I89" s="2"/>
    </row>
    <row r="90" spans="9:9" ht="12.5" x14ac:dyDescent="0.25">
      <c r="I90" s="2"/>
    </row>
    <row r="91" spans="9:9" ht="12.5" x14ac:dyDescent="0.25">
      <c r="I91" s="2"/>
    </row>
    <row r="92" spans="9:9" ht="12.5" x14ac:dyDescent="0.25">
      <c r="I92" s="2"/>
    </row>
    <row r="93" spans="9:9" ht="12.5" x14ac:dyDescent="0.25">
      <c r="I93" s="2"/>
    </row>
    <row r="94" spans="9:9" ht="12.5" x14ac:dyDescent="0.25">
      <c r="I94" s="2"/>
    </row>
    <row r="95" spans="9:9" ht="12.5" x14ac:dyDescent="0.25">
      <c r="I95" s="2"/>
    </row>
    <row r="96" spans="9:9" ht="12.5" x14ac:dyDescent="0.25">
      <c r="I96" s="2"/>
    </row>
    <row r="97" spans="9:9" ht="12.5" x14ac:dyDescent="0.25">
      <c r="I97" s="2"/>
    </row>
    <row r="98" spans="9:9" ht="12.5" x14ac:dyDescent="0.25">
      <c r="I98" s="2"/>
    </row>
    <row r="99" spans="9:9" ht="12.5" x14ac:dyDescent="0.25">
      <c r="I99" s="2"/>
    </row>
    <row r="100" spans="9:9" ht="12.5" x14ac:dyDescent="0.25">
      <c r="I100" s="2"/>
    </row>
    <row r="101" spans="9:9" ht="12.5" x14ac:dyDescent="0.25">
      <c r="I101" s="2"/>
    </row>
    <row r="102" spans="9:9" ht="12.5" x14ac:dyDescent="0.25">
      <c r="I102" s="2"/>
    </row>
    <row r="103" spans="9:9" ht="12.5" x14ac:dyDescent="0.25">
      <c r="I103" s="2"/>
    </row>
    <row r="104" spans="9:9" ht="12.5" x14ac:dyDescent="0.25">
      <c r="I104" s="2"/>
    </row>
    <row r="105" spans="9:9" ht="12.5" x14ac:dyDescent="0.25">
      <c r="I105" s="2"/>
    </row>
    <row r="106" spans="9:9" ht="12.5" x14ac:dyDescent="0.25">
      <c r="I106" s="2"/>
    </row>
    <row r="107" spans="9:9" ht="12.5" x14ac:dyDescent="0.25">
      <c r="I107" s="2"/>
    </row>
    <row r="108" spans="9:9" ht="12.5" x14ac:dyDescent="0.25">
      <c r="I108" s="2"/>
    </row>
    <row r="109" spans="9:9" ht="12.5" x14ac:dyDescent="0.25">
      <c r="I109" s="2"/>
    </row>
    <row r="110" spans="9:9" ht="12.5" x14ac:dyDescent="0.25">
      <c r="I110" s="2"/>
    </row>
    <row r="111" spans="9:9" ht="12.5" x14ac:dyDescent="0.25">
      <c r="I111" s="2"/>
    </row>
    <row r="112" spans="9:9" ht="12.5" x14ac:dyDescent="0.25">
      <c r="I112" s="2"/>
    </row>
    <row r="113" spans="9:9" ht="12.5" x14ac:dyDescent="0.25">
      <c r="I113" s="2"/>
    </row>
    <row r="114" spans="9:9" ht="12.5" x14ac:dyDescent="0.25">
      <c r="I114" s="2"/>
    </row>
    <row r="115" spans="9:9" ht="12.5" x14ac:dyDescent="0.25">
      <c r="I115" s="2"/>
    </row>
    <row r="116" spans="9:9" ht="12.5" x14ac:dyDescent="0.25">
      <c r="I116" s="2"/>
    </row>
    <row r="117" spans="9:9" ht="12.5" x14ac:dyDescent="0.25">
      <c r="I117" s="2"/>
    </row>
    <row r="118" spans="9:9" ht="12.5" x14ac:dyDescent="0.25">
      <c r="I118" s="2"/>
    </row>
    <row r="119" spans="9:9" ht="12.5" x14ac:dyDescent="0.25">
      <c r="I119" s="2"/>
    </row>
    <row r="120" spans="9:9" ht="12.5" x14ac:dyDescent="0.25">
      <c r="I120" s="2"/>
    </row>
    <row r="121" spans="9:9" ht="12.5" x14ac:dyDescent="0.25">
      <c r="I121" s="2"/>
    </row>
    <row r="122" spans="9:9" ht="12.5" x14ac:dyDescent="0.25">
      <c r="I122" s="2"/>
    </row>
    <row r="123" spans="9:9" ht="12.5" x14ac:dyDescent="0.25">
      <c r="I123" s="2"/>
    </row>
    <row r="124" spans="9:9" ht="12.5" x14ac:dyDescent="0.25">
      <c r="I124" s="2"/>
    </row>
    <row r="125" spans="9:9" ht="12.5" x14ac:dyDescent="0.25">
      <c r="I125" s="2"/>
    </row>
    <row r="126" spans="9:9" ht="12.5" x14ac:dyDescent="0.25">
      <c r="I126" s="2"/>
    </row>
    <row r="127" spans="9:9" ht="12.5" x14ac:dyDescent="0.25">
      <c r="I127" s="2"/>
    </row>
    <row r="128" spans="9:9" ht="12.5" x14ac:dyDescent="0.25">
      <c r="I128" s="2"/>
    </row>
    <row r="129" spans="9:9" ht="12.5" x14ac:dyDescent="0.25">
      <c r="I129" s="2"/>
    </row>
    <row r="130" spans="9:9" ht="12.5" x14ac:dyDescent="0.25">
      <c r="I130" s="2"/>
    </row>
    <row r="131" spans="9:9" ht="12.5" x14ac:dyDescent="0.25">
      <c r="I131" s="2"/>
    </row>
    <row r="132" spans="9:9" ht="12.5" x14ac:dyDescent="0.25">
      <c r="I132" s="2"/>
    </row>
    <row r="133" spans="9:9" ht="12.5" x14ac:dyDescent="0.25">
      <c r="I133" s="2"/>
    </row>
    <row r="134" spans="9:9" ht="12.5" x14ac:dyDescent="0.25">
      <c r="I134" s="2"/>
    </row>
    <row r="135" spans="9:9" ht="12.5" x14ac:dyDescent="0.25">
      <c r="I135" s="2"/>
    </row>
    <row r="136" spans="9:9" ht="12.5" x14ac:dyDescent="0.25">
      <c r="I136" s="2"/>
    </row>
    <row r="137" spans="9:9" ht="12.5" x14ac:dyDescent="0.25">
      <c r="I137" s="2"/>
    </row>
    <row r="138" spans="9:9" ht="12.5" x14ac:dyDescent="0.25">
      <c r="I138" s="2"/>
    </row>
    <row r="139" spans="9:9" ht="12.5" x14ac:dyDescent="0.25">
      <c r="I139" s="2"/>
    </row>
    <row r="140" spans="9:9" ht="12.5" x14ac:dyDescent="0.25">
      <c r="I140" s="2"/>
    </row>
    <row r="141" spans="9:9" ht="12.5" x14ac:dyDescent="0.25">
      <c r="I141" s="2"/>
    </row>
    <row r="142" spans="9:9" ht="12.5" x14ac:dyDescent="0.25">
      <c r="I142" s="2"/>
    </row>
    <row r="143" spans="9:9" ht="12.5" x14ac:dyDescent="0.25">
      <c r="I143" s="2"/>
    </row>
    <row r="144" spans="9:9" ht="12.5" x14ac:dyDescent="0.25">
      <c r="I144" s="2"/>
    </row>
    <row r="145" spans="9:9" ht="12.5" x14ac:dyDescent="0.25">
      <c r="I145" s="2"/>
    </row>
    <row r="146" spans="9:9" ht="12.5" x14ac:dyDescent="0.25">
      <c r="I146" s="2"/>
    </row>
    <row r="147" spans="9:9" ht="12.5" x14ac:dyDescent="0.25">
      <c r="I147" s="2"/>
    </row>
    <row r="148" spans="9:9" ht="12.5" x14ac:dyDescent="0.25">
      <c r="I148" s="2"/>
    </row>
    <row r="149" spans="9:9" ht="12.5" x14ac:dyDescent="0.25">
      <c r="I149" s="2"/>
    </row>
    <row r="150" spans="9:9" ht="12.5" x14ac:dyDescent="0.25">
      <c r="I150" s="2"/>
    </row>
    <row r="151" spans="9:9" ht="12.5" x14ac:dyDescent="0.25">
      <c r="I151" s="2"/>
    </row>
    <row r="152" spans="9:9" ht="12.5" x14ac:dyDescent="0.25">
      <c r="I152" s="2"/>
    </row>
    <row r="153" spans="9:9" ht="12.5" x14ac:dyDescent="0.25">
      <c r="I153" s="2"/>
    </row>
    <row r="154" spans="9:9" ht="12.5" x14ac:dyDescent="0.25">
      <c r="I154" s="2"/>
    </row>
    <row r="155" spans="9:9" ht="12.5" x14ac:dyDescent="0.25">
      <c r="I155" s="2"/>
    </row>
    <row r="156" spans="9:9" ht="12.5" x14ac:dyDescent="0.25">
      <c r="I156" s="2"/>
    </row>
    <row r="157" spans="9:9" ht="12.5" x14ac:dyDescent="0.25">
      <c r="I157" s="2"/>
    </row>
    <row r="158" spans="9:9" ht="12.5" x14ac:dyDescent="0.25">
      <c r="I158" s="2"/>
    </row>
    <row r="159" spans="9:9" ht="12.5" x14ac:dyDescent="0.25">
      <c r="I159" s="2"/>
    </row>
    <row r="160" spans="9:9" ht="12.5" x14ac:dyDescent="0.25">
      <c r="I160" s="2"/>
    </row>
    <row r="161" spans="9:9" ht="12.5" x14ac:dyDescent="0.25">
      <c r="I161" s="2"/>
    </row>
    <row r="162" spans="9:9" ht="12.5" x14ac:dyDescent="0.25">
      <c r="I162" s="2"/>
    </row>
    <row r="163" spans="9:9" ht="12.5" x14ac:dyDescent="0.25">
      <c r="I163" s="2"/>
    </row>
    <row r="164" spans="9:9" ht="12.5" x14ac:dyDescent="0.25">
      <c r="I164" s="2"/>
    </row>
    <row r="165" spans="9:9" ht="12.5" x14ac:dyDescent="0.25">
      <c r="I165" s="2"/>
    </row>
    <row r="166" spans="9:9" ht="12.5" x14ac:dyDescent="0.25">
      <c r="I166" s="2"/>
    </row>
    <row r="167" spans="9:9" ht="12.5" x14ac:dyDescent="0.25">
      <c r="I167" s="2"/>
    </row>
    <row r="168" spans="9:9" ht="12.5" x14ac:dyDescent="0.25">
      <c r="I168" s="2"/>
    </row>
    <row r="169" spans="9:9" ht="12.5" x14ac:dyDescent="0.25">
      <c r="I169" s="2"/>
    </row>
    <row r="170" spans="9:9" ht="12.5" x14ac:dyDescent="0.25">
      <c r="I170" s="2"/>
    </row>
    <row r="171" spans="9:9" ht="12.5" x14ac:dyDescent="0.25">
      <c r="I171" s="2"/>
    </row>
    <row r="172" spans="9:9" ht="12.5" x14ac:dyDescent="0.25">
      <c r="I172" s="2"/>
    </row>
    <row r="173" spans="9:9" ht="12.5" x14ac:dyDescent="0.25">
      <c r="I173" s="2"/>
    </row>
    <row r="174" spans="9:9" ht="12.5" x14ac:dyDescent="0.25">
      <c r="I174" s="2"/>
    </row>
    <row r="175" spans="9:9" ht="12.5" x14ac:dyDescent="0.25">
      <c r="I175" s="2"/>
    </row>
    <row r="176" spans="9:9" ht="12.5" x14ac:dyDescent="0.25">
      <c r="I176" s="2"/>
    </row>
    <row r="177" spans="9:9" ht="12.5" x14ac:dyDescent="0.25">
      <c r="I177" s="2"/>
    </row>
    <row r="178" spans="9:9" ht="12.5" x14ac:dyDescent="0.25">
      <c r="I178" s="2"/>
    </row>
    <row r="179" spans="9:9" ht="12.5" x14ac:dyDescent="0.25">
      <c r="I179" s="2"/>
    </row>
    <row r="180" spans="9:9" ht="12.5" x14ac:dyDescent="0.25">
      <c r="I180" s="2"/>
    </row>
    <row r="181" spans="9:9" ht="12.5" x14ac:dyDescent="0.25">
      <c r="I181" s="2"/>
    </row>
    <row r="182" spans="9:9" ht="12.5" x14ac:dyDescent="0.25">
      <c r="I182" s="2"/>
    </row>
    <row r="183" spans="9:9" ht="12.5" x14ac:dyDescent="0.25">
      <c r="I183" s="2"/>
    </row>
    <row r="184" spans="9:9" ht="12.5" x14ac:dyDescent="0.25">
      <c r="I184" s="2"/>
    </row>
    <row r="185" spans="9:9" ht="12.5" x14ac:dyDescent="0.25">
      <c r="I185" s="2"/>
    </row>
    <row r="186" spans="9:9" ht="12.5" x14ac:dyDescent="0.25">
      <c r="I186" s="2"/>
    </row>
    <row r="187" spans="9:9" ht="12.5" x14ac:dyDescent="0.25">
      <c r="I187" s="2"/>
    </row>
    <row r="188" spans="9:9" ht="12.5" x14ac:dyDescent="0.25">
      <c r="I188" s="2"/>
    </row>
    <row r="189" spans="9:9" ht="12.5" x14ac:dyDescent="0.25">
      <c r="I189" s="2"/>
    </row>
    <row r="190" spans="9:9" ht="12.5" x14ac:dyDescent="0.25">
      <c r="I190" s="2"/>
    </row>
    <row r="191" spans="9:9" ht="12.5" x14ac:dyDescent="0.25">
      <c r="I191" s="2"/>
    </row>
    <row r="192" spans="9:9" ht="12.5" x14ac:dyDescent="0.25">
      <c r="I192" s="2"/>
    </row>
    <row r="193" spans="9:9" ht="12.5" x14ac:dyDescent="0.25">
      <c r="I193" s="2"/>
    </row>
    <row r="194" spans="9:9" ht="12.5" x14ac:dyDescent="0.25">
      <c r="I194" s="2"/>
    </row>
    <row r="195" spans="9:9" ht="12.5" x14ac:dyDescent="0.25">
      <c r="I195" s="2"/>
    </row>
    <row r="196" spans="9:9" ht="12.5" x14ac:dyDescent="0.25">
      <c r="I196" s="2"/>
    </row>
    <row r="197" spans="9:9" ht="12.5" x14ac:dyDescent="0.25">
      <c r="I197" s="2"/>
    </row>
    <row r="198" spans="9:9" ht="12.5" x14ac:dyDescent="0.25">
      <c r="I198" s="2"/>
    </row>
    <row r="199" spans="9:9" ht="12.5" x14ac:dyDescent="0.25">
      <c r="I199" s="2"/>
    </row>
    <row r="200" spans="9:9" ht="12.5" x14ac:dyDescent="0.25">
      <c r="I200" s="2"/>
    </row>
    <row r="201" spans="9:9" ht="12.5" x14ac:dyDescent="0.25">
      <c r="I201" s="2"/>
    </row>
    <row r="202" spans="9:9" ht="12.5" x14ac:dyDescent="0.25">
      <c r="I202" s="2"/>
    </row>
    <row r="203" spans="9:9" ht="12.5" x14ac:dyDescent="0.25">
      <c r="I203" s="2"/>
    </row>
    <row r="204" spans="9:9" ht="12.5" x14ac:dyDescent="0.25">
      <c r="I204" s="2"/>
    </row>
    <row r="205" spans="9:9" ht="12.5" x14ac:dyDescent="0.25">
      <c r="I205" s="2"/>
    </row>
    <row r="206" spans="9:9" ht="12.5" x14ac:dyDescent="0.25">
      <c r="I206" s="2"/>
    </row>
    <row r="207" spans="9:9" ht="12.5" x14ac:dyDescent="0.25">
      <c r="I207" s="2"/>
    </row>
    <row r="208" spans="9:9" ht="12.5" x14ac:dyDescent="0.25">
      <c r="I208" s="2"/>
    </row>
    <row r="209" spans="9:9" ht="12.5" x14ac:dyDescent="0.25">
      <c r="I209" s="2"/>
    </row>
    <row r="210" spans="9:9" ht="12.5" x14ac:dyDescent="0.25">
      <c r="I210" s="2"/>
    </row>
    <row r="211" spans="9:9" ht="12.5" x14ac:dyDescent="0.25">
      <c r="I211" s="2"/>
    </row>
    <row r="212" spans="9:9" ht="12.5" x14ac:dyDescent="0.25">
      <c r="I212" s="2"/>
    </row>
    <row r="213" spans="9:9" ht="12.5" x14ac:dyDescent="0.25">
      <c r="I213" s="2"/>
    </row>
    <row r="214" spans="9:9" ht="12.5" x14ac:dyDescent="0.25">
      <c r="I214" s="2"/>
    </row>
    <row r="215" spans="9:9" ht="12.5" x14ac:dyDescent="0.25">
      <c r="I215" s="2"/>
    </row>
    <row r="216" spans="9:9" ht="12.5" x14ac:dyDescent="0.25">
      <c r="I216" s="2"/>
    </row>
    <row r="217" spans="9:9" ht="12.5" x14ac:dyDescent="0.25">
      <c r="I217" s="2"/>
    </row>
    <row r="218" spans="9:9" ht="12.5" x14ac:dyDescent="0.25">
      <c r="I218" s="2"/>
    </row>
    <row r="219" spans="9:9" ht="12.5" x14ac:dyDescent="0.25">
      <c r="I219" s="2"/>
    </row>
    <row r="220" spans="9:9" ht="12.5" x14ac:dyDescent="0.25">
      <c r="I220" s="2"/>
    </row>
    <row r="221" spans="9:9" ht="12.5" x14ac:dyDescent="0.25">
      <c r="I221" s="2"/>
    </row>
    <row r="222" spans="9:9" ht="12.5" x14ac:dyDescent="0.25">
      <c r="I222" s="2"/>
    </row>
    <row r="223" spans="9:9" ht="12.5" x14ac:dyDescent="0.25">
      <c r="I223" s="2"/>
    </row>
    <row r="224" spans="9:9" ht="12.5" x14ac:dyDescent="0.25">
      <c r="I224" s="2"/>
    </row>
    <row r="225" spans="9:9" ht="12.5" x14ac:dyDescent="0.25">
      <c r="I225" s="2"/>
    </row>
    <row r="226" spans="9:9" ht="12.5" x14ac:dyDescent="0.25">
      <c r="I226" s="2"/>
    </row>
    <row r="227" spans="9:9" ht="12.5" x14ac:dyDescent="0.25">
      <c r="I227" s="2"/>
    </row>
    <row r="228" spans="9:9" ht="12.5" x14ac:dyDescent="0.25">
      <c r="I228" s="2"/>
    </row>
    <row r="229" spans="9:9" ht="12.5" x14ac:dyDescent="0.25">
      <c r="I229" s="2"/>
    </row>
    <row r="230" spans="9:9" ht="12.5" x14ac:dyDescent="0.25">
      <c r="I230" s="2"/>
    </row>
    <row r="231" spans="9:9" ht="12.5" x14ac:dyDescent="0.25">
      <c r="I231" s="2"/>
    </row>
    <row r="232" spans="9:9" ht="12.5" x14ac:dyDescent="0.25">
      <c r="I232" s="2"/>
    </row>
    <row r="233" spans="9:9" ht="12.5" x14ac:dyDescent="0.25">
      <c r="I233" s="2"/>
    </row>
    <row r="234" spans="9:9" ht="12.5" x14ac:dyDescent="0.25">
      <c r="I234" s="2"/>
    </row>
    <row r="235" spans="9:9" ht="12.5" x14ac:dyDescent="0.25">
      <c r="I235" s="2"/>
    </row>
    <row r="236" spans="9:9" ht="12.5" x14ac:dyDescent="0.25">
      <c r="I236" s="2"/>
    </row>
    <row r="237" spans="9:9" ht="12.5" x14ac:dyDescent="0.25">
      <c r="I237" s="2"/>
    </row>
    <row r="238" spans="9:9" ht="12.5" x14ac:dyDescent="0.25">
      <c r="I238" s="2"/>
    </row>
    <row r="239" spans="9:9" ht="12.5" x14ac:dyDescent="0.25">
      <c r="I239" s="2"/>
    </row>
    <row r="240" spans="9:9" ht="12.5" x14ac:dyDescent="0.25">
      <c r="I240" s="2"/>
    </row>
    <row r="241" spans="9:9" ht="12.5" x14ac:dyDescent="0.25">
      <c r="I241" s="2"/>
    </row>
    <row r="242" spans="9:9" ht="12.5" x14ac:dyDescent="0.25">
      <c r="I242" s="2"/>
    </row>
    <row r="243" spans="9:9" ht="12.5" x14ac:dyDescent="0.25">
      <c r="I243" s="2"/>
    </row>
    <row r="244" spans="9:9" ht="12.5" x14ac:dyDescent="0.25">
      <c r="I244" s="2"/>
    </row>
    <row r="245" spans="9:9" ht="12.5" x14ac:dyDescent="0.25">
      <c r="I245" s="2"/>
    </row>
    <row r="246" spans="9:9" ht="12.5" x14ac:dyDescent="0.25">
      <c r="I246" s="2"/>
    </row>
    <row r="247" spans="9:9" ht="12.5" x14ac:dyDescent="0.25">
      <c r="I247" s="2"/>
    </row>
    <row r="248" spans="9:9" ht="12.5" x14ac:dyDescent="0.25">
      <c r="I248" s="2"/>
    </row>
    <row r="249" spans="9:9" ht="12.5" x14ac:dyDescent="0.25">
      <c r="I249" s="2"/>
    </row>
    <row r="250" spans="9:9" ht="12.5" x14ac:dyDescent="0.25">
      <c r="I250" s="2"/>
    </row>
    <row r="251" spans="9:9" ht="12.5" x14ac:dyDescent="0.25">
      <c r="I251" s="2"/>
    </row>
    <row r="252" spans="9:9" ht="12.5" x14ac:dyDescent="0.25">
      <c r="I252" s="2"/>
    </row>
    <row r="253" spans="9:9" ht="12.5" x14ac:dyDescent="0.25">
      <c r="I253" s="2"/>
    </row>
    <row r="254" spans="9:9" ht="12.5" x14ac:dyDescent="0.25">
      <c r="I254" s="2"/>
    </row>
    <row r="255" spans="9:9" ht="12.5" x14ac:dyDescent="0.25">
      <c r="I255" s="2"/>
    </row>
    <row r="256" spans="9:9" ht="12.5" x14ac:dyDescent="0.25">
      <c r="I256" s="2"/>
    </row>
    <row r="257" spans="9:9" ht="12.5" x14ac:dyDescent="0.25">
      <c r="I257" s="2"/>
    </row>
    <row r="258" spans="9:9" ht="12.5" x14ac:dyDescent="0.25">
      <c r="I258" s="2"/>
    </row>
    <row r="259" spans="9:9" ht="12.5" x14ac:dyDescent="0.25">
      <c r="I259" s="2"/>
    </row>
    <row r="260" spans="9:9" ht="12.5" x14ac:dyDescent="0.25">
      <c r="I260" s="2"/>
    </row>
    <row r="261" spans="9:9" ht="12.5" x14ac:dyDescent="0.25">
      <c r="I261" s="2"/>
    </row>
    <row r="262" spans="9:9" ht="12.5" x14ac:dyDescent="0.25">
      <c r="I262" s="2"/>
    </row>
    <row r="263" spans="9:9" ht="12.5" x14ac:dyDescent="0.25">
      <c r="I263" s="2"/>
    </row>
    <row r="264" spans="9:9" ht="12.5" x14ac:dyDescent="0.25">
      <c r="I264" s="2"/>
    </row>
    <row r="265" spans="9:9" ht="12.5" x14ac:dyDescent="0.25">
      <c r="I265" s="2"/>
    </row>
    <row r="266" spans="9:9" ht="12.5" x14ac:dyDescent="0.25">
      <c r="I266" s="2"/>
    </row>
    <row r="267" spans="9:9" ht="12.5" x14ac:dyDescent="0.25">
      <c r="I267" s="2"/>
    </row>
    <row r="268" spans="9:9" ht="12.5" x14ac:dyDescent="0.25">
      <c r="I268" s="2"/>
    </row>
    <row r="269" spans="9:9" ht="12.5" x14ac:dyDescent="0.25">
      <c r="I269" s="2"/>
    </row>
    <row r="270" spans="9:9" ht="12.5" x14ac:dyDescent="0.25">
      <c r="I270" s="2"/>
    </row>
    <row r="271" spans="9:9" ht="12.5" x14ac:dyDescent="0.25">
      <c r="I271" s="2"/>
    </row>
    <row r="272" spans="9:9" ht="12.5" x14ac:dyDescent="0.25">
      <c r="I272" s="2"/>
    </row>
    <row r="273" spans="9:9" ht="12.5" x14ac:dyDescent="0.25">
      <c r="I273" s="2"/>
    </row>
    <row r="274" spans="9:9" ht="12.5" x14ac:dyDescent="0.25">
      <c r="I274" s="2"/>
    </row>
    <row r="275" spans="9:9" ht="12.5" x14ac:dyDescent="0.25">
      <c r="I275" s="2"/>
    </row>
    <row r="276" spans="9:9" ht="12.5" x14ac:dyDescent="0.25">
      <c r="I276" s="2"/>
    </row>
    <row r="277" spans="9:9" ht="12.5" x14ac:dyDescent="0.25">
      <c r="I277" s="2"/>
    </row>
    <row r="278" spans="9:9" ht="12.5" x14ac:dyDescent="0.25">
      <c r="I278" s="2"/>
    </row>
    <row r="279" spans="9:9" ht="12.5" x14ac:dyDescent="0.25">
      <c r="I279" s="2"/>
    </row>
    <row r="280" spans="9:9" ht="12.5" x14ac:dyDescent="0.25">
      <c r="I280" s="2"/>
    </row>
    <row r="281" spans="9:9" ht="12.5" x14ac:dyDescent="0.25">
      <c r="I281" s="2"/>
    </row>
    <row r="282" spans="9:9" ht="12.5" x14ac:dyDescent="0.25">
      <c r="I282" s="2"/>
    </row>
    <row r="283" spans="9:9" ht="12.5" x14ac:dyDescent="0.25">
      <c r="I283" s="2"/>
    </row>
    <row r="284" spans="9:9" ht="12.5" x14ac:dyDescent="0.25">
      <c r="I284" s="2"/>
    </row>
    <row r="285" spans="9:9" ht="12.5" x14ac:dyDescent="0.25">
      <c r="I285" s="2"/>
    </row>
    <row r="286" spans="9:9" ht="12.5" x14ac:dyDescent="0.25">
      <c r="I286" s="2"/>
    </row>
    <row r="287" spans="9:9" ht="12.5" x14ac:dyDescent="0.25">
      <c r="I287" s="2"/>
    </row>
    <row r="288" spans="9:9" ht="12.5" x14ac:dyDescent="0.25">
      <c r="I288" s="2"/>
    </row>
    <row r="289" spans="9:9" ht="12.5" x14ac:dyDescent="0.25">
      <c r="I289" s="2"/>
    </row>
    <row r="290" spans="9:9" ht="12.5" x14ac:dyDescent="0.25">
      <c r="I290" s="2"/>
    </row>
    <row r="291" spans="9:9" ht="12.5" x14ac:dyDescent="0.25">
      <c r="I291" s="2"/>
    </row>
    <row r="292" spans="9:9" ht="12.5" x14ac:dyDescent="0.25">
      <c r="I292" s="2"/>
    </row>
    <row r="293" spans="9:9" ht="12.5" x14ac:dyDescent="0.25">
      <c r="I293" s="2"/>
    </row>
    <row r="294" spans="9:9" ht="12.5" x14ac:dyDescent="0.25">
      <c r="I294" s="2"/>
    </row>
    <row r="295" spans="9:9" ht="12.5" x14ac:dyDescent="0.25">
      <c r="I295" s="2"/>
    </row>
    <row r="296" spans="9:9" ht="12.5" x14ac:dyDescent="0.25">
      <c r="I296" s="2"/>
    </row>
    <row r="297" spans="9:9" ht="12.5" x14ac:dyDescent="0.25">
      <c r="I297" s="2"/>
    </row>
    <row r="298" spans="9:9" ht="12.5" x14ac:dyDescent="0.25">
      <c r="I298" s="2"/>
    </row>
    <row r="299" spans="9:9" ht="12.5" x14ac:dyDescent="0.25">
      <c r="I299" s="2"/>
    </row>
    <row r="300" spans="9:9" ht="12.5" x14ac:dyDescent="0.25">
      <c r="I300" s="2"/>
    </row>
    <row r="301" spans="9:9" ht="12.5" x14ac:dyDescent="0.25">
      <c r="I301" s="2"/>
    </row>
    <row r="302" spans="9:9" ht="12.5" x14ac:dyDescent="0.25">
      <c r="I302" s="2"/>
    </row>
    <row r="303" spans="9:9" ht="12.5" x14ac:dyDescent="0.25">
      <c r="I303" s="2"/>
    </row>
    <row r="304" spans="9:9" ht="12.5" x14ac:dyDescent="0.25">
      <c r="I304" s="2"/>
    </row>
    <row r="305" spans="9:9" ht="12.5" x14ac:dyDescent="0.25">
      <c r="I305" s="2"/>
    </row>
    <row r="306" spans="9:9" ht="12.5" x14ac:dyDescent="0.25">
      <c r="I306" s="2"/>
    </row>
    <row r="307" spans="9:9" ht="12.5" x14ac:dyDescent="0.25">
      <c r="I307" s="2"/>
    </row>
    <row r="308" spans="9:9" ht="12.5" x14ac:dyDescent="0.25">
      <c r="I308" s="2"/>
    </row>
    <row r="309" spans="9:9" ht="12.5" x14ac:dyDescent="0.25">
      <c r="I309" s="2"/>
    </row>
    <row r="310" spans="9:9" ht="12.5" x14ac:dyDescent="0.25">
      <c r="I310" s="2"/>
    </row>
    <row r="311" spans="9:9" ht="12.5" x14ac:dyDescent="0.25">
      <c r="I311" s="2"/>
    </row>
    <row r="312" spans="9:9" ht="12.5" x14ac:dyDescent="0.25">
      <c r="I312" s="2"/>
    </row>
    <row r="313" spans="9:9" ht="12.5" x14ac:dyDescent="0.25">
      <c r="I313" s="2"/>
    </row>
    <row r="314" spans="9:9" ht="12.5" x14ac:dyDescent="0.25">
      <c r="I314" s="2"/>
    </row>
    <row r="315" spans="9:9" ht="12.5" x14ac:dyDescent="0.25">
      <c r="I315" s="2"/>
    </row>
    <row r="316" spans="9:9" ht="12.5" x14ac:dyDescent="0.25">
      <c r="I316" s="2"/>
    </row>
    <row r="317" spans="9:9" ht="12.5" x14ac:dyDescent="0.25">
      <c r="I317" s="2"/>
    </row>
    <row r="318" spans="9:9" ht="12.5" x14ac:dyDescent="0.25">
      <c r="I318" s="2"/>
    </row>
    <row r="319" spans="9:9" ht="12.5" x14ac:dyDescent="0.25">
      <c r="I319" s="2"/>
    </row>
    <row r="320" spans="9:9" ht="12.5" x14ac:dyDescent="0.25">
      <c r="I320" s="2"/>
    </row>
    <row r="321" spans="9:9" ht="12.5" x14ac:dyDescent="0.25">
      <c r="I321" s="2"/>
    </row>
    <row r="322" spans="9:9" ht="12.5" x14ac:dyDescent="0.25">
      <c r="I322" s="2"/>
    </row>
    <row r="323" spans="9:9" ht="12.5" x14ac:dyDescent="0.25">
      <c r="I323" s="2"/>
    </row>
    <row r="324" spans="9:9" ht="12.5" x14ac:dyDescent="0.25">
      <c r="I324" s="2"/>
    </row>
    <row r="325" spans="9:9" ht="12.5" x14ac:dyDescent="0.25">
      <c r="I325" s="2"/>
    </row>
    <row r="326" spans="9:9" ht="12.5" x14ac:dyDescent="0.25">
      <c r="I326" s="2"/>
    </row>
    <row r="327" spans="9:9" ht="12.5" x14ac:dyDescent="0.25">
      <c r="I327" s="2"/>
    </row>
    <row r="328" spans="9:9" ht="12.5" x14ac:dyDescent="0.25">
      <c r="I328" s="2"/>
    </row>
    <row r="329" spans="9:9" ht="12.5" x14ac:dyDescent="0.25">
      <c r="I329" s="2"/>
    </row>
    <row r="330" spans="9:9" ht="12.5" x14ac:dyDescent="0.25">
      <c r="I330" s="2"/>
    </row>
    <row r="331" spans="9:9" ht="12.5" x14ac:dyDescent="0.25">
      <c r="I331" s="2"/>
    </row>
    <row r="332" spans="9:9" ht="12.5" x14ac:dyDescent="0.25">
      <c r="I332" s="2"/>
    </row>
    <row r="333" spans="9:9" ht="12.5" x14ac:dyDescent="0.25">
      <c r="I333" s="2"/>
    </row>
    <row r="334" spans="9:9" ht="12.5" x14ac:dyDescent="0.25">
      <c r="I334" s="2"/>
    </row>
    <row r="335" spans="9:9" ht="12.5" x14ac:dyDescent="0.25">
      <c r="I335" s="2"/>
    </row>
    <row r="336" spans="9:9" ht="12.5" x14ac:dyDescent="0.25">
      <c r="I336" s="2"/>
    </row>
    <row r="337" spans="9:9" ht="12.5" x14ac:dyDescent="0.25">
      <c r="I337" s="2"/>
    </row>
    <row r="338" spans="9:9" ht="12.5" x14ac:dyDescent="0.25">
      <c r="I338" s="2"/>
    </row>
    <row r="339" spans="9:9" ht="12.5" x14ac:dyDescent="0.25">
      <c r="I339" s="2"/>
    </row>
    <row r="340" spans="9:9" ht="12.5" x14ac:dyDescent="0.25">
      <c r="I340" s="2"/>
    </row>
    <row r="341" spans="9:9" ht="12.5" x14ac:dyDescent="0.25">
      <c r="I341" s="2"/>
    </row>
    <row r="342" spans="9:9" ht="12.5" x14ac:dyDescent="0.25">
      <c r="I342" s="2"/>
    </row>
    <row r="343" spans="9:9" ht="12.5" x14ac:dyDescent="0.25">
      <c r="I343" s="2"/>
    </row>
    <row r="344" spans="9:9" ht="12.5" x14ac:dyDescent="0.25">
      <c r="I344" s="2"/>
    </row>
    <row r="345" spans="9:9" ht="12.5" x14ac:dyDescent="0.25">
      <c r="I345" s="2"/>
    </row>
    <row r="346" spans="9:9" ht="12.5" x14ac:dyDescent="0.25">
      <c r="I346" s="2"/>
    </row>
    <row r="347" spans="9:9" ht="12.5" x14ac:dyDescent="0.25">
      <c r="I347" s="2"/>
    </row>
    <row r="348" spans="9:9" ht="12.5" x14ac:dyDescent="0.25">
      <c r="I348" s="2"/>
    </row>
    <row r="349" spans="9:9" ht="12.5" x14ac:dyDescent="0.25">
      <c r="I349" s="2"/>
    </row>
    <row r="350" spans="9:9" ht="12.5" x14ac:dyDescent="0.25">
      <c r="I350" s="2"/>
    </row>
    <row r="351" spans="9:9" ht="12.5" x14ac:dyDescent="0.25">
      <c r="I351" s="2"/>
    </row>
    <row r="352" spans="9:9" ht="12.5" x14ac:dyDescent="0.25">
      <c r="I352" s="2"/>
    </row>
    <row r="353" spans="9:9" ht="12.5" x14ac:dyDescent="0.25">
      <c r="I353" s="2"/>
    </row>
    <row r="354" spans="9:9" ht="12.5" x14ac:dyDescent="0.25">
      <c r="I354" s="2"/>
    </row>
    <row r="355" spans="9:9" ht="12.5" x14ac:dyDescent="0.25">
      <c r="I355" s="2"/>
    </row>
    <row r="356" spans="9:9" ht="12.5" x14ac:dyDescent="0.25">
      <c r="I356" s="2"/>
    </row>
    <row r="357" spans="9:9" ht="12.5" x14ac:dyDescent="0.25">
      <c r="I357" s="2"/>
    </row>
    <row r="358" spans="9:9" ht="12.5" x14ac:dyDescent="0.25">
      <c r="I358" s="2"/>
    </row>
    <row r="359" spans="9:9" ht="12.5" x14ac:dyDescent="0.25">
      <c r="I359" s="2"/>
    </row>
    <row r="360" spans="9:9" ht="12.5" x14ac:dyDescent="0.25">
      <c r="I360" s="2"/>
    </row>
    <row r="361" spans="9:9" ht="12.5" x14ac:dyDescent="0.25">
      <c r="I361" s="2"/>
    </row>
    <row r="362" spans="9:9" ht="12.5" x14ac:dyDescent="0.25">
      <c r="I362" s="2"/>
    </row>
    <row r="363" spans="9:9" ht="12.5" x14ac:dyDescent="0.25">
      <c r="I363" s="2"/>
    </row>
    <row r="364" spans="9:9" ht="12.5" x14ac:dyDescent="0.25">
      <c r="I364" s="2"/>
    </row>
    <row r="365" spans="9:9" ht="12.5" x14ac:dyDescent="0.25">
      <c r="I365" s="2"/>
    </row>
    <row r="366" spans="9:9" ht="12.5" x14ac:dyDescent="0.25">
      <c r="I366" s="2"/>
    </row>
    <row r="367" spans="9:9" ht="12.5" x14ac:dyDescent="0.25">
      <c r="I367" s="2"/>
    </row>
    <row r="368" spans="9:9" ht="12.5" x14ac:dyDescent="0.25">
      <c r="I368" s="2"/>
    </row>
    <row r="369" spans="9:9" ht="12.5" x14ac:dyDescent="0.25">
      <c r="I369" s="2"/>
    </row>
    <row r="370" spans="9:9" ht="12.5" x14ac:dyDescent="0.25">
      <c r="I370" s="2"/>
    </row>
    <row r="371" spans="9:9" ht="12.5" x14ac:dyDescent="0.25">
      <c r="I371" s="2"/>
    </row>
    <row r="372" spans="9:9" ht="12.5" x14ac:dyDescent="0.25">
      <c r="I372" s="2"/>
    </row>
    <row r="373" spans="9:9" ht="12.5" x14ac:dyDescent="0.25">
      <c r="I373" s="2"/>
    </row>
    <row r="374" spans="9:9" ht="12.5" x14ac:dyDescent="0.25">
      <c r="I374" s="2"/>
    </row>
    <row r="375" spans="9:9" ht="12.5" x14ac:dyDescent="0.25">
      <c r="I375" s="2"/>
    </row>
    <row r="376" spans="9:9" ht="12.5" x14ac:dyDescent="0.25">
      <c r="I376" s="2"/>
    </row>
    <row r="377" spans="9:9" ht="12.5" x14ac:dyDescent="0.25">
      <c r="I377" s="2"/>
    </row>
    <row r="378" spans="9:9" ht="12.5" x14ac:dyDescent="0.25">
      <c r="I378" s="2"/>
    </row>
    <row r="379" spans="9:9" ht="12.5" x14ac:dyDescent="0.25">
      <c r="I379" s="2"/>
    </row>
    <row r="380" spans="9:9" ht="12.5" x14ac:dyDescent="0.25">
      <c r="I380" s="2"/>
    </row>
    <row r="381" spans="9:9" ht="12.5" x14ac:dyDescent="0.25">
      <c r="I381" s="2"/>
    </row>
    <row r="382" spans="9:9" ht="12.5" x14ac:dyDescent="0.25">
      <c r="I382" s="2"/>
    </row>
    <row r="383" spans="9:9" ht="12.5" x14ac:dyDescent="0.25">
      <c r="I383" s="2"/>
    </row>
    <row r="384" spans="9:9" ht="12.5" x14ac:dyDescent="0.25">
      <c r="I384" s="2"/>
    </row>
    <row r="385" spans="9:9" ht="12.5" x14ac:dyDescent="0.25">
      <c r="I385" s="2"/>
    </row>
    <row r="386" spans="9:9" ht="12.5" x14ac:dyDescent="0.25">
      <c r="I386" s="2"/>
    </row>
    <row r="387" spans="9:9" ht="12.5" x14ac:dyDescent="0.25">
      <c r="I387" s="2"/>
    </row>
    <row r="388" spans="9:9" ht="12.5" x14ac:dyDescent="0.25">
      <c r="I388" s="2"/>
    </row>
    <row r="389" spans="9:9" ht="12.5" x14ac:dyDescent="0.25">
      <c r="I389" s="2"/>
    </row>
    <row r="390" spans="9:9" ht="12.5" x14ac:dyDescent="0.25">
      <c r="I390" s="2"/>
    </row>
    <row r="391" spans="9:9" ht="12.5" x14ac:dyDescent="0.25">
      <c r="I391" s="2"/>
    </row>
    <row r="392" spans="9:9" ht="12.5" x14ac:dyDescent="0.25">
      <c r="I392" s="2"/>
    </row>
    <row r="393" spans="9:9" ht="12.5" x14ac:dyDescent="0.25">
      <c r="I393" s="2"/>
    </row>
    <row r="394" spans="9:9" ht="12.5" x14ac:dyDescent="0.25">
      <c r="I394" s="2"/>
    </row>
    <row r="395" spans="9:9" ht="12.5" x14ac:dyDescent="0.25">
      <c r="I395" s="2"/>
    </row>
    <row r="396" spans="9:9" ht="12.5" x14ac:dyDescent="0.25">
      <c r="I396" s="2"/>
    </row>
    <row r="397" spans="9:9" ht="12.5" x14ac:dyDescent="0.25">
      <c r="I397" s="2"/>
    </row>
    <row r="398" spans="9:9" ht="12.5" x14ac:dyDescent="0.25">
      <c r="I398" s="2"/>
    </row>
    <row r="399" spans="9:9" ht="12.5" x14ac:dyDescent="0.25">
      <c r="I399" s="2"/>
    </row>
    <row r="400" spans="9:9" ht="12.5" x14ac:dyDescent="0.25">
      <c r="I400" s="2"/>
    </row>
    <row r="401" spans="9:9" ht="12.5" x14ac:dyDescent="0.25">
      <c r="I401" s="2"/>
    </row>
    <row r="402" spans="9:9" ht="12.5" x14ac:dyDescent="0.25">
      <c r="I402" s="2"/>
    </row>
    <row r="403" spans="9:9" ht="12.5" x14ac:dyDescent="0.25">
      <c r="I403" s="2"/>
    </row>
    <row r="404" spans="9:9" ht="12.5" x14ac:dyDescent="0.25">
      <c r="I404" s="2"/>
    </row>
    <row r="405" spans="9:9" ht="12.5" x14ac:dyDescent="0.25">
      <c r="I405" s="2"/>
    </row>
    <row r="406" spans="9:9" ht="12.5" x14ac:dyDescent="0.25">
      <c r="I406" s="2"/>
    </row>
    <row r="407" spans="9:9" ht="12.5" x14ac:dyDescent="0.25">
      <c r="I407" s="2"/>
    </row>
    <row r="408" spans="9:9" ht="12.5" x14ac:dyDescent="0.25">
      <c r="I408" s="2"/>
    </row>
    <row r="409" spans="9:9" ht="12.5" x14ac:dyDescent="0.25">
      <c r="I409" s="2"/>
    </row>
    <row r="410" spans="9:9" ht="12.5" x14ac:dyDescent="0.25">
      <c r="I410" s="2"/>
    </row>
    <row r="411" spans="9:9" ht="12.5" x14ac:dyDescent="0.25">
      <c r="I411" s="2"/>
    </row>
    <row r="412" spans="9:9" ht="12.5" x14ac:dyDescent="0.25">
      <c r="I412" s="2"/>
    </row>
    <row r="413" spans="9:9" ht="12.5" x14ac:dyDescent="0.25">
      <c r="I413" s="2"/>
    </row>
    <row r="414" spans="9:9" ht="12.5" x14ac:dyDescent="0.25">
      <c r="I414" s="2"/>
    </row>
    <row r="415" spans="9:9" ht="12.5" x14ac:dyDescent="0.25">
      <c r="I415" s="2"/>
    </row>
    <row r="416" spans="9:9" ht="12.5" x14ac:dyDescent="0.25">
      <c r="I416" s="2"/>
    </row>
    <row r="417" spans="9:9" ht="12.5" x14ac:dyDescent="0.25">
      <c r="I417" s="2"/>
    </row>
    <row r="418" spans="9:9" ht="12.5" x14ac:dyDescent="0.25">
      <c r="I418" s="2"/>
    </row>
    <row r="419" spans="9:9" ht="12.5" x14ac:dyDescent="0.25">
      <c r="I419" s="2"/>
    </row>
    <row r="420" spans="9:9" ht="12.5" x14ac:dyDescent="0.25">
      <c r="I420" s="2"/>
    </row>
    <row r="421" spans="9:9" ht="12.5" x14ac:dyDescent="0.25">
      <c r="I421" s="2"/>
    </row>
    <row r="422" spans="9:9" ht="12.5" x14ac:dyDescent="0.25">
      <c r="I422" s="2"/>
    </row>
    <row r="423" spans="9:9" ht="12.5" x14ac:dyDescent="0.25">
      <c r="I423" s="2"/>
    </row>
    <row r="424" spans="9:9" ht="12.5" x14ac:dyDescent="0.25">
      <c r="I424" s="2"/>
    </row>
    <row r="425" spans="9:9" ht="12.5" x14ac:dyDescent="0.25">
      <c r="I425" s="2"/>
    </row>
    <row r="426" spans="9:9" ht="12.5" x14ac:dyDescent="0.25">
      <c r="I426" s="2"/>
    </row>
    <row r="427" spans="9:9" ht="12.5" x14ac:dyDescent="0.25">
      <c r="I427" s="2"/>
    </row>
    <row r="428" spans="9:9" ht="12.5" x14ac:dyDescent="0.25">
      <c r="I428" s="2"/>
    </row>
    <row r="429" spans="9:9" ht="12.5" x14ac:dyDescent="0.25">
      <c r="I429" s="2"/>
    </row>
    <row r="430" spans="9:9" ht="12.5" x14ac:dyDescent="0.25">
      <c r="I430" s="2"/>
    </row>
    <row r="431" spans="9:9" ht="12.5" x14ac:dyDescent="0.25">
      <c r="I431" s="2"/>
    </row>
    <row r="432" spans="9:9" ht="12.5" x14ac:dyDescent="0.25">
      <c r="I432" s="2"/>
    </row>
    <row r="433" spans="9:9" ht="12.5" x14ac:dyDescent="0.25">
      <c r="I433" s="2"/>
    </row>
    <row r="434" spans="9:9" ht="12.5" x14ac:dyDescent="0.25">
      <c r="I434" s="2"/>
    </row>
    <row r="435" spans="9:9" ht="12.5" x14ac:dyDescent="0.25">
      <c r="I435" s="2"/>
    </row>
    <row r="436" spans="9:9" ht="12.5" x14ac:dyDescent="0.25">
      <c r="I436" s="2"/>
    </row>
    <row r="437" spans="9:9" ht="12.5" x14ac:dyDescent="0.25">
      <c r="I437" s="2"/>
    </row>
    <row r="438" spans="9:9" ht="12.5" x14ac:dyDescent="0.25">
      <c r="I438" s="2"/>
    </row>
    <row r="439" spans="9:9" ht="12.5" x14ac:dyDescent="0.25">
      <c r="I439" s="2"/>
    </row>
    <row r="440" spans="9:9" ht="12.5" x14ac:dyDescent="0.25">
      <c r="I440" s="2"/>
    </row>
    <row r="441" spans="9:9" ht="12.5" x14ac:dyDescent="0.25">
      <c r="I441" s="2"/>
    </row>
    <row r="442" spans="9:9" ht="12.5" x14ac:dyDescent="0.25">
      <c r="I442" s="2"/>
    </row>
    <row r="443" spans="9:9" ht="12.5" x14ac:dyDescent="0.25">
      <c r="I443" s="2"/>
    </row>
    <row r="444" spans="9:9" ht="12.5" x14ac:dyDescent="0.25">
      <c r="I444" s="2"/>
    </row>
    <row r="445" spans="9:9" ht="12.5" x14ac:dyDescent="0.25">
      <c r="I445" s="2"/>
    </row>
    <row r="446" spans="9:9" ht="12.5" x14ac:dyDescent="0.25">
      <c r="I446" s="2"/>
    </row>
    <row r="447" spans="9:9" ht="12.5" x14ac:dyDescent="0.25">
      <c r="I447" s="2"/>
    </row>
    <row r="448" spans="9:9" ht="12.5" x14ac:dyDescent="0.25">
      <c r="I448" s="2"/>
    </row>
    <row r="449" spans="9:9" ht="12.5" x14ac:dyDescent="0.25">
      <c r="I449" s="2"/>
    </row>
    <row r="450" spans="9:9" ht="12.5" x14ac:dyDescent="0.25">
      <c r="I450" s="2"/>
    </row>
    <row r="451" spans="9:9" ht="12.5" x14ac:dyDescent="0.25">
      <c r="I451" s="2"/>
    </row>
    <row r="452" spans="9:9" ht="12.5" x14ac:dyDescent="0.25">
      <c r="I452" s="2"/>
    </row>
    <row r="453" spans="9:9" ht="12.5" x14ac:dyDescent="0.25">
      <c r="I453" s="2"/>
    </row>
    <row r="454" spans="9:9" ht="12.5" x14ac:dyDescent="0.25">
      <c r="I454" s="2"/>
    </row>
    <row r="455" spans="9:9" ht="12.5" x14ac:dyDescent="0.25">
      <c r="I455" s="2"/>
    </row>
    <row r="456" spans="9:9" ht="12.5" x14ac:dyDescent="0.25">
      <c r="I456" s="2"/>
    </row>
    <row r="457" spans="9:9" ht="12.5" x14ac:dyDescent="0.25">
      <c r="I457" s="2"/>
    </row>
    <row r="458" spans="9:9" ht="12.5" x14ac:dyDescent="0.25">
      <c r="I458" s="2"/>
    </row>
    <row r="459" spans="9:9" ht="12.5" x14ac:dyDescent="0.25">
      <c r="I459" s="2"/>
    </row>
    <row r="460" spans="9:9" ht="12.5" x14ac:dyDescent="0.25">
      <c r="I460" s="2"/>
    </row>
    <row r="461" spans="9:9" ht="12.5" x14ac:dyDescent="0.25">
      <c r="I461" s="2"/>
    </row>
    <row r="462" spans="9:9" ht="12.5" x14ac:dyDescent="0.25">
      <c r="I462" s="2"/>
    </row>
    <row r="463" spans="9:9" ht="12.5" x14ac:dyDescent="0.25">
      <c r="I463" s="2"/>
    </row>
    <row r="464" spans="9:9" ht="12.5" x14ac:dyDescent="0.25">
      <c r="I464" s="2"/>
    </row>
    <row r="465" spans="9:9" ht="12.5" x14ac:dyDescent="0.25">
      <c r="I465" s="2"/>
    </row>
    <row r="466" spans="9:9" ht="12.5" x14ac:dyDescent="0.25">
      <c r="I466" s="2"/>
    </row>
    <row r="467" spans="9:9" ht="12.5" x14ac:dyDescent="0.25">
      <c r="I467" s="2"/>
    </row>
    <row r="468" spans="9:9" ht="12.5" x14ac:dyDescent="0.25">
      <c r="I468" s="2"/>
    </row>
    <row r="469" spans="9:9" ht="12.5" x14ac:dyDescent="0.25">
      <c r="I469" s="2"/>
    </row>
    <row r="470" spans="9:9" ht="12.5" x14ac:dyDescent="0.25">
      <c r="I470" s="2"/>
    </row>
    <row r="471" spans="9:9" ht="12.5" x14ac:dyDescent="0.25">
      <c r="I471" s="2"/>
    </row>
    <row r="472" spans="9:9" ht="12.5" x14ac:dyDescent="0.25">
      <c r="I472" s="2"/>
    </row>
    <row r="473" spans="9:9" ht="12.5" x14ac:dyDescent="0.25">
      <c r="I473" s="2"/>
    </row>
    <row r="474" spans="9:9" ht="12.5" x14ac:dyDescent="0.25">
      <c r="I474" s="2"/>
    </row>
    <row r="475" spans="9:9" ht="12.5" x14ac:dyDescent="0.25">
      <c r="I475" s="2"/>
    </row>
    <row r="476" spans="9:9" ht="12.5" x14ac:dyDescent="0.25">
      <c r="I476" s="2"/>
    </row>
    <row r="477" spans="9:9" ht="12.5" x14ac:dyDescent="0.25">
      <c r="I477" s="2"/>
    </row>
    <row r="478" spans="9:9" ht="12.5" x14ac:dyDescent="0.25">
      <c r="I478" s="2"/>
    </row>
    <row r="479" spans="9:9" ht="12.5" x14ac:dyDescent="0.25">
      <c r="I479" s="2"/>
    </row>
    <row r="480" spans="9:9" ht="12.5" x14ac:dyDescent="0.25">
      <c r="I480" s="2"/>
    </row>
    <row r="481" spans="9:9" ht="12.5" x14ac:dyDescent="0.25">
      <c r="I481" s="2"/>
    </row>
    <row r="482" spans="9:9" ht="12.5" x14ac:dyDescent="0.25">
      <c r="I482" s="2"/>
    </row>
    <row r="483" spans="9:9" ht="12.5" x14ac:dyDescent="0.25">
      <c r="I483" s="2"/>
    </row>
    <row r="484" spans="9:9" ht="12.5" x14ac:dyDescent="0.25">
      <c r="I484" s="2"/>
    </row>
    <row r="485" spans="9:9" ht="12.5" x14ac:dyDescent="0.25">
      <c r="I485" s="2"/>
    </row>
    <row r="486" spans="9:9" ht="12.5" x14ac:dyDescent="0.25">
      <c r="I486" s="2"/>
    </row>
    <row r="487" spans="9:9" ht="12.5" x14ac:dyDescent="0.25">
      <c r="I487" s="2"/>
    </row>
    <row r="488" spans="9:9" ht="12.5" x14ac:dyDescent="0.25">
      <c r="I488" s="2"/>
    </row>
    <row r="489" spans="9:9" ht="12.5" x14ac:dyDescent="0.25">
      <c r="I489" s="2"/>
    </row>
    <row r="490" spans="9:9" ht="12.5" x14ac:dyDescent="0.25">
      <c r="I490" s="2"/>
    </row>
    <row r="491" spans="9:9" ht="12.5" x14ac:dyDescent="0.25">
      <c r="I491" s="2"/>
    </row>
    <row r="492" spans="9:9" ht="12.5" x14ac:dyDescent="0.25">
      <c r="I492" s="2"/>
    </row>
    <row r="493" spans="9:9" ht="12.5" x14ac:dyDescent="0.25">
      <c r="I493" s="2"/>
    </row>
    <row r="494" spans="9:9" ht="12.5" x14ac:dyDescent="0.25">
      <c r="I494" s="2"/>
    </row>
    <row r="495" spans="9:9" ht="12.5" x14ac:dyDescent="0.25">
      <c r="I495" s="2"/>
    </row>
    <row r="496" spans="9:9" ht="12.5" x14ac:dyDescent="0.25">
      <c r="I496" s="2"/>
    </row>
    <row r="497" spans="9:9" ht="12.5" x14ac:dyDescent="0.25">
      <c r="I497" s="2"/>
    </row>
    <row r="498" spans="9:9" ht="12.5" x14ac:dyDescent="0.25">
      <c r="I498" s="2"/>
    </row>
    <row r="499" spans="9:9" ht="12.5" x14ac:dyDescent="0.25">
      <c r="I499" s="2"/>
    </row>
    <row r="500" spans="9:9" ht="12.5" x14ac:dyDescent="0.25">
      <c r="I500" s="2"/>
    </row>
    <row r="501" spans="9:9" ht="12.5" x14ac:dyDescent="0.25">
      <c r="I501" s="2"/>
    </row>
    <row r="502" spans="9:9" ht="12.5" x14ac:dyDescent="0.25">
      <c r="I502" s="2"/>
    </row>
    <row r="503" spans="9:9" ht="12.5" x14ac:dyDescent="0.25">
      <c r="I503" s="2"/>
    </row>
    <row r="504" spans="9:9" ht="12.5" x14ac:dyDescent="0.25">
      <c r="I504" s="2"/>
    </row>
    <row r="505" spans="9:9" ht="12.5" x14ac:dyDescent="0.25">
      <c r="I505" s="2"/>
    </row>
    <row r="506" spans="9:9" ht="12.5" x14ac:dyDescent="0.25">
      <c r="I506" s="2"/>
    </row>
    <row r="507" spans="9:9" ht="12.5" x14ac:dyDescent="0.25">
      <c r="I507" s="2"/>
    </row>
    <row r="508" spans="9:9" ht="12.5" x14ac:dyDescent="0.25">
      <c r="I508" s="2"/>
    </row>
    <row r="509" spans="9:9" ht="12.5" x14ac:dyDescent="0.25">
      <c r="I509" s="2"/>
    </row>
    <row r="510" spans="9:9" ht="12.5" x14ac:dyDescent="0.25">
      <c r="I510" s="2"/>
    </row>
    <row r="511" spans="9:9" ht="12.5" x14ac:dyDescent="0.25">
      <c r="I511" s="2"/>
    </row>
    <row r="512" spans="9:9" ht="12.5" x14ac:dyDescent="0.25">
      <c r="I512" s="2"/>
    </row>
    <row r="513" spans="9:9" ht="12.5" x14ac:dyDescent="0.25">
      <c r="I513" s="2"/>
    </row>
    <row r="514" spans="9:9" ht="12.5" x14ac:dyDescent="0.25">
      <c r="I514" s="2"/>
    </row>
    <row r="515" spans="9:9" ht="12.5" x14ac:dyDescent="0.25">
      <c r="I515" s="2"/>
    </row>
    <row r="516" spans="9:9" ht="12.5" x14ac:dyDescent="0.25">
      <c r="I516" s="2"/>
    </row>
    <row r="517" spans="9:9" ht="12.5" x14ac:dyDescent="0.25">
      <c r="I517" s="2"/>
    </row>
    <row r="518" spans="9:9" ht="12.5" x14ac:dyDescent="0.25">
      <c r="I518" s="2"/>
    </row>
    <row r="519" spans="9:9" ht="12.5" x14ac:dyDescent="0.25">
      <c r="I519" s="2"/>
    </row>
    <row r="520" spans="9:9" ht="12.5" x14ac:dyDescent="0.25">
      <c r="I520" s="2"/>
    </row>
    <row r="521" spans="9:9" ht="12.5" x14ac:dyDescent="0.25">
      <c r="I521" s="2"/>
    </row>
    <row r="522" spans="9:9" ht="12.5" x14ac:dyDescent="0.25">
      <c r="I522" s="2"/>
    </row>
    <row r="523" spans="9:9" ht="12.5" x14ac:dyDescent="0.25">
      <c r="I523" s="2"/>
    </row>
    <row r="524" spans="9:9" ht="12.5" x14ac:dyDescent="0.25">
      <c r="I524" s="2"/>
    </row>
    <row r="525" spans="9:9" ht="12.5" x14ac:dyDescent="0.25">
      <c r="I525" s="2"/>
    </row>
    <row r="526" spans="9:9" ht="12.5" x14ac:dyDescent="0.25">
      <c r="I526" s="2"/>
    </row>
    <row r="527" spans="9:9" ht="12.5" x14ac:dyDescent="0.25">
      <c r="I527" s="2"/>
    </row>
    <row r="528" spans="9:9" ht="12.5" x14ac:dyDescent="0.25">
      <c r="I528" s="2"/>
    </row>
    <row r="529" spans="9:9" ht="12.5" x14ac:dyDescent="0.25">
      <c r="I529" s="2"/>
    </row>
    <row r="530" spans="9:9" ht="12.5" x14ac:dyDescent="0.25">
      <c r="I530" s="2"/>
    </row>
    <row r="531" spans="9:9" ht="12.5" x14ac:dyDescent="0.25">
      <c r="I531" s="2"/>
    </row>
    <row r="532" spans="9:9" ht="12.5" x14ac:dyDescent="0.25">
      <c r="I532" s="2"/>
    </row>
    <row r="533" spans="9:9" ht="12.5" x14ac:dyDescent="0.25">
      <c r="I533" s="2"/>
    </row>
    <row r="534" spans="9:9" ht="12.5" x14ac:dyDescent="0.25">
      <c r="I534" s="2"/>
    </row>
    <row r="535" spans="9:9" ht="12.5" x14ac:dyDescent="0.25">
      <c r="I535" s="2"/>
    </row>
    <row r="536" spans="9:9" ht="12.5" x14ac:dyDescent="0.25">
      <c r="I536" s="2"/>
    </row>
    <row r="537" spans="9:9" ht="12.5" x14ac:dyDescent="0.25">
      <c r="I537" s="2"/>
    </row>
    <row r="538" spans="9:9" ht="12.5" x14ac:dyDescent="0.25">
      <c r="I538" s="2"/>
    </row>
    <row r="539" spans="9:9" ht="12.5" x14ac:dyDescent="0.25">
      <c r="I539" s="2"/>
    </row>
    <row r="540" spans="9:9" ht="12.5" x14ac:dyDescent="0.25">
      <c r="I540" s="2"/>
    </row>
    <row r="541" spans="9:9" ht="12.5" x14ac:dyDescent="0.25">
      <c r="I541" s="2"/>
    </row>
    <row r="542" spans="9:9" ht="12.5" x14ac:dyDescent="0.25">
      <c r="I542" s="2"/>
    </row>
    <row r="543" spans="9:9" ht="12.5" x14ac:dyDescent="0.25">
      <c r="I543" s="2"/>
    </row>
    <row r="544" spans="9:9" ht="12.5" x14ac:dyDescent="0.25">
      <c r="I544" s="2"/>
    </row>
    <row r="545" spans="9:9" ht="12.5" x14ac:dyDescent="0.25">
      <c r="I545" s="2"/>
    </row>
    <row r="546" spans="9:9" ht="12.5" x14ac:dyDescent="0.25">
      <c r="I546" s="2"/>
    </row>
    <row r="547" spans="9:9" ht="12.5" x14ac:dyDescent="0.25">
      <c r="I547" s="2"/>
    </row>
    <row r="548" spans="9:9" ht="12.5" x14ac:dyDescent="0.25">
      <c r="I548" s="2"/>
    </row>
    <row r="549" spans="9:9" ht="12.5" x14ac:dyDescent="0.25">
      <c r="I549" s="2"/>
    </row>
    <row r="550" spans="9:9" ht="12.5" x14ac:dyDescent="0.25">
      <c r="I550" s="2"/>
    </row>
    <row r="551" spans="9:9" ht="12.5" x14ac:dyDescent="0.25">
      <c r="I551" s="2"/>
    </row>
    <row r="552" spans="9:9" ht="12.5" x14ac:dyDescent="0.25">
      <c r="I552" s="2"/>
    </row>
    <row r="553" spans="9:9" ht="12.5" x14ac:dyDescent="0.25">
      <c r="I553" s="2"/>
    </row>
    <row r="554" spans="9:9" ht="12.5" x14ac:dyDescent="0.25">
      <c r="I554" s="2"/>
    </row>
    <row r="555" spans="9:9" ht="12.5" x14ac:dyDescent="0.25">
      <c r="I555" s="2"/>
    </row>
    <row r="556" spans="9:9" ht="12.5" x14ac:dyDescent="0.25">
      <c r="I556" s="2"/>
    </row>
    <row r="557" spans="9:9" ht="12.5" x14ac:dyDescent="0.25">
      <c r="I557" s="2"/>
    </row>
    <row r="558" spans="9:9" ht="12.5" x14ac:dyDescent="0.25">
      <c r="I558" s="2"/>
    </row>
    <row r="559" spans="9:9" ht="12.5" x14ac:dyDescent="0.25">
      <c r="I559" s="2"/>
    </row>
    <row r="560" spans="9:9" ht="12.5" x14ac:dyDescent="0.25">
      <c r="I560" s="2"/>
    </row>
    <row r="561" spans="9:9" ht="12.5" x14ac:dyDescent="0.25">
      <c r="I561" s="2"/>
    </row>
    <row r="562" spans="9:9" ht="12.5" x14ac:dyDescent="0.25">
      <c r="I562" s="2"/>
    </row>
    <row r="563" spans="9:9" ht="12.5" x14ac:dyDescent="0.25">
      <c r="I563" s="2"/>
    </row>
    <row r="564" spans="9:9" ht="12.5" x14ac:dyDescent="0.25">
      <c r="I564" s="2"/>
    </row>
    <row r="565" spans="9:9" ht="12.5" x14ac:dyDescent="0.25">
      <c r="I565" s="2"/>
    </row>
    <row r="566" spans="9:9" ht="12.5" x14ac:dyDescent="0.25">
      <c r="I566" s="2"/>
    </row>
    <row r="567" spans="9:9" ht="12.5" x14ac:dyDescent="0.25">
      <c r="I567" s="2"/>
    </row>
    <row r="568" spans="9:9" ht="12.5" x14ac:dyDescent="0.25">
      <c r="I568" s="2"/>
    </row>
    <row r="569" spans="9:9" ht="12.5" x14ac:dyDescent="0.25">
      <c r="I569" s="2"/>
    </row>
    <row r="570" spans="9:9" ht="12.5" x14ac:dyDescent="0.25">
      <c r="I570" s="2"/>
    </row>
    <row r="571" spans="9:9" ht="12.5" x14ac:dyDescent="0.25">
      <c r="I571" s="2"/>
    </row>
    <row r="572" spans="9:9" ht="12.5" x14ac:dyDescent="0.25">
      <c r="I572" s="2"/>
    </row>
    <row r="573" spans="9:9" ht="12.5" x14ac:dyDescent="0.25">
      <c r="I573" s="2"/>
    </row>
    <row r="574" spans="9:9" ht="12.5" x14ac:dyDescent="0.25">
      <c r="I574" s="2"/>
    </row>
    <row r="575" spans="9:9" ht="12.5" x14ac:dyDescent="0.25">
      <c r="I575" s="2"/>
    </row>
    <row r="576" spans="9:9" ht="12.5" x14ac:dyDescent="0.25">
      <c r="I576" s="2"/>
    </row>
    <row r="577" spans="9:9" ht="12.5" x14ac:dyDescent="0.25">
      <c r="I577" s="2"/>
    </row>
    <row r="578" spans="9:9" ht="12.5" x14ac:dyDescent="0.25">
      <c r="I578" s="2"/>
    </row>
    <row r="579" spans="9:9" ht="12.5" x14ac:dyDescent="0.25">
      <c r="I579" s="2"/>
    </row>
    <row r="580" spans="9:9" ht="12.5" x14ac:dyDescent="0.25">
      <c r="I580" s="2"/>
    </row>
    <row r="581" spans="9:9" ht="12.5" x14ac:dyDescent="0.25">
      <c r="I581" s="2"/>
    </row>
    <row r="582" spans="9:9" ht="12.5" x14ac:dyDescent="0.25">
      <c r="I582" s="2"/>
    </row>
    <row r="583" spans="9:9" ht="12.5" x14ac:dyDescent="0.25">
      <c r="I583" s="2"/>
    </row>
    <row r="584" spans="9:9" ht="12.5" x14ac:dyDescent="0.25">
      <c r="I584" s="2"/>
    </row>
    <row r="585" spans="9:9" ht="12.5" x14ac:dyDescent="0.25">
      <c r="I585" s="2"/>
    </row>
    <row r="586" spans="9:9" ht="12.5" x14ac:dyDescent="0.25">
      <c r="I586" s="2"/>
    </row>
    <row r="587" spans="9:9" ht="12.5" x14ac:dyDescent="0.25">
      <c r="I587" s="2"/>
    </row>
    <row r="588" spans="9:9" ht="12.5" x14ac:dyDescent="0.25">
      <c r="I588" s="2"/>
    </row>
    <row r="589" spans="9:9" ht="12.5" x14ac:dyDescent="0.25">
      <c r="I589" s="2"/>
    </row>
    <row r="590" spans="9:9" ht="12.5" x14ac:dyDescent="0.25">
      <c r="I590" s="2"/>
    </row>
    <row r="591" spans="9:9" ht="12.5" x14ac:dyDescent="0.25">
      <c r="I591" s="2"/>
    </row>
    <row r="592" spans="9:9" ht="12.5" x14ac:dyDescent="0.25">
      <c r="I592" s="2"/>
    </row>
    <row r="593" spans="9:9" ht="12.5" x14ac:dyDescent="0.25">
      <c r="I593" s="2"/>
    </row>
    <row r="594" spans="9:9" ht="12.5" x14ac:dyDescent="0.25">
      <c r="I594" s="2"/>
    </row>
    <row r="595" spans="9:9" ht="12.5" x14ac:dyDescent="0.25">
      <c r="I595" s="2"/>
    </row>
    <row r="596" spans="9:9" ht="12.5" x14ac:dyDescent="0.25">
      <c r="I596" s="2"/>
    </row>
    <row r="597" spans="9:9" ht="12.5" x14ac:dyDescent="0.25">
      <c r="I597" s="2"/>
    </row>
    <row r="598" spans="9:9" ht="12.5" x14ac:dyDescent="0.25">
      <c r="I598" s="2"/>
    </row>
    <row r="599" spans="9:9" ht="12.5" x14ac:dyDescent="0.25">
      <c r="I599" s="2"/>
    </row>
    <row r="600" spans="9:9" ht="12.5" x14ac:dyDescent="0.25">
      <c r="I600" s="2"/>
    </row>
    <row r="601" spans="9:9" ht="12.5" x14ac:dyDescent="0.25">
      <c r="I601" s="2"/>
    </row>
    <row r="602" spans="9:9" ht="12.5" x14ac:dyDescent="0.25">
      <c r="I602" s="2"/>
    </row>
    <row r="603" spans="9:9" ht="12.5" x14ac:dyDescent="0.25">
      <c r="I603" s="2"/>
    </row>
    <row r="604" spans="9:9" ht="12.5" x14ac:dyDescent="0.25">
      <c r="I604" s="2"/>
    </row>
    <row r="605" spans="9:9" ht="12.5" x14ac:dyDescent="0.25">
      <c r="I605" s="2"/>
    </row>
    <row r="606" spans="9:9" ht="12.5" x14ac:dyDescent="0.25">
      <c r="I606" s="2"/>
    </row>
    <row r="607" spans="9:9" ht="12.5" x14ac:dyDescent="0.25">
      <c r="I607" s="2"/>
    </row>
    <row r="608" spans="9:9" ht="12.5" x14ac:dyDescent="0.25">
      <c r="I608" s="2"/>
    </row>
    <row r="609" spans="9:9" ht="12.5" x14ac:dyDescent="0.25">
      <c r="I609" s="2"/>
    </row>
    <row r="610" spans="9:9" ht="12.5" x14ac:dyDescent="0.25">
      <c r="I610" s="2"/>
    </row>
    <row r="611" spans="9:9" ht="12.5" x14ac:dyDescent="0.25">
      <c r="I611" s="2"/>
    </row>
    <row r="612" spans="9:9" ht="12.5" x14ac:dyDescent="0.25">
      <c r="I612" s="2"/>
    </row>
    <row r="613" spans="9:9" ht="12.5" x14ac:dyDescent="0.25">
      <c r="I613" s="2"/>
    </row>
    <row r="614" spans="9:9" ht="12.5" x14ac:dyDescent="0.25">
      <c r="I614" s="2"/>
    </row>
    <row r="615" spans="9:9" ht="12.5" x14ac:dyDescent="0.25">
      <c r="I615" s="2"/>
    </row>
    <row r="616" spans="9:9" ht="12.5" x14ac:dyDescent="0.25">
      <c r="I616" s="2"/>
    </row>
    <row r="617" spans="9:9" ht="12.5" x14ac:dyDescent="0.25">
      <c r="I617" s="2"/>
    </row>
    <row r="618" spans="9:9" ht="12.5" x14ac:dyDescent="0.25">
      <c r="I618" s="2"/>
    </row>
    <row r="619" spans="9:9" ht="12.5" x14ac:dyDescent="0.25">
      <c r="I619" s="2"/>
    </row>
    <row r="620" spans="9:9" ht="12.5" x14ac:dyDescent="0.25">
      <c r="I620" s="2"/>
    </row>
    <row r="621" spans="9:9" ht="12.5" x14ac:dyDescent="0.25">
      <c r="I621" s="2"/>
    </row>
    <row r="622" spans="9:9" ht="12.5" x14ac:dyDescent="0.25">
      <c r="I622" s="2"/>
    </row>
    <row r="623" spans="9:9" ht="12.5" x14ac:dyDescent="0.25">
      <c r="I623" s="2"/>
    </row>
    <row r="624" spans="9:9" ht="12.5" x14ac:dyDescent="0.25">
      <c r="I624" s="2"/>
    </row>
    <row r="625" spans="9:9" ht="12.5" x14ac:dyDescent="0.25">
      <c r="I625" s="2"/>
    </row>
    <row r="626" spans="9:9" ht="12.5" x14ac:dyDescent="0.25">
      <c r="I626" s="2"/>
    </row>
    <row r="627" spans="9:9" ht="12.5" x14ac:dyDescent="0.25">
      <c r="I627" s="2"/>
    </row>
    <row r="628" spans="9:9" ht="12.5" x14ac:dyDescent="0.25">
      <c r="I628" s="2"/>
    </row>
    <row r="629" spans="9:9" ht="12.5" x14ac:dyDescent="0.25">
      <c r="I629" s="2"/>
    </row>
    <row r="630" spans="9:9" ht="12.5" x14ac:dyDescent="0.25">
      <c r="I630" s="2"/>
    </row>
    <row r="631" spans="9:9" ht="12.5" x14ac:dyDescent="0.25">
      <c r="I631" s="2"/>
    </row>
    <row r="632" spans="9:9" ht="12.5" x14ac:dyDescent="0.25">
      <c r="I632" s="2"/>
    </row>
    <row r="633" spans="9:9" ht="12.5" x14ac:dyDescent="0.25">
      <c r="I633" s="2"/>
    </row>
    <row r="634" spans="9:9" ht="12.5" x14ac:dyDescent="0.25">
      <c r="I634" s="2"/>
    </row>
    <row r="635" spans="9:9" ht="12.5" x14ac:dyDescent="0.25">
      <c r="I635" s="2"/>
    </row>
    <row r="636" spans="9:9" ht="12.5" x14ac:dyDescent="0.25">
      <c r="I636" s="2"/>
    </row>
    <row r="637" spans="9:9" ht="12.5" x14ac:dyDescent="0.25">
      <c r="I637" s="2"/>
    </row>
    <row r="638" spans="9:9" ht="12.5" x14ac:dyDescent="0.25">
      <c r="I638" s="2"/>
    </row>
    <row r="639" spans="9:9" ht="12.5" x14ac:dyDescent="0.25">
      <c r="I639" s="2"/>
    </row>
    <row r="640" spans="9:9" ht="12.5" x14ac:dyDescent="0.25">
      <c r="I640" s="2"/>
    </row>
    <row r="641" spans="9:9" ht="12.5" x14ac:dyDescent="0.25">
      <c r="I641" s="2"/>
    </row>
    <row r="642" spans="9:9" ht="12.5" x14ac:dyDescent="0.25">
      <c r="I642" s="2"/>
    </row>
    <row r="643" spans="9:9" ht="12.5" x14ac:dyDescent="0.25">
      <c r="I643" s="2"/>
    </row>
    <row r="644" spans="9:9" ht="12.5" x14ac:dyDescent="0.25">
      <c r="I644" s="2"/>
    </row>
    <row r="645" spans="9:9" ht="12.5" x14ac:dyDescent="0.25">
      <c r="I645" s="2"/>
    </row>
    <row r="646" spans="9:9" ht="12.5" x14ac:dyDescent="0.25">
      <c r="I646" s="2"/>
    </row>
    <row r="647" spans="9:9" ht="12.5" x14ac:dyDescent="0.25">
      <c r="I647" s="2"/>
    </row>
    <row r="648" spans="9:9" ht="12.5" x14ac:dyDescent="0.25">
      <c r="I648" s="2"/>
    </row>
    <row r="649" spans="9:9" ht="12.5" x14ac:dyDescent="0.25">
      <c r="I649" s="2"/>
    </row>
    <row r="650" spans="9:9" ht="12.5" x14ac:dyDescent="0.25">
      <c r="I650" s="2"/>
    </row>
    <row r="651" spans="9:9" ht="12.5" x14ac:dyDescent="0.25">
      <c r="I651" s="2"/>
    </row>
    <row r="652" spans="9:9" ht="12.5" x14ac:dyDescent="0.25">
      <c r="I652" s="2"/>
    </row>
    <row r="653" spans="9:9" ht="12.5" x14ac:dyDescent="0.25">
      <c r="I653" s="2"/>
    </row>
    <row r="654" spans="9:9" ht="12.5" x14ac:dyDescent="0.25">
      <c r="I654" s="2"/>
    </row>
    <row r="655" spans="9:9" ht="12.5" x14ac:dyDescent="0.25">
      <c r="I655" s="2"/>
    </row>
    <row r="656" spans="9:9" ht="12.5" x14ac:dyDescent="0.25">
      <c r="I656" s="2"/>
    </row>
    <row r="657" spans="9:9" ht="12.5" x14ac:dyDescent="0.25">
      <c r="I657" s="2"/>
    </row>
    <row r="658" spans="9:9" ht="12.5" x14ac:dyDescent="0.25">
      <c r="I658" s="2"/>
    </row>
    <row r="659" spans="9:9" ht="12.5" x14ac:dyDescent="0.25">
      <c r="I659" s="2"/>
    </row>
    <row r="660" spans="9:9" ht="12.5" x14ac:dyDescent="0.25">
      <c r="I660" s="2"/>
    </row>
    <row r="661" spans="9:9" ht="12.5" x14ac:dyDescent="0.25">
      <c r="I661" s="2"/>
    </row>
    <row r="662" spans="9:9" ht="12.5" x14ac:dyDescent="0.25">
      <c r="I662" s="2"/>
    </row>
    <row r="663" spans="9:9" ht="12.5" x14ac:dyDescent="0.25">
      <c r="I663" s="2"/>
    </row>
    <row r="664" spans="9:9" ht="12.5" x14ac:dyDescent="0.25">
      <c r="I664" s="2"/>
    </row>
    <row r="665" spans="9:9" ht="12.5" x14ac:dyDescent="0.25">
      <c r="I665" s="2"/>
    </row>
    <row r="666" spans="9:9" ht="12.5" x14ac:dyDescent="0.25">
      <c r="I666" s="2"/>
    </row>
    <row r="667" spans="9:9" ht="12.5" x14ac:dyDescent="0.25">
      <c r="I667" s="2"/>
    </row>
    <row r="668" spans="9:9" ht="12.5" x14ac:dyDescent="0.25">
      <c r="I668" s="2"/>
    </row>
    <row r="669" spans="9:9" ht="12.5" x14ac:dyDescent="0.25">
      <c r="I669" s="2"/>
    </row>
    <row r="670" spans="9:9" ht="12.5" x14ac:dyDescent="0.25">
      <c r="I670" s="2"/>
    </row>
    <row r="671" spans="9:9" ht="12.5" x14ac:dyDescent="0.25">
      <c r="I671" s="2"/>
    </row>
    <row r="672" spans="9:9" ht="12.5" x14ac:dyDescent="0.25">
      <c r="I672" s="2"/>
    </row>
    <row r="673" spans="9:9" ht="12.5" x14ac:dyDescent="0.25">
      <c r="I673" s="2"/>
    </row>
    <row r="674" spans="9:9" ht="12.5" x14ac:dyDescent="0.25">
      <c r="I674" s="2"/>
    </row>
    <row r="675" spans="9:9" ht="12.5" x14ac:dyDescent="0.25">
      <c r="I675" s="2"/>
    </row>
    <row r="676" spans="9:9" ht="12.5" x14ac:dyDescent="0.25">
      <c r="I676" s="2"/>
    </row>
    <row r="677" spans="9:9" ht="12.5" x14ac:dyDescent="0.25">
      <c r="I677" s="2"/>
    </row>
    <row r="678" spans="9:9" ht="12.5" x14ac:dyDescent="0.25">
      <c r="I678" s="2"/>
    </row>
    <row r="679" spans="9:9" ht="12.5" x14ac:dyDescent="0.25">
      <c r="I679" s="2"/>
    </row>
    <row r="680" spans="9:9" ht="12.5" x14ac:dyDescent="0.25">
      <c r="I680" s="2"/>
    </row>
    <row r="681" spans="9:9" ht="12.5" x14ac:dyDescent="0.25">
      <c r="I681" s="2"/>
    </row>
    <row r="682" spans="9:9" ht="12.5" x14ac:dyDescent="0.25">
      <c r="I682" s="2"/>
    </row>
    <row r="683" spans="9:9" ht="12.5" x14ac:dyDescent="0.25">
      <c r="I683" s="2"/>
    </row>
    <row r="684" spans="9:9" ht="12.5" x14ac:dyDescent="0.25">
      <c r="I684" s="2"/>
    </row>
    <row r="685" spans="9:9" ht="12.5" x14ac:dyDescent="0.25">
      <c r="I685" s="2"/>
    </row>
    <row r="686" spans="9:9" ht="12.5" x14ac:dyDescent="0.25">
      <c r="I686" s="2"/>
    </row>
    <row r="687" spans="9:9" ht="12.5" x14ac:dyDescent="0.25">
      <c r="I687" s="2"/>
    </row>
    <row r="688" spans="9:9" ht="12.5" x14ac:dyDescent="0.25">
      <c r="I688" s="2"/>
    </row>
    <row r="689" spans="9:9" ht="12.5" x14ac:dyDescent="0.25">
      <c r="I689" s="2"/>
    </row>
    <row r="690" spans="9:9" ht="12.5" x14ac:dyDescent="0.25">
      <c r="I690" s="2"/>
    </row>
    <row r="691" spans="9:9" ht="12.5" x14ac:dyDescent="0.25">
      <c r="I691" s="2"/>
    </row>
    <row r="692" spans="9:9" ht="12.5" x14ac:dyDescent="0.25">
      <c r="I692" s="2"/>
    </row>
    <row r="693" spans="9:9" ht="12.5" x14ac:dyDescent="0.25">
      <c r="I693" s="2"/>
    </row>
    <row r="694" spans="9:9" ht="12.5" x14ac:dyDescent="0.25">
      <c r="I694" s="2"/>
    </row>
    <row r="695" spans="9:9" ht="12.5" x14ac:dyDescent="0.25">
      <c r="I695" s="2"/>
    </row>
    <row r="696" spans="9:9" ht="12.5" x14ac:dyDescent="0.25">
      <c r="I696" s="2"/>
    </row>
    <row r="697" spans="9:9" ht="12.5" x14ac:dyDescent="0.25">
      <c r="I697" s="2"/>
    </row>
    <row r="698" spans="9:9" ht="12.5" x14ac:dyDescent="0.25">
      <c r="I698" s="2"/>
    </row>
    <row r="699" spans="9:9" ht="12.5" x14ac:dyDescent="0.25">
      <c r="I699" s="2"/>
    </row>
    <row r="700" spans="9:9" ht="12.5" x14ac:dyDescent="0.25">
      <c r="I700" s="2"/>
    </row>
    <row r="701" spans="9:9" ht="12.5" x14ac:dyDescent="0.25">
      <c r="I701" s="2"/>
    </row>
    <row r="702" spans="9:9" ht="12.5" x14ac:dyDescent="0.25">
      <c r="I702" s="2"/>
    </row>
    <row r="703" spans="9:9" ht="12.5" x14ac:dyDescent="0.25">
      <c r="I703" s="2"/>
    </row>
    <row r="704" spans="9:9" ht="12.5" x14ac:dyDescent="0.25">
      <c r="I704" s="2"/>
    </row>
    <row r="705" spans="9:9" ht="12.5" x14ac:dyDescent="0.25">
      <c r="I705" s="2"/>
    </row>
    <row r="706" spans="9:9" ht="12.5" x14ac:dyDescent="0.25">
      <c r="I706" s="2"/>
    </row>
    <row r="707" spans="9:9" ht="12.5" x14ac:dyDescent="0.25">
      <c r="I707" s="2"/>
    </row>
    <row r="708" spans="9:9" ht="12.5" x14ac:dyDescent="0.25">
      <c r="I708" s="2"/>
    </row>
    <row r="709" spans="9:9" ht="12.5" x14ac:dyDescent="0.25">
      <c r="I709" s="2"/>
    </row>
    <row r="710" spans="9:9" ht="12.5" x14ac:dyDescent="0.25">
      <c r="I710" s="2"/>
    </row>
    <row r="711" spans="9:9" ht="12.5" x14ac:dyDescent="0.25">
      <c r="I711" s="2"/>
    </row>
    <row r="712" spans="9:9" ht="12.5" x14ac:dyDescent="0.25">
      <c r="I712" s="2"/>
    </row>
    <row r="713" spans="9:9" ht="12.5" x14ac:dyDescent="0.25">
      <c r="I713" s="2"/>
    </row>
    <row r="714" spans="9:9" ht="12.5" x14ac:dyDescent="0.25">
      <c r="I714" s="2"/>
    </row>
    <row r="715" spans="9:9" ht="12.5" x14ac:dyDescent="0.25">
      <c r="I715" s="2"/>
    </row>
    <row r="716" spans="9:9" ht="12.5" x14ac:dyDescent="0.25">
      <c r="I716" s="2"/>
    </row>
    <row r="717" spans="9:9" ht="12.5" x14ac:dyDescent="0.25">
      <c r="I717" s="2"/>
    </row>
    <row r="718" spans="9:9" ht="12.5" x14ac:dyDescent="0.25">
      <c r="I718" s="2"/>
    </row>
    <row r="719" spans="9:9" ht="12.5" x14ac:dyDescent="0.25">
      <c r="I719" s="2"/>
    </row>
    <row r="720" spans="9:9" ht="12.5" x14ac:dyDescent="0.25">
      <c r="I720" s="2"/>
    </row>
    <row r="721" spans="9:9" ht="12.5" x14ac:dyDescent="0.25">
      <c r="I721" s="2"/>
    </row>
    <row r="722" spans="9:9" ht="12.5" x14ac:dyDescent="0.25">
      <c r="I722" s="2"/>
    </row>
    <row r="723" spans="9:9" ht="12.5" x14ac:dyDescent="0.25">
      <c r="I723" s="2"/>
    </row>
    <row r="724" spans="9:9" ht="12.5" x14ac:dyDescent="0.25">
      <c r="I724" s="2"/>
    </row>
    <row r="725" spans="9:9" ht="12.5" x14ac:dyDescent="0.25">
      <c r="I725" s="2"/>
    </row>
    <row r="726" spans="9:9" ht="12.5" x14ac:dyDescent="0.25">
      <c r="I726" s="2"/>
    </row>
    <row r="727" spans="9:9" ht="12.5" x14ac:dyDescent="0.25">
      <c r="I727" s="2"/>
    </row>
    <row r="728" spans="9:9" ht="12.5" x14ac:dyDescent="0.25">
      <c r="I728" s="2"/>
    </row>
    <row r="729" spans="9:9" ht="12.5" x14ac:dyDescent="0.25">
      <c r="I729" s="2"/>
    </row>
    <row r="730" spans="9:9" ht="12.5" x14ac:dyDescent="0.25">
      <c r="I730" s="2"/>
    </row>
    <row r="731" spans="9:9" ht="12.5" x14ac:dyDescent="0.25">
      <c r="I731" s="2"/>
    </row>
    <row r="732" spans="9:9" ht="12.5" x14ac:dyDescent="0.25">
      <c r="I732" s="2"/>
    </row>
    <row r="733" spans="9:9" ht="12.5" x14ac:dyDescent="0.25">
      <c r="I733" s="2"/>
    </row>
    <row r="734" spans="9:9" ht="12.5" x14ac:dyDescent="0.25">
      <c r="I734" s="2"/>
    </row>
    <row r="735" spans="9:9" ht="12.5" x14ac:dyDescent="0.25">
      <c r="I735" s="2"/>
    </row>
    <row r="736" spans="9:9" ht="12.5" x14ac:dyDescent="0.25">
      <c r="I736" s="2"/>
    </row>
    <row r="737" spans="9:9" ht="12.5" x14ac:dyDescent="0.25">
      <c r="I737" s="2"/>
    </row>
    <row r="738" spans="9:9" ht="12.5" x14ac:dyDescent="0.25">
      <c r="I738" s="2"/>
    </row>
    <row r="739" spans="9:9" ht="12.5" x14ac:dyDescent="0.25">
      <c r="I739" s="2"/>
    </row>
    <row r="740" spans="9:9" ht="12.5" x14ac:dyDescent="0.25">
      <c r="I740" s="2"/>
    </row>
    <row r="741" spans="9:9" ht="12.5" x14ac:dyDescent="0.25">
      <c r="I741" s="2"/>
    </row>
    <row r="742" spans="9:9" ht="12.5" x14ac:dyDescent="0.25">
      <c r="I742" s="2"/>
    </row>
    <row r="743" spans="9:9" ht="12.5" x14ac:dyDescent="0.25">
      <c r="I743" s="2"/>
    </row>
    <row r="744" spans="9:9" ht="12.5" x14ac:dyDescent="0.25">
      <c r="I744" s="2"/>
    </row>
    <row r="745" spans="9:9" ht="12.5" x14ac:dyDescent="0.25">
      <c r="I745" s="2"/>
    </row>
    <row r="746" spans="9:9" ht="12.5" x14ac:dyDescent="0.25">
      <c r="I746" s="2"/>
    </row>
    <row r="747" spans="9:9" ht="12.5" x14ac:dyDescent="0.25">
      <c r="I747" s="2"/>
    </row>
    <row r="748" spans="9:9" ht="12.5" x14ac:dyDescent="0.25">
      <c r="I748" s="2"/>
    </row>
    <row r="749" spans="9:9" ht="12.5" x14ac:dyDescent="0.25">
      <c r="I749" s="2"/>
    </row>
    <row r="750" spans="9:9" ht="12.5" x14ac:dyDescent="0.25">
      <c r="I750" s="2"/>
    </row>
    <row r="751" spans="9:9" ht="12.5" x14ac:dyDescent="0.25">
      <c r="I751" s="2"/>
    </row>
    <row r="752" spans="9:9" ht="12.5" x14ac:dyDescent="0.25">
      <c r="I752" s="2"/>
    </row>
    <row r="753" spans="9:9" ht="12.5" x14ac:dyDescent="0.25">
      <c r="I753" s="2"/>
    </row>
    <row r="754" spans="9:9" ht="12.5" x14ac:dyDescent="0.25">
      <c r="I754" s="2"/>
    </row>
    <row r="755" spans="9:9" ht="12.5" x14ac:dyDescent="0.25">
      <c r="I755" s="2"/>
    </row>
    <row r="756" spans="9:9" ht="12.5" x14ac:dyDescent="0.25">
      <c r="I756" s="2"/>
    </row>
    <row r="757" spans="9:9" ht="12.5" x14ac:dyDescent="0.25">
      <c r="I757" s="2"/>
    </row>
    <row r="758" spans="9:9" ht="12.5" x14ac:dyDescent="0.25">
      <c r="I758" s="2"/>
    </row>
    <row r="759" spans="9:9" ht="12.5" x14ac:dyDescent="0.25">
      <c r="I759" s="2"/>
    </row>
    <row r="760" spans="9:9" ht="12.5" x14ac:dyDescent="0.25">
      <c r="I760" s="2"/>
    </row>
    <row r="761" spans="9:9" ht="12.5" x14ac:dyDescent="0.25">
      <c r="I761" s="2"/>
    </row>
    <row r="762" spans="9:9" ht="12.5" x14ac:dyDescent="0.25">
      <c r="I762" s="2"/>
    </row>
    <row r="763" spans="9:9" ht="12.5" x14ac:dyDescent="0.25">
      <c r="I763" s="2"/>
    </row>
    <row r="764" spans="9:9" ht="12.5" x14ac:dyDescent="0.25">
      <c r="I764" s="2"/>
    </row>
    <row r="765" spans="9:9" ht="12.5" x14ac:dyDescent="0.25">
      <c r="I765" s="2"/>
    </row>
    <row r="766" spans="9:9" ht="12.5" x14ac:dyDescent="0.25">
      <c r="I766" s="2"/>
    </row>
    <row r="767" spans="9:9" ht="12.5" x14ac:dyDescent="0.25">
      <c r="I767" s="2"/>
    </row>
    <row r="768" spans="9:9" ht="12.5" x14ac:dyDescent="0.25">
      <c r="I768" s="2"/>
    </row>
    <row r="769" spans="9:9" ht="12.5" x14ac:dyDescent="0.25">
      <c r="I769" s="2"/>
    </row>
    <row r="770" spans="9:9" ht="12.5" x14ac:dyDescent="0.25">
      <c r="I770" s="2"/>
    </row>
    <row r="771" spans="9:9" ht="12.5" x14ac:dyDescent="0.25">
      <c r="I771" s="2"/>
    </row>
    <row r="772" spans="9:9" ht="12.5" x14ac:dyDescent="0.25">
      <c r="I772" s="2"/>
    </row>
    <row r="773" spans="9:9" ht="12.5" x14ac:dyDescent="0.25">
      <c r="I773" s="2"/>
    </row>
    <row r="774" spans="9:9" ht="12.5" x14ac:dyDescent="0.25">
      <c r="I774" s="2"/>
    </row>
    <row r="775" spans="9:9" ht="12.5" x14ac:dyDescent="0.25">
      <c r="I775" s="2"/>
    </row>
    <row r="776" spans="9:9" ht="12.5" x14ac:dyDescent="0.25">
      <c r="I776" s="2"/>
    </row>
    <row r="777" spans="9:9" ht="12.5" x14ac:dyDescent="0.25">
      <c r="I777" s="2"/>
    </row>
    <row r="778" spans="9:9" ht="12.5" x14ac:dyDescent="0.25">
      <c r="I778" s="2"/>
    </row>
    <row r="779" spans="9:9" ht="12.5" x14ac:dyDescent="0.25">
      <c r="I779" s="2"/>
    </row>
    <row r="780" spans="9:9" ht="12.5" x14ac:dyDescent="0.25">
      <c r="I780" s="2"/>
    </row>
    <row r="781" spans="9:9" ht="12.5" x14ac:dyDescent="0.25">
      <c r="I781" s="2"/>
    </row>
    <row r="782" spans="9:9" ht="12.5" x14ac:dyDescent="0.25">
      <c r="I782" s="2"/>
    </row>
    <row r="783" spans="9:9" ht="12.5" x14ac:dyDescent="0.25">
      <c r="I783" s="2"/>
    </row>
    <row r="784" spans="9:9" ht="12.5" x14ac:dyDescent="0.25">
      <c r="I784" s="2"/>
    </row>
    <row r="785" spans="9:9" ht="12.5" x14ac:dyDescent="0.25">
      <c r="I785" s="2"/>
    </row>
    <row r="786" spans="9:9" ht="12.5" x14ac:dyDescent="0.25">
      <c r="I786" s="2"/>
    </row>
    <row r="787" spans="9:9" ht="12.5" x14ac:dyDescent="0.25">
      <c r="I787" s="2"/>
    </row>
    <row r="788" spans="9:9" ht="12.5" x14ac:dyDescent="0.25">
      <c r="I788" s="2"/>
    </row>
    <row r="789" spans="9:9" ht="12.5" x14ac:dyDescent="0.25">
      <c r="I789" s="2"/>
    </row>
    <row r="790" spans="9:9" ht="12.5" x14ac:dyDescent="0.25">
      <c r="I790" s="2"/>
    </row>
    <row r="791" spans="9:9" ht="12.5" x14ac:dyDescent="0.25">
      <c r="I791" s="2"/>
    </row>
    <row r="792" spans="9:9" ht="12.5" x14ac:dyDescent="0.25">
      <c r="I792" s="2"/>
    </row>
    <row r="793" spans="9:9" ht="12.5" x14ac:dyDescent="0.25">
      <c r="I793" s="2"/>
    </row>
    <row r="794" spans="9:9" ht="12.5" x14ac:dyDescent="0.25">
      <c r="I794" s="2"/>
    </row>
    <row r="795" spans="9:9" ht="12.5" x14ac:dyDescent="0.25">
      <c r="I795" s="2"/>
    </row>
    <row r="796" spans="9:9" ht="12.5" x14ac:dyDescent="0.25">
      <c r="I796" s="2"/>
    </row>
    <row r="797" spans="9:9" ht="12.5" x14ac:dyDescent="0.25">
      <c r="I797" s="2"/>
    </row>
    <row r="798" spans="9:9" ht="12.5" x14ac:dyDescent="0.25">
      <c r="I798" s="2"/>
    </row>
    <row r="799" spans="9:9" ht="12.5" x14ac:dyDescent="0.25">
      <c r="I799" s="2"/>
    </row>
    <row r="800" spans="9:9" ht="12.5" x14ac:dyDescent="0.25">
      <c r="I800" s="2"/>
    </row>
    <row r="801" spans="9:9" ht="12.5" x14ac:dyDescent="0.25">
      <c r="I801" s="2"/>
    </row>
    <row r="802" spans="9:9" ht="12.5" x14ac:dyDescent="0.25">
      <c r="I802" s="2"/>
    </row>
    <row r="803" spans="9:9" ht="12.5" x14ac:dyDescent="0.25">
      <c r="I803" s="2"/>
    </row>
    <row r="804" spans="9:9" ht="12.5" x14ac:dyDescent="0.25">
      <c r="I804" s="2"/>
    </row>
    <row r="805" spans="9:9" ht="12.5" x14ac:dyDescent="0.25">
      <c r="I805" s="2"/>
    </row>
    <row r="806" spans="9:9" ht="12.5" x14ac:dyDescent="0.25">
      <c r="I806" s="2"/>
    </row>
    <row r="807" spans="9:9" ht="12.5" x14ac:dyDescent="0.25">
      <c r="I807" s="2"/>
    </row>
    <row r="808" spans="9:9" ht="12.5" x14ac:dyDescent="0.25">
      <c r="I808" s="2"/>
    </row>
    <row r="809" spans="9:9" ht="12.5" x14ac:dyDescent="0.25">
      <c r="I809" s="2"/>
    </row>
    <row r="810" spans="9:9" ht="12.5" x14ac:dyDescent="0.25">
      <c r="I810" s="2"/>
    </row>
    <row r="811" spans="9:9" ht="12.5" x14ac:dyDescent="0.25">
      <c r="I811" s="2"/>
    </row>
    <row r="812" spans="9:9" ht="12.5" x14ac:dyDescent="0.25">
      <c r="I812" s="2"/>
    </row>
    <row r="813" spans="9:9" ht="12.5" x14ac:dyDescent="0.25">
      <c r="I813" s="2"/>
    </row>
    <row r="814" spans="9:9" ht="12.5" x14ac:dyDescent="0.25">
      <c r="I814" s="2"/>
    </row>
    <row r="815" spans="9:9" ht="12.5" x14ac:dyDescent="0.25">
      <c r="I815" s="2"/>
    </row>
    <row r="816" spans="9:9" ht="12.5" x14ac:dyDescent="0.25">
      <c r="I816" s="2"/>
    </row>
    <row r="817" spans="9:9" ht="12.5" x14ac:dyDescent="0.25">
      <c r="I817" s="2"/>
    </row>
    <row r="818" spans="9:9" ht="12.5" x14ac:dyDescent="0.25">
      <c r="I818" s="2"/>
    </row>
    <row r="819" spans="9:9" ht="12.5" x14ac:dyDescent="0.25">
      <c r="I819" s="2"/>
    </row>
    <row r="820" spans="9:9" ht="12.5" x14ac:dyDescent="0.25">
      <c r="I820" s="2"/>
    </row>
    <row r="821" spans="9:9" ht="12.5" x14ac:dyDescent="0.25">
      <c r="I821" s="2"/>
    </row>
    <row r="822" spans="9:9" ht="12.5" x14ac:dyDescent="0.25">
      <c r="I822" s="2"/>
    </row>
    <row r="823" spans="9:9" ht="12.5" x14ac:dyDescent="0.25">
      <c r="I823" s="2"/>
    </row>
    <row r="824" spans="9:9" ht="12.5" x14ac:dyDescent="0.25">
      <c r="I824" s="2"/>
    </row>
    <row r="825" spans="9:9" ht="12.5" x14ac:dyDescent="0.25">
      <c r="I825" s="2"/>
    </row>
    <row r="826" spans="9:9" ht="12.5" x14ac:dyDescent="0.25">
      <c r="I826" s="2"/>
    </row>
    <row r="827" spans="9:9" ht="12.5" x14ac:dyDescent="0.25">
      <c r="I827" s="2"/>
    </row>
    <row r="828" spans="9:9" ht="12.5" x14ac:dyDescent="0.25">
      <c r="I828" s="2"/>
    </row>
    <row r="829" spans="9:9" ht="12.5" x14ac:dyDescent="0.25">
      <c r="I829" s="2"/>
    </row>
    <row r="830" spans="9:9" ht="12.5" x14ac:dyDescent="0.25">
      <c r="I830" s="2"/>
    </row>
    <row r="831" spans="9:9" ht="12.5" x14ac:dyDescent="0.25">
      <c r="I831" s="2"/>
    </row>
    <row r="832" spans="9:9" ht="12.5" x14ac:dyDescent="0.25">
      <c r="I832" s="2"/>
    </row>
    <row r="833" spans="9:9" ht="12.5" x14ac:dyDescent="0.25">
      <c r="I833" s="2"/>
    </row>
    <row r="834" spans="9:9" ht="12.5" x14ac:dyDescent="0.25">
      <c r="I834" s="2"/>
    </row>
    <row r="835" spans="9:9" ht="12.5" x14ac:dyDescent="0.25">
      <c r="I835" s="2"/>
    </row>
    <row r="836" spans="9:9" ht="12.5" x14ac:dyDescent="0.25">
      <c r="I836" s="2"/>
    </row>
    <row r="837" spans="9:9" ht="12.5" x14ac:dyDescent="0.25">
      <c r="I837" s="2"/>
    </row>
    <row r="838" spans="9:9" ht="12.5" x14ac:dyDescent="0.25">
      <c r="I838" s="2"/>
    </row>
    <row r="839" spans="9:9" ht="12.5" x14ac:dyDescent="0.25">
      <c r="I839" s="2"/>
    </row>
    <row r="840" spans="9:9" ht="12.5" x14ac:dyDescent="0.25">
      <c r="I840" s="2"/>
    </row>
    <row r="841" spans="9:9" ht="12.5" x14ac:dyDescent="0.25">
      <c r="I841" s="2"/>
    </row>
    <row r="842" spans="9:9" ht="12.5" x14ac:dyDescent="0.25">
      <c r="I842" s="2"/>
    </row>
    <row r="843" spans="9:9" ht="12.5" x14ac:dyDescent="0.25">
      <c r="I843" s="2"/>
    </row>
    <row r="844" spans="9:9" ht="12.5" x14ac:dyDescent="0.25">
      <c r="I844" s="2"/>
    </row>
    <row r="845" spans="9:9" ht="12.5" x14ac:dyDescent="0.25">
      <c r="I845" s="2"/>
    </row>
    <row r="846" spans="9:9" ht="12.5" x14ac:dyDescent="0.25">
      <c r="I846" s="2"/>
    </row>
    <row r="847" spans="9:9" ht="12.5" x14ac:dyDescent="0.25">
      <c r="I847" s="2"/>
    </row>
    <row r="848" spans="9:9" ht="12.5" x14ac:dyDescent="0.25">
      <c r="I848" s="2"/>
    </row>
    <row r="849" spans="9:9" ht="12.5" x14ac:dyDescent="0.25">
      <c r="I849" s="2"/>
    </row>
    <row r="850" spans="9:9" ht="12.5" x14ac:dyDescent="0.25">
      <c r="I850" s="2"/>
    </row>
    <row r="851" spans="9:9" ht="12.5" x14ac:dyDescent="0.25">
      <c r="I851" s="2"/>
    </row>
    <row r="852" spans="9:9" ht="12.5" x14ac:dyDescent="0.25">
      <c r="I852" s="2"/>
    </row>
    <row r="853" spans="9:9" ht="12.5" x14ac:dyDescent="0.25">
      <c r="I853" s="2"/>
    </row>
    <row r="854" spans="9:9" ht="12.5" x14ac:dyDescent="0.25">
      <c r="I854" s="2"/>
    </row>
    <row r="855" spans="9:9" ht="12.5" x14ac:dyDescent="0.25">
      <c r="I855" s="2"/>
    </row>
    <row r="856" spans="9:9" ht="12.5" x14ac:dyDescent="0.25">
      <c r="I856" s="2"/>
    </row>
    <row r="857" spans="9:9" ht="12.5" x14ac:dyDescent="0.25">
      <c r="I857" s="2"/>
    </row>
    <row r="858" spans="9:9" ht="12.5" x14ac:dyDescent="0.25">
      <c r="I858" s="2"/>
    </row>
    <row r="859" spans="9:9" ht="12.5" x14ac:dyDescent="0.25">
      <c r="I859" s="2"/>
    </row>
    <row r="860" spans="9:9" ht="12.5" x14ac:dyDescent="0.25">
      <c r="I860" s="2"/>
    </row>
    <row r="861" spans="9:9" ht="12.5" x14ac:dyDescent="0.25">
      <c r="I861" s="2"/>
    </row>
    <row r="862" spans="9:9" ht="12.5" x14ac:dyDescent="0.25">
      <c r="I862" s="2"/>
    </row>
    <row r="863" spans="9:9" ht="12.5" x14ac:dyDescent="0.25">
      <c r="I863" s="2"/>
    </row>
    <row r="864" spans="9:9" ht="12.5" x14ac:dyDescent="0.25">
      <c r="I864" s="2"/>
    </row>
    <row r="865" spans="9:9" ht="12.5" x14ac:dyDescent="0.25">
      <c r="I865" s="2"/>
    </row>
    <row r="866" spans="9:9" ht="12.5" x14ac:dyDescent="0.25">
      <c r="I866" s="2"/>
    </row>
    <row r="867" spans="9:9" ht="12.5" x14ac:dyDescent="0.25">
      <c r="I867" s="2"/>
    </row>
    <row r="868" spans="9:9" ht="12.5" x14ac:dyDescent="0.25">
      <c r="I868" s="2"/>
    </row>
    <row r="869" spans="9:9" ht="12.5" x14ac:dyDescent="0.25">
      <c r="I869" s="2"/>
    </row>
    <row r="870" spans="9:9" ht="12.5" x14ac:dyDescent="0.25">
      <c r="I870" s="2"/>
    </row>
    <row r="871" spans="9:9" ht="12.5" x14ac:dyDescent="0.25">
      <c r="I871" s="2"/>
    </row>
    <row r="872" spans="9:9" ht="12.5" x14ac:dyDescent="0.25">
      <c r="I872" s="2"/>
    </row>
    <row r="873" spans="9:9" ht="12.5" x14ac:dyDescent="0.25">
      <c r="I873" s="2"/>
    </row>
    <row r="874" spans="9:9" ht="12.5" x14ac:dyDescent="0.25">
      <c r="I874" s="2"/>
    </row>
    <row r="875" spans="9:9" ht="12.5" x14ac:dyDescent="0.25">
      <c r="I875" s="2"/>
    </row>
    <row r="876" spans="9:9" ht="12.5" x14ac:dyDescent="0.25">
      <c r="I876" s="2"/>
    </row>
    <row r="877" spans="9:9" ht="12.5" x14ac:dyDescent="0.25">
      <c r="I877" s="2"/>
    </row>
    <row r="878" spans="9:9" ht="12.5" x14ac:dyDescent="0.25">
      <c r="I878" s="2"/>
    </row>
    <row r="879" spans="9:9" ht="12.5" x14ac:dyDescent="0.25">
      <c r="I879" s="2"/>
    </row>
    <row r="880" spans="9:9" ht="12.5" x14ac:dyDescent="0.25">
      <c r="I880" s="2"/>
    </row>
    <row r="881" spans="9:9" ht="12.5" x14ac:dyDescent="0.25">
      <c r="I881" s="2"/>
    </row>
    <row r="882" spans="9:9" ht="12.5" x14ac:dyDescent="0.25">
      <c r="I882" s="2"/>
    </row>
    <row r="883" spans="9:9" ht="12.5" x14ac:dyDescent="0.25">
      <c r="I883" s="2"/>
    </row>
    <row r="884" spans="9:9" ht="12.5" x14ac:dyDescent="0.25">
      <c r="I884" s="2"/>
    </row>
    <row r="885" spans="9:9" ht="12.5" x14ac:dyDescent="0.25">
      <c r="I885" s="2"/>
    </row>
    <row r="886" spans="9:9" ht="12.5" x14ac:dyDescent="0.25">
      <c r="I886" s="2"/>
    </row>
    <row r="887" spans="9:9" ht="12.5" x14ac:dyDescent="0.25">
      <c r="I887" s="2"/>
    </row>
    <row r="888" spans="9:9" ht="12.5" x14ac:dyDescent="0.25">
      <c r="I888" s="2"/>
    </row>
    <row r="889" spans="9:9" ht="12.5" x14ac:dyDescent="0.25">
      <c r="I889" s="2"/>
    </row>
    <row r="890" spans="9:9" ht="12.5" x14ac:dyDescent="0.25">
      <c r="I890" s="2"/>
    </row>
    <row r="891" spans="9:9" ht="12.5" x14ac:dyDescent="0.25">
      <c r="I891" s="2"/>
    </row>
    <row r="892" spans="9:9" ht="12.5" x14ac:dyDescent="0.25">
      <c r="I892" s="2"/>
    </row>
    <row r="893" spans="9:9" ht="12.5" x14ac:dyDescent="0.25">
      <c r="I893" s="2"/>
    </row>
    <row r="894" spans="9:9" ht="12.5" x14ac:dyDescent="0.25">
      <c r="I894" s="2"/>
    </row>
    <row r="895" spans="9:9" ht="12.5" x14ac:dyDescent="0.25">
      <c r="I895" s="2"/>
    </row>
    <row r="896" spans="9:9" ht="12.5" x14ac:dyDescent="0.25">
      <c r="I896" s="2"/>
    </row>
    <row r="897" spans="9:9" ht="12.5" x14ac:dyDescent="0.25">
      <c r="I897" s="2"/>
    </row>
    <row r="898" spans="9:9" ht="12.5" x14ac:dyDescent="0.25">
      <c r="I898" s="2"/>
    </row>
    <row r="899" spans="9:9" ht="12.5" x14ac:dyDescent="0.25">
      <c r="I899" s="2"/>
    </row>
    <row r="900" spans="9:9" ht="12.5" x14ac:dyDescent="0.25">
      <c r="I900" s="2"/>
    </row>
    <row r="901" spans="9:9" ht="12.5" x14ac:dyDescent="0.25">
      <c r="I901" s="2"/>
    </row>
    <row r="902" spans="9:9" ht="12.5" x14ac:dyDescent="0.25">
      <c r="I902" s="2"/>
    </row>
    <row r="903" spans="9:9" ht="12.5" x14ac:dyDescent="0.25">
      <c r="I903" s="2"/>
    </row>
    <row r="904" spans="9:9" ht="12.5" x14ac:dyDescent="0.25">
      <c r="I904" s="2"/>
    </row>
    <row r="905" spans="9:9" ht="12.5" x14ac:dyDescent="0.25">
      <c r="I905" s="2"/>
    </row>
    <row r="906" spans="9:9" ht="12.5" x14ac:dyDescent="0.25">
      <c r="I906" s="2"/>
    </row>
    <row r="907" spans="9:9" ht="12.5" x14ac:dyDescent="0.25">
      <c r="I907" s="2"/>
    </row>
    <row r="908" spans="9:9" ht="12.5" x14ac:dyDescent="0.25">
      <c r="I908" s="2"/>
    </row>
    <row r="909" spans="9:9" ht="12.5" x14ac:dyDescent="0.25">
      <c r="I909" s="2"/>
    </row>
    <row r="910" spans="9:9" ht="12.5" x14ac:dyDescent="0.25">
      <c r="I910" s="2"/>
    </row>
    <row r="911" spans="9:9" ht="12.5" x14ac:dyDescent="0.25">
      <c r="I911" s="2"/>
    </row>
    <row r="912" spans="9:9" ht="12.5" x14ac:dyDescent="0.25">
      <c r="I912" s="2"/>
    </row>
    <row r="913" spans="9:9" ht="12.5" x14ac:dyDescent="0.25">
      <c r="I913" s="2"/>
    </row>
    <row r="914" spans="9:9" ht="12.5" x14ac:dyDescent="0.25">
      <c r="I914" s="2"/>
    </row>
    <row r="915" spans="9:9" ht="12.5" x14ac:dyDescent="0.25">
      <c r="I915" s="2"/>
    </row>
    <row r="916" spans="9:9" ht="12.5" x14ac:dyDescent="0.25">
      <c r="I916" s="2"/>
    </row>
    <row r="917" spans="9:9" ht="12.5" x14ac:dyDescent="0.25">
      <c r="I917" s="2"/>
    </row>
    <row r="918" spans="9:9" ht="12.5" x14ac:dyDescent="0.25">
      <c r="I918" s="2"/>
    </row>
    <row r="919" spans="9:9" ht="12.5" x14ac:dyDescent="0.25">
      <c r="I919" s="2"/>
    </row>
    <row r="920" spans="9:9" ht="12.5" x14ac:dyDescent="0.25">
      <c r="I920" s="2"/>
    </row>
    <row r="921" spans="9:9" ht="12.5" x14ac:dyDescent="0.25">
      <c r="I921" s="2"/>
    </row>
    <row r="922" spans="9:9" ht="12.5" x14ac:dyDescent="0.25">
      <c r="I922" s="2"/>
    </row>
    <row r="923" spans="9:9" ht="12.5" x14ac:dyDescent="0.25">
      <c r="I923" s="2"/>
    </row>
    <row r="924" spans="9:9" ht="12.5" x14ac:dyDescent="0.25">
      <c r="I924" s="2"/>
    </row>
    <row r="925" spans="9:9" ht="12.5" x14ac:dyDescent="0.25">
      <c r="I925" s="2"/>
    </row>
    <row r="926" spans="9:9" ht="12.5" x14ac:dyDescent="0.25">
      <c r="I926" s="2"/>
    </row>
    <row r="927" spans="9:9" ht="12.5" x14ac:dyDescent="0.25">
      <c r="I927" s="2"/>
    </row>
    <row r="928" spans="9:9" ht="12.5" x14ac:dyDescent="0.25">
      <c r="I928" s="2"/>
    </row>
    <row r="929" spans="9:9" ht="12.5" x14ac:dyDescent="0.25">
      <c r="I929" s="2"/>
    </row>
    <row r="930" spans="9:9" ht="12.5" x14ac:dyDescent="0.25">
      <c r="I930" s="2"/>
    </row>
    <row r="931" spans="9:9" ht="12.5" x14ac:dyDescent="0.25">
      <c r="I931" s="2"/>
    </row>
    <row r="932" spans="9:9" ht="12.5" x14ac:dyDescent="0.25">
      <c r="I932" s="2"/>
    </row>
    <row r="933" spans="9:9" ht="12.5" x14ac:dyDescent="0.25">
      <c r="I933" s="2"/>
    </row>
    <row r="934" spans="9:9" ht="12.5" x14ac:dyDescent="0.25">
      <c r="I934" s="2"/>
    </row>
    <row r="935" spans="9:9" ht="12.5" x14ac:dyDescent="0.25">
      <c r="I935" s="2"/>
    </row>
    <row r="936" spans="9:9" ht="12.5" x14ac:dyDescent="0.25">
      <c r="I936" s="2"/>
    </row>
    <row r="937" spans="9:9" ht="12.5" x14ac:dyDescent="0.25">
      <c r="I937" s="2"/>
    </row>
    <row r="938" spans="9:9" ht="12.5" x14ac:dyDescent="0.25">
      <c r="I938" s="2"/>
    </row>
    <row r="939" spans="9:9" ht="12.5" x14ac:dyDescent="0.25">
      <c r="I939" s="2"/>
    </row>
    <row r="940" spans="9:9" ht="12.5" x14ac:dyDescent="0.25">
      <c r="I940" s="2"/>
    </row>
    <row r="941" spans="9:9" ht="12.5" x14ac:dyDescent="0.25">
      <c r="I941" s="2"/>
    </row>
    <row r="942" spans="9:9" ht="12.5" x14ac:dyDescent="0.25">
      <c r="I942" s="2"/>
    </row>
    <row r="943" spans="9:9" ht="12.5" x14ac:dyDescent="0.25">
      <c r="I943" s="2"/>
    </row>
    <row r="944" spans="9:9" ht="12.5" x14ac:dyDescent="0.25">
      <c r="I944" s="2"/>
    </row>
    <row r="945" spans="9:9" ht="12.5" x14ac:dyDescent="0.25">
      <c r="I945" s="2"/>
    </row>
    <row r="946" spans="9:9" ht="12.5" x14ac:dyDescent="0.25">
      <c r="I946" s="2"/>
    </row>
    <row r="947" spans="9:9" ht="12.5" x14ac:dyDescent="0.25">
      <c r="I947" s="2"/>
    </row>
    <row r="948" spans="9:9" ht="12.5" x14ac:dyDescent="0.25">
      <c r="I948" s="2"/>
    </row>
    <row r="949" spans="9:9" ht="12.5" x14ac:dyDescent="0.25">
      <c r="I949" s="2"/>
    </row>
    <row r="950" spans="9:9" ht="12.5" x14ac:dyDescent="0.25">
      <c r="I950" s="2"/>
    </row>
    <row r="951" spans="9:9" ht="12.5" x14ac:dyDescent="0.25">
      <c r="I951" s="2"/>
    </row>
    <row r="952" spans="9:9" ht="12.5" x14ac:dyDescent="0.25">
      <c r="I952" s="2"/>
    </row>
    <row r="953" spans="9:9" ht="12.5" x14ac:dyDescent="0.25">
      <c r="I953" s="2"/>
    </row>
    <row r="954" spans="9:9" ht="12.5" x14ac:dyDescent="0.25">
      <c r="I954" s="2"/>
    </row>
    <row r="955" spans="9:9" ht="12.5" x14ac:dyDescent="0.25">
      <c r="I955" s="2"/>
    </row>
    <row r="956" spans="9:9" ht="12.5" x14ac:dyDescent="0.25">
      <c r="I956" s="2"/>
    </row>
    <row r="957" spans="9:9" ht="12.5" x14ac:dyDescent="0.25">
      <c r="I957" s="2"/>
    </row>
    <row r="958" spans="9:9" ht="12.5" x14ac:dyDescent="0.25">
      <c r="I958" s="2"/>
    </row>
    <row r="959" spans="9:9" ht="12.5" x14ac:dyDescent="0.25">
      <c r="I959" s="2"/>
    </row>
    <row r="960" spans="9:9" ht="12.5" x14ac:dyDescent="0.25">
      <c r="I960" s="2"/>
    </row>
    <row r="961" spans="9:9" ht="12.5" x14ac:dyDescent="0.25">
      <c r="I961" s="2"/>
    </row>
    <row r="962" spans="9:9" ht="12.5" x14ac:dyDescent="0.25">
      <c r="I962" s="2"/>
    </row>
    <row r="963" spans="9:9" ht="12.5" x14ac:dyDescent="0.25">
      <c r="I963" s="2"/>
    </row>
    <row r="964" spans="9:9" ht="12.5" x14ac:dyDescent="0.25">
      <c r="I964" s="2"/>
    </row>
    <row r="965" spans="9:9" ht="12.5" x14ac:dyDescent="0.25">
      <c r="I965" s="2"/>
    </row>
    <row r="966" spans="9:9" ht="12.5" x14ac:dyDescent="0.25">
      <c r="I966" s="2"/>
    </row>
    <row r="967" spans="9:9" ht="12.5" x14ac:dyDescent="0.25">
      <c r="I967" s="2"/>
    </row>
    <row r="968" spans="9:9" ht="12.5" x14ac:dyDescent="0.25">
      <c r="I968" s="2"/>
    </row>
    <row r="969" spans="9:9" ht="12.5" x14ac:dyDescent="0.25">
      <c r="I969" s="2"/>
    </row>
    <row r="970" spans="9:9" ht="12.5" x14ac:dyDescent="0.25">
      <c r="I970" s="2"/>
    </row>
    <row r="971" spans="9:9" ht="12.5" x14ac:dyDescent="0.25">
      <c r="I971" s="2"/>
    </row>
    <row r="972" spans="9:9" ht="12.5" x14ac:dyDescent="0.25">
      <c r="I972" s="2"/>
    </row>
    <row r="973" spans="9:9" ht="12.5" x14ac:dyDescent="0.25">
      <c r="I973" s="2"/>
    </row>
    <row r="974" spans="9:9" ht="12.5" x14ac:dyDescent="0.25">
      <c r="I974" s="2"/>
    </row>
    <row r="975" spans="9:9" ht="12.5" x14ac:dyDescent="0.25">
      <c r="I975" s="2"/>
    </row>
    <row r="976" spans="9:9" ht="12.5" x14ac:dyDescent="0.25">
      <c r="I976" s="2"/>
    </row>
    <row r="977" spans="9:9" ht="12.5" x14ac:dyDescent="0.25">
      <c r="I977" s="2"/>
    </row>
    <row r="978" spans="9:9" ht="12.5" x14ac:dyDescent="0.25">
      <c r="I978" s="2"/>
    </row>
    <row r="979" spans="9:9" ht="12.5" x14ac:dyDescent="0.25">
      <c r="I979" s="2"/>
    </row>
    <row r="980" spans="9:9" ht="12.5" x14ac:dyDescent="0.25">
      <c r="I980" s="2"/>
    </row>
    <row r="981" spans="9:9" ht="12.5" x14ac:dyDescent="0.25">
      <c r="I981" s="2"/>
    </row>
    <row r="982" spans="9:9" ht="12.5" x14ac:dyDescent="0.25">
      <c r="I982" s="2"/>
    </row>
    <row r="983" spans="9:9" ht="12.5" x14ac:dyDescent="0.25">
      <c r="I983" s="2"/>
    </row>
    <row r="984" spans="9:9" ht="12.5" x14ac:dyDescent="0.25">
      <c r="I984" s="2"/>
    </row>
    <row r="985" spans="9:9" ht="12.5" x14ac:dyDescent="0.25">
      <c r="I985" s="2"/>
    </row>
    <row r="986" spans="9:9" ht="12.5" x14ac:dyDescent="0.25">
      <c r="I986" s="2"/>
    </row>
    <row r="987" spans="9:9" ht="12.5" x14ac:dyDescent="0.25">
      <c r="I987" s="2"/>
    </row>
    <row r="988" spans="9:9" ht="12.5" x14ac:dyDescent="0.25">
      <c r="I988" s="2"/>
    </row>
    <row r="989" spans="9:9" ht="12.5" x14ac:dyDescent="0.25">
      <c r="I989" s="2"/>
    </row>
    <row r="990" spans="9:9" ht="12.5" x14ac:dyDescent="0.25">
      <c r="I990" s="2"/>
    </row>
    <row r="991" spans="9:9" ht="12.5" x14ac:dyDescent="0.25">
      <c r="I991" s="2"/>
    </row>
    <row r="992" spans="9:9" ht="12.5" x14ac:dyDescent="0.25">
      <c r="I992" s="2"/>
    </row>
    <row r="993" spans="9:9" ht="12.5" x14ac:dyDescent="0.25">
      <c r="I993" s="2"/>
    </row>
    <row r="994" spans="9:9" ht="12.5" x14ac:dyDescent="0.25">
      <c r="I994" s="2"/>
    </row>
    <row r="995" spans="9:9" ht="12.5" x14ac:dyDescent="0.25">
      <c r="I995" s="2"/>
    </row>
    <row r="996" spans="9:9" ht="12.5" x14ac:dyDescent="0.25">
      <c r="I996" s="2"/>
    </row>
    <row r="997" spans="9:9" ht="12.5" x14ac:dyDescent="0.25">
      <c r="I997" s="2"/>
    </row>
    <row r="998" spans="9:9" ht="12.5" x14ac:dyDescent="0.25">
      <c r="I998" s="2"/>
    </row>
    <row r="999" spans="9:9" ht="12.5" x14ac:dyDescent="0.25">
      <c r="I999" s="2"/>
    </row>
    <row r="1000" spans="9:9" ht="12.5" x14ac:dyDescent="0.25">
      <c r="I1000" s="2"/>
    </row>
    <row r="1001" spans="9:9" ht="12.5" x14ac:dyDescent="0.25">
      <c r="I1001" s="2"/>
    </row>
    <row r="1002" spans="9:9" ht="12.5" x14ac:dyDescent="0.25">
      <c r="I1002" s="2"/>
    </row>
  </sheetData>
  <mergeCells count="14">
    <mergeCell ref="E11:E13"/>
    <mergeCell ref="F11:F13"/>
    <mergeCell ref="G11:G13"/>
    <mergeCell ref="B7:C7"/>
    <mergeCell ref="B8:C8"/>
    <mergeCell ref="C11:C13"/>
    <mergeCell ref="D11:D13"/>
    <mergeCell ref="B5:C5"/>
    <mergeCell ref="B6:C6"/>
    <mergeCell ref="B2:C2"/>
    <mergeCell ref="G2:H2"/>
    <mergeCell ref="B3:C3"/>
    <mergeCell ref="G3:H8"/>
    <mergeCell ref="B4:C4"/>
  </mergeCells>
  <phoneticPr fontId="6" type="noConversion"/>
  <dataValidations count="1">
    <dataValidation type="list" allowBlank="1" showErrorMessage="1" sqref="I11:I18" xr:uid="{00000000-0002-0000-0100-000000000000}">
      <formula1>"Not Test,PASS,Fail,N/A,Blocked"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58"/>
  <sheetViews>
    <sheetView tabSelected="1" workbookViewId="0"/>
  </sheetViews>
  <sheetFormatPr defaultColWidth="12.6328125" defaultRowHeight="15.75" customHeight="1" x14ac:dyDescent="0.25"/>
  <cols>
    <col min="1" max="1" width="4.6328125" customWidth="1"/>
    <col min="2" max="2" width="6.6328125" customWidth="1"/>
    <col min="4" max="4" width="13.6328125" customWidth="1"/>
    <col min="5" max="5" width="13.08984375" customWidth="1"/>
    <col min="6" max="6" width="30.36328125" customWidth="1"/>
    <col min="7" max="7" width="71.26953125" customWidth="1"/>
    <col min="8" max="8" width="76.453125" customWidth="1"/>
    <col min="10" max="10" width="52.90625" customWidth="1"/>
    <col min="11" max="11" width="48.6328125" customWidth="1"/>
  </cols>
  <sheetData>
    <row r="1" spans="1:12" ht="12.5" x14ac:dyDescent="0.25">
      <c r="B1" s="2"/>
    </row>
    <row r="2" spans="1:12" ht="13" x14ac:dyDescent="0.3">
      <c r="B2" s="43" t="s">
        <v>1</v>
      </c>
      <c r="C2" s="44"/>
      <c r="D2" s="3" t="s">
        <v>2</v>
      </c>
      <c r="E2" s="3" t="s">
        <v>3</v>
      </c>
      <c r="F2" s="4"/>
      <c r="G2" s="45" t="s">
        <v>4</v>
      </c>
      <c r="H2" s="44"/>
      <c r="I2" s="34"/>
      <c r="J2" s="45" t="s">
        <v>5</v>
      </c>
      <c r="K2" s="47"/>
      <c r="L2" s="44"/>
    </row>
    <row r="3" spans="1:12" ht="41" customHeight="1" x14ac:dyDescent="0.25">
      <c r="B3" s="41" t="s">
        <v>6</v>
      </c>
      <c r="C3" s="98"/>
      <c r="D3" s="99">
        <f>SUM(D4:D8)</f>
        <v>46</v>
      </c>
      <c r="E3" s="100">
        <f>E5+E6</f>
        <v>1</v>
      </c>
      <c r="F3" s="4"/>
      <c r="G3" s="52" t="s">
        <v>196</v>
      </c>
      <c r="H3" s="107"/>
      <c r="I3" s="35"/>
      <c r="J3" s="110" t="s">
        <v>289</v>
      </c>
      <c r="K3" s="59"/>
      <c r="L3" s="55"/>
    </row>
    <row r="4" spans="1:12" ht="13" x14ac:dyDescent="0.25">
      <c r="B4" s="41" t="s">
        <v>8</v>
      </c>
      <c r="C4" s="98"/>
      <c r="D4" s="99">
        <f>COUNTIFS(I11:I147,"Not Test")</f>
        <v>0</v>
      </c>
      <c r="E4" s="100">
        <f t="shared" ref="E4:E6" si="0">D4/$D$3</f>
        <v>0</v>
      </c>
      <c r="F4" s="4"/>
      <c r="G4" s="108"/>
      <c r="H4" s="102"/>
      <c r="I4" s="36"/>
      <c r="J4" s="59"/>
      <c r="K4" s="59"/>
      <c r="L4" s="55"/>
    </row>
    <row r="5" spans="1:12" ht="13" x14ac:dyDescent="0.25">
      <c r="B5" s="41" t="s">
        <v>9</v>
      </c>
      <c r="C5" s="98"/>
      <c r="D5" s="99">
        <f>COUNTIFS(I11:I147,"PASS")</f>
        <v>46</v>
      </c>
      <c r="E5" s="100">
        <f t="shared" si="0"/>
        <v>1</v>
      </c>
      <c r="G5" s="108"/>
      <c r="H5" s="102"/>
      <c r="I5" s="36"/>
      <c r="J5" s="59"/>
      <c r="K5" s="59"/>
      <c r="L5" s="55"/>
    </row>
    <row r="6" spans="1:12" ht="13" x14ac:dyDescent="0.25">
      <c r="B6" s="41" t="s">
        <v>10</v>
      </c>
      <c r="C6" s="98"/>
      <c r="D6" s="99">
        <f>COUNTIFS(I11:I147,"Fail")</f>
        <v>0</v>
      </c>
      <c r="E6" s="100">
        <f t="shared" si="0"/>
        <v>0</v>
      </c>
      <c r="F6" s="4"/>
      <c r="G6" s="108"/>
      <c r="H6" s="102"/>
      <c r="I6" s="36"/>
      <c r="J6" s="59"/>
      <c r="K6" s="59"/>
      <c r="L6" s="55"/>
    </row>
    <row r="7" spans="1:12" ht="13" x14ac:dyDescent="0.25">
      <c r="B7" s="41" t="s">
        <v>11</v>
      </c>
      <c r="C7" s="98"/>
      <c r="D7" s="99">
        <f>COUNTIFS(I11:I147,"N/A")</f>
        <v>0</v>
      </c>
      <c r="E7" s="16" t="s">
        <v>12</v>
      </c>
      <c r="F7" s="4"/>
      <c r="G7" s="108"/>
      <c r="H7" s="102"/>
      <c r="I7" s="36"/>
      <c r="J7" s="59"/>
      <c r="K7" s="59"/>
      <c r="L7" s="55"/>
    </row>
    <row r="8" spans="1:12" ht="13" x14ac:dyDescent="0.25">
      <c r="B8" s="41" t="s">
        <v>13</v>
      </c>
      <c r="C8" s="98"/>
      <c r="D8" s="99">
        <f>COUNTIFS(I11:I147,"Blocked")</f>
        <v>0</v>
      </c>
      <c r="E8" s="100">
        <f>D8/$D$3</f>
        <v>0</v>
      </c>
      <c r="F8" s="4"/>
      <c r="G8" s="109"/>
      <c r="H8" s="106"/>
      <c r="I8" s="36"/>
      <c r="J8" s="60"/>
      <c r="K8" s="60"/>
      <c r="L8" s="57"/>
    </row>
    <row r="9" spans="1:12" ht="12.5" x14ac:dyDescent="0.25">
      <c r="B9" s="11"/>
      <c r="C9" s="12"/>
      <c r="D9" s="12"/>
      <c r="E9" s="12"/>
      <c r="F9" s="12"/>
      <c r="G9" s="12"/>
      <c r="H9" s="12"/>
      <c r="I9" s="12"/>
      <c r="J9" s="12"/>
      <c r="K9" s="12"/>
    </row>
    <row r="10" spans="1:12" ht="29" x14ac:dyDescent="0.25">
      <c r="A10" s="2"/>
      <c r="B10" s="13" t="s">
        <v>14</v>
      </c>
      <c r="C10" s="14" t="s">
        <v>15</v>
      </c>
      <c r="D10" s="14" t="s">
        <v>16</v>
      </c>
      <c r="E10" s="14" t="s">
        <v>17</v>
      </c>
      <c r="F10" s="14" t="s">
        <v>18</v>
      </c>
      <c r="G10" s="14" t="s">
        <v>19</v>
      </c>
      <c r="H10" s="14" t="s">
        <v>20</v>
      </c>
      <c r="I10" s="79" t="s">
        <v>292</v>
      </c>
      <c r="J10" s="14" t="s">
        <v>21</v>
      </c>
      <c r="K10" s="14" t="s">
        <v>22</v>
      </c>
      <c r="L10" s="2"/>
    </row>
    <row r="11" spans="1:12" ht="12.5" x14ac:dyDescent="0.25">
      <c r="B11" s="15">
        <f t="shared" ref="B11:B56" si="1">ROW()-10</f>
        <v>1</v>
      </c>
      <c r="C11" s="48" t="s">
        <v>228</v>
      </c>
      <c r="D11" s="48" t="s">
        <v>24</v>
      </c>
      <c r="E11" s="48" t="s">
        <v>185</v>
      </c>
      <c r="F11" s="48" t="s">
        <v>229</v>
      </c>
      <c r="G11" s="65" t="s">
        <v>230</v>
      </c>
      <c r="H11" s="32" t="s">
        <v>231</v>
      </c>
      <c r="I11" s="17" t="s">
        <v>29</v>
      </c>
      <c r="J11" s="32"/>
      <c r="K11" s="16"/>
    </row>
    <row r="12" spans="1:12" ht="12.5" x14ac:dyDescent="0.25">
      <c r="B12" s="15">
        <f t="shared" si="1"/>
        <v>2</v>
      </c>
      <c r="C12" s="62"/>
      <c r="D12" s="62"/>
      <c r="E12" s="62"/>
      <c r="F12" s="62"/>
      <c r="G12" s="66"/>
      <c r="H12" s="32" t="s">
        <v>232</v>
      </c>
      <c r="I12" s="17" t="s">
        <v>29</v>
      </c>
      <c r="J12" s="16"/>
      <c r="K12" s="16"/>
    </row>
    <row r="13" spans="1:12" ht="12.5" x14ac:dyDescent="0.25">
      <c r="B13" s="15">
        <f t="shared" si="1"/>
        <v>3</v>
      </c>
      <c r="C13" s="62"/>
      <c r="D13" s="63"/>
      <c r="E13" s="63"/>
      <c r="F13" s="63"/>
      <c r="G13" s="67"/>
      <c r="H13" s="32" t="s">
        <v>233</v>
      </c>
      <c r="I13" s="17" t="s">
        <v>29</v>
      </c>
      <c r="J13" s="32"/>
      <c r="K13" s="16"/>
    </row>
    <row r="14" spans="1:12" ht="37.5" customHeight="1" x14ac:dyDescent="0.25">
      <c r="B14" s="15">
        <f t="shared" si="1"/>
        <v>4</v>
      </c>
      <c r="C14" s="62"/>
      <c r="D14" s="48" t="s">
        <v>33</v>
      </c>
      <c r="E14" s="48" t="s">
        <v>234</v>
      </c>
      <c r="F14" s="48" t="s">
        <v>235</v>
      </c>
      <c r="G14" s="65" t="s">
        <v>236</v>
      </c>
      <c r="H14" s="22" t="s">
        <v>237</v>
      </c>
      <c r="I14" s="17" t="s">
        <v>29</v>
      </c>
      <c r="J14" s="16"/>
      <c r="K14" s="16"/>
    </row>
    <row r="15" spans="1:12" ht="12.5" x14ac:dyDescent="0.25">
      <c r="B15" s="15">
        <f t="shared" si="1"/>
        <v>5</v>
      </c>
      <c r="C15" s="62"/>
      <c r="D15" s="62"/>
      <c r="E15" s="63"/>
      <c r="F15" s="63"/>
      <c r="G15" s="67"/>
      <c r="H15" s="22" t="s">
        <v>31</v>
      </c>
      <c r="I15" s="17" t="s">
        <v>29</v>
      </c>
      <c r="J15" s="16"/>
      <c r="K15" s="16"/>
    </row>
    <row r="16" spans="1:12" ht="28.5" customHeight="1" x14ac:dyDescent="0.25">
      <c r="B16" s="15">
        <f t="shared" si="1"/>
        <v>6</v>
      </c>
      <c r="C16" s="62"/>
      <c r="D16" s="62"/>
      <c r="E16" s="48" t="s">
        <v>238</v>
      </c>
      <c r="F16" s="48" t="s">
        <v>35</v>
      </c>
      <c r="G16" s="68" t="s">
        <v>239</v>
      </c>
      <c r="H16" s="33" t="s">
        <v>240</v>
      </c>
      <c r="I16" s="17" t="s">
        <v>29</v>
      </c>
      <c r="J16" s="16"/>
      <c r="K16" s="16"/>
    </row>
    <row r="17" spans="2:11" ht="12.5" x14ac:dyDescent="0.25">
      <c r="B17" s="15">
        <f t="shared" si="1"/>
        <v>7</v>
      </c>
      <c r="C17" s="62"/>
      <c r="D17" s="62"/>
      <c r="E17" s="62"/>
      <c r="F17" s="62"/>
      <c r="G17" s="69"/>
      <c r="H17" s="33" t="s">
        <v>241</v>
      </c>
      <c r="I17" s="17" t="s">
        <v>29</v>
      </c>
      <c r="J17" s="16"/>
      <c r="K17" s="16"/>
    </row>
    <row r="18" spans="2:11" ht="12.5" x14ac:dyDescent="0.25">
      <c r="B18" s="15">
        <f t="shared" si="1"/>
        <v>8</v>
      </c>
      <c r="C18" s="63"/>
      <c r="D18" s="63"/>
      <c r="E18" s="63"/>
      <c r="F18" s="63"/>
      <c r="G18" s="70"/>
      <c r="H18" s="33" t="s">
        <v>242</v>
      </c>
      <c r="I18" s="17" t="s">
        <v>29</v>
      </c>
      <c r="J18" s="16"/>
      <c r="K18" s="16"/>
    </row>
    <row r="19" spans="2:11" ht="25.5" customHeight="1" x14ac:dyDescent="0.25">
      <c r="B19" s="15">
        <f t="shared" si="1"/>
        <v>9</v>
      </c>
      <c r="C19" s="48" t="s">
        <v>243</v>
      </c>
      <c r="D19" s="48" t="s">
        <v>244</v>
      </c>
      <c r="E19" s="48" t="s">
        <v>245</v>
      </c>
      <c r="F19" s="48" t="s">
        <v>246</v>
      </c>
      <c r="G19" s="68" t="s">
        <v>247</v>
      </c>
      <c r="H19" s="22" t="s">
        <v>248</v>
      </c>
      <c r="I19" s="17" t="s">
        <v>29</v>
      </c>
      <c r="J19" s="16"/>
      <c r="K19" s="16"/>
    </row>
    <row r="20" spans="2:11" ht="12.5" x14ac:dyDescent="0.25">
      <c r="B20" s="15">
        <f t="shared" si="1"/>
        <v>10</v>
      </c>
      <c r="C20" s="62"/>
      <c r="D20" s="62"/>
      <c r="E20" s="63"/>
      <c r="F20" s="63"/>
      <c r="G20" s="70"/>
      <c r="H20" s="22" t="s">
        <v>249</v>
      </c>
      <c r="I20" s="17" t="s">
        <v>29</v>
      </c>
      <c r="J20" s="16"/>
      <c r="K20" s="16"/>
    </row>
    <row r="21" spans="2:11" ht="72" customHeight="1" x14ac:dyDescent="0.25">
      <c r="B21" s="15">
        <f t="shared" si="1"/>
        <v>11</v>
      </c>
      <c r="C21" s="62"/>
      <c r="D21" s="62"/>
      <c r="E21" s="48" t="s">
        <v>250</v>
      </c>
      <c r="F21" s="48" t="s">
        <v>251</v>
      </c>
      <c r="G21" s="68" t="s">
        <v>252</v>
      </c>
      <c r="H21" s="33" t="s">
        <v>253</v>
      </c>
      <c r="I21" s="17" t="s">
        <v>29</v>
      </c>
      <c r="J21" s="37"/>
      <c r="K21" s="32"/>
    </row>
    <row r="22" spans="2:11" ht="12.5" x14ac:dyDescent="0.25">
      <c r="B22" s="15">
        <f t="shared" si="1"/>
        <v>12</v>
      </c>
      <c r="C22" s="62"/>
      <c r="D22" s="62"/>
      <c r="E22" s="63"/>
      <c r="F22" s="63"/>
      <c r="G22" s="70"/>
      <c r="H22" s="22" t="s">
        <v>249</v>
      </c>
      <c r="I22" s="17" t="s">
        <v>29</v>
      </c>
      <c r="J22" s="16"/>
      <c r="K22" s="16"/>
    </row>
    <row r="23" spans="2:11" ht="48.75" customHeight="1" x14ac:dyDescent="0.25">
      <c r="B23" s="15">
        <f t="shared" si="1"/>
        <v>13</v>
      </c>
      <c r="C23" s="62"/>
      <c r="D23" s="62"/>
      <c r="E23" s="48" t="s">
        <v>254</v>
      </c>
      <c r="F23" s="48" t="s">
        <v>246</v>
      </c>
      <c r="G23" s="68" t="s">
        <v>255</v>
      </c>
      <c r="H23" s="22" t="s">
        <v>256</v>
      </c>
      <c r="I23" s="17" t="s">
        <v>29</v>
      </c>
      <c r="J23" s="32"/>
      <c r="K23" s="16"/>
    </row>
    <row r="24" spans="2:11" ht="12.5" x14ac:dyDescent="0.25">
      <c r="B24" s="15">
        <f t="shared" si="1"/>
        <v>14</v>
      </c>
      <c r="C24" s="62"/>
      <c r="D24" s="62"/>
      <c r="E24" s="62"/>
      <c r="F24" s="62"/>
      <c r="G24" s="69"/>
      <c r="H24" s="22" t="s">
        <v>257</v>
      </c>
      <c r="I24" s="17" t="s">
        <v>29</v>
      </c>
      <c r="J24" s="32"/>
      <c r="K24" s="16"/>
    </row>
    <row r="25" spans="2:11" ht="12.5" x14ac:dyDescent="0.25">
      <c r="B25" s="15">
        <f t="shared" si="1"/>
        <v>15</v>
      </c>
      <c r="C25" s="62"/>
      <c r="D25" s="62"/>
      <c r="E25" s="62"/>
      <c r="F25" s="62"/>
      <c r="G25" s="69"/>
      <c r="H25" s="22" t="s">
        <v>99</v>
      </c>
      <c r="I25" s="17" t="s">
        <v>29</v>
      </c>
      <c r="J25" s="32"/>
      <c r="K25" s="16"/>
    </row>
    <row r="26" spans="2:11" ht="12.5" x14ac:dyDescent="0.25">
      <c r="B26" s="15">
        <f t="shared" si="1"/>
        <v>16</v>
      </c>
      <c r="C26" s="62"/>
      <c r="D26" s="62"/>
      <c r="E26" s="62"/>
      <c r="F26" s="62"/>
      <c r="G26" s="70"/>
      <c r="H26" s="33" t="s">
        <v>258</v>
      </c>
      <c r="I26" s="17" t="s">
        <v>29</v>
      </c>
      <c r="J26" s="32"/>
      <c r="K26" s="16"/>
    </row>
    <row r="27" spans="2:11" ht="12.5" x14ac:dyDescent="0.25">
      <c r="B27" s="15">
        <f t="shared" si="1"/>
        <v>17</v>
      </c>
      <c r="C27" s="62"/>
      <c r="D27" s="62"/>
      <c r="E27" s="63"/>
      <c r="F27" s="63"/>
      <c r="G27" s="71" t="s">
        <v>259</v>
      </c>
      <c r="H27" s="33" t="s">
        <v>260</v>
      </c>
      <c r="I27" s="17" t="s">
        <v>29</v>
      </c>
      <c r="J27" s="32"/>
      <c r="K27" s="16"/>
    </row>
    <row r="28" spans="2:11" ht="33.75" customHeight="1" x14ac:dyDescent="0.25">
      <c r="B28" s="15">
        <f t="shared" si="1"/>
        <v>18</v>
      </c>
      <c r="C28" s="62"/>
      <c r="D28" s="62"/>
      <c r="E28" s="48" t="s">
        <v>261</v>
      </c>
      <c r="F28" s="48" t="s">
        <v>262</v>
      </c>
      <c r="G28" s="68" t="s">
        <v>247</v>
      </c>
      <c r="H28" s="22" t="s">
        <v>263</v>
      </c>
      <c r="I28" s="17" t="s">
        <v>29</v>
      </c>
      <c r="J28" s="16"/>
      <c r="K28" s="16"/>
    </row>
    <row r="29" spans="2:11" ht="12.5" x14ac:dyDescent="0.25">
      <c r="B29" s="15">
        <f t="shared" si="1"/>
        <v>19</v>
      </c>
      <c r="C29" s="62"/>
      <c r="D29" s="62"/>
      <c r="E29" s="63"/>
      <c r="F29" s="63"/>
      <c r="G29" s="70"/>
      <c r="H29" s="22" t="s">
        <v>264</v>
      </c>
      <c r="I29" s="17" t="s">
        <v>29</v>
      </c>
      <c r="J29" s="16"/>
      <c r="K29" s="16"/>
    </row>
    <row r="30" spans="2:11" ht="30.75" customHeight="1" x14ac:dyDescent="0.25">
      <c r="B30" s="15">
        <f t="shared" si="1"/>
        <v>20</v>
      </c>
      <c r="C30" s="62"/>
      <c r="D30" s="62"/>
      <c r="E30" s="48" t="s">
        <v>265</v>
      </c>
      <c r="F30" s="48" t="s">
        <v>76</v>
      </c>
      <c r="G30" s="68" t="s">
        <v>255</v>
      </c>
      <c r="H30" s="22" t="s">
        <v>266</v>
      </c>
      <c r="I30" s="17" t="s">
        <v>29</v>
      </c>
      <c r="J30" s="16"/>
      <c r="K30" s="16"/>
    </row>
    <row r="31" spans="2:11" ht="12.5" x14ac:dyDescent="0.25">
      <c r="B31" s="15">
        <f t="shared" si="1"/>
        <v>21</v>
      </c>
      <c r="C31" s="62"/>
      <c r="D31" s="62"/>
      <c r="E31" s="62"/>
      <c r="F31" s="62"/>
      <c r="G31" s="69"/>
      <c r="H31" s="22" t="s">
        <v>267</v>
      </c>
      <c r="I31" s="17" t="s">
        <v>29</v>
      </c>
      <c r="J31" s="16"/>
      <c r="K31" s="16"/>
    </row>
    <row r="32" spans="2:11" ht="12.5" x14ac:dyDescent="0.25">
      <c r="B32" s="15">
        <f t="shared" si="1"/>
        <v>22</v>
      </c>
      <c r="C32" s="62"/>
      <c r="D32" s="62"/>
      <c r="E32" s="62"/>
      <c r="F32" s="62"/>
      <c r="G32" s="69"/>
      <c r="H32" s="22" t="s">
        <v>268</v>
      </c>
      <c r="I32" s="17" t="s">
        <v>29</v>
      </c>
      <c r="J32" s="16"/>
      <c r="K32" s="16"/>
    </row>
    <row r="33" spans="2:11" ht="12.5" x14ac:dyDescent="0.25">
      <c r="B33" s="15">
        <f t="shared" si="1"/>
        <v>23</v>
      </c>
      <c r="C33" s="62"/>
      <c r="D33" s="62"/>
      <c r="E33" s="62"/>
      <c r="F33" s="62"/>
      <c r="G33" s="70"/>
      <c r="H33" s="33" t="s">
        <v>242</v>
      </c>
      <c r="I33" s="17" t="s">
        <v>29</v>
      </c>
      <c r="J33" s="16"/>
      <c r="K33" s="16"/>
    </row>
    <row r="34" spans="2:11" ht="27" customHeight="1" x14ac:dyDescent="0.25">
      <c r="B34" s="15">
        <f t="shared" si="1"/>
        <v>24</v>
      </c>
      <c r="C34" s="62"/>
      <c r="D34" s="63"/>
      <c r="E34" s="63"/>
      <c r="F34" s="63"/>
      <c r="G34" s="71" t="s">
        <v>259</v>
      </c>
      <c r="H34" s="33" t="s">
        <v>269</v>
      </c>
      <c r="I34" s="17" t="s">
        <v>29</v>
      </c>
      <c r="J34" s="16"/>
      <c r="K34" s="16"/>
    </row>
    <row r="35" spans="2:11" ht="27" customHeight="1" x14ac:dyDescent="0.25">
      <c r="B35" s="15">
        <f t="shared" si="1"/>
        <v>25</v>
      </c>
      <c r="C35" s="62"/>
      <c r="D35" s="48" t="s">
        <v>270</v>
      </c>
      <c r="E35" s="48" t="s">
        <v>271</v>
      </c>
      <c r="F35" s="48" t="s">
        <v>79</v>
      </c>
      <c r="G35" s="68" t="s">
        <v>272</v>
      </c>
      <c r="H35" s="33" t="s">
        <v>55</v>
      </c>
      <c r="I35" s="17" t="s">
        <v>29</v>
      </c>
      <c r="J35" s="16"/>
      <c r="K35" s="16"/>
    </row>
    <row r="36" spans="2:11" ht="25" x14ac:dyDescent="0.25">
      <c r="B36" s="15">
        <f t="shared" si="1"/>
        <v>26</v>
      </c>
      <c r="C36" s="62"/>
      <c r="D36" s="62"/>
      <c r="E36" s="63"/>
      <c r="F36" s="63"/>
      <c r="G36" s="70"/>
      <c r="H36" s="33" t="s">
        <v>273</v>
      </c>
      <c r="I36" s="17" t="s">
        <v>29</v>
      </c>
      <c r="J36" s="16"/>
      <c r="K36" s="16"/>
    </row>
    <row r="37" spans="2:11" ht="38.25" customHeight="1" x14ac:dyDescent="0.25">
      <c r="B37" s="15">
        <f t="shared" si="1"/>
        <v>27</v>
      </c>
      <c r="C37" s="62"/>
      <c r="D37" s="62"/>
      <c r="E37" s="48" t="s">
        <v>274</v>
      </c>
      <c r="F37" s="48" t="s">
        <v>83</v>
      </c>
      <c r="G37" s="68" t="s">
        <v>272</v>
      </c>
      <c r="H37" s="33" t="s">
        <v>55</v>
      </c>
      <c r="I37" s="17" t="s">
        <v>29</v>
      </c>
      <c r="J37" s="16"/>
      <c r="K37" s="16"/>
    </row>
    <row r="38" spans="2:11" ht="25" x14ac:dyDescent="0.25">
      <c r="B38" s="15">
        <f t="shared" si="1"/>
        <v>28</v>
      </c>
      <c r="C38" s="62"/>
      <c r="D38" s="62"/>
      <c r="E38" s="63"/>
      <c r="F38" s="63"/>
      <c r="G38" s="70"/>
      <c r="H38" s="33" t="s">
        <v>273</v>
      </c>
      <c r="I38" s="17" t="s">
        <v>29</v>
      </c>
      <c r="J38" s="16"/>
      <c r="K38" s="16"/>
    </row>
    <row r="39" spans="2:11" ht="29.25" customHeight="1" x14ac:dyDescent="0.25">
      <c r="B39" s="15">
        <f t="shared" si="1"/>
        <v>29</v>
      </c>
      <c r="C39" s="62"/>
      <c r="D39" s="62"/>
      <c r="E39" s="48" t="s">
        <v>275</v>
      </c>
      <c r="F39" s="48" t="s">
        <v>86</v>
      </c>
      <c r="G39" s="68" t="s">
        <v>272</v>
      </c>
      <c r="H39" s="33" t="s">
        <v>55</v>
      </c>
      <c r="I39" s="17" t="s">
        <v>29</v>
      </c>
      <c r="J39" s="16"/>
    </row>
    <row r="40" spans="2:11" ht="25" x14ac:dyDescent="0.25">
      <c r="B40" s="15">
        <f t="shared" si="1"/>
        <v>30</v>
      </c>
      <c r="C40" s="62"/>
      <c r="D40" s="62"/>
      <c r="E40" s="63"/>
      <c r="F40" s="63"/>
      <c r="G40" s="70"/>
      <c r="H40" s="33" t="s">
        <v>273</v>
      </c>
      <c r="I40" s="17" t="s">
        <v>29</v>
      </c>
      <c r="J40" s="16"/>
      <c r="K40" s="16"/>
    </row>
    <row r="41" spans="2:11" ht="12.5" x14ac:dyDescent="0.25">
      <c r="B41" s="15">
        <f t="shared" si="1"/>
        <v>31</v>
      </c>
      <c r="C41" s="62"/>
      <c r="D41" s="62"/>
      <c r="E41" s="48" t="s">
        <v>276</v>
      </c>
      <c r="F41" s="48" t="s">
        <v>89</v>
      </c>
      <c r="G41" s="68" t="s">
        <v>272</v>
      </c>
      <c r="H41" s="33" t="s">
        <v>55</v>
      </c>
      <c r="I41" s="17" t="s">
        <v>29</v>
      </c>
      <c r="J41" s="16"/>
      <c r="K41" s="16"/>
    </row>
    <row r="42" spans="2:11" ht="25" x14ac:dyDescent="0.25">
      <c r="B42" s="15">
        <f t="shared" si="1"/>
        <v>32</v>
      </c>
      <c r="C42" s="62"/>
      <c r="D42" s="62"/>
      <c r="E42" s="62"/>
      <c r="F42" s="62"/>
      <c r="G42" s="69"/>
      <c r="H42" s="33" t="s">
        <v>273</v>
      </c>
      <c r="I42" s="17" t="s">
        <v>29</v>
      </c>
      <c r="J42" s="16"/>
      <c r="K42" s="16"/>
    </row>
    <row r="43" spans="2:11" ht="25" x14ac:dyDescent="0.25">
      <c r="B43" s="15">
        <f t="shared" si="1"/>
        <v>33</v>
      </c>
      <c r="C43" s="62"/>
      <c r="D43" s="62"/>
      <c r="E43" s="63"/>
      <c r="F43" s="63"/>
      <c r="G43" s="70"/>
      <c r="H43" s="33" t="s">
        <v>81</v>
      </c>
      <c r="I43" s="17" t="s">
        <v>29</v>
      </c>
      <c r="J43" s="16"/>
      <c r="K43" s="16"/>
    </row>
    <row r="44" spans="2:11" ht="12.5" x14ac:dyDescent="0.25">
      <c r="B44" s="15">
        <f t="shared" si="1"/>
        <v>34</v>
      </c>
      <c r="C44" s="62"/>
      <c r="D44" s="62"/>
      <c r="E44" s="48" t="s">
        <v>277</v>
      </c>
      <c r="F44" s="48" t="s">
        <v>93</v>
      </c>
      <c r="G44" s="68" t="s">
        <v>272</v>
      </c>
      <c r="H44" s="33" t="s">
        <v>55</v>
      </c>
      <c r="I44" s="17" t="s">
        <v>29</v>
      </c>
      <c r="J44" s="16"/>
      <c r="K44" s="16"/>
    </row>
    <row r="45" spans="2:11" ht="12.5" x14ac:dyDescent="0.25">
      <c r="B45" s="15">
        <f t="shared" si="1"/>
        <v>35</v>
      </c>
      <c r="C45" s="62"/>
      <c r="D45" s="62"/>
      <c r="E45" s="62"/>
      <c r="F45" s="62"/>
      <c r="G45" s="69"/>
      <c r="H45" s="33" t="s">
        <v>95</v>
      </c>
      <c r="I45" s="17" t="s">
        <v>29</v>
      </c>
      <c r="J45" s="16"/>
      <c r="K45" s="16"/>
    </row>
    <row r="46" spans="2:11" ht="25" x14ac:dyDescent="0.25">
      <c r="B46" s="15">
        <f t="shared" si="1"/>
        <v>36</v>
      </c>
      <c r="C46" s="62"/>
      <c r="D46" s="62"/>
      <c r="E46" s="63"/>
      <c r="F46" s="63"/>
      <c r="G46" s="70"/>
      <c r="H46" s="33" t="s">
        <v>273</v>
      </c>
      <c r="I46" s="17" t="s">
        <v>29</v>
      </c>
      <c r="J46" s="16"/>
      <c r="K46" s="16"/>
    </row>
    <row r="47" spans="2:11" ht="29.25" customHeight="1" x14ac:dyDescent="0.25">
      <c r="B47" s="15">
        <f t="shared" si="1"/>
        <v>37</v>
      </c>
      <c r="C47" s="62"/>
      <c r="D47" s="62"/>
      <c r="E47" s="48" t="s">
        <v>278</v>
      </c>
      <c r="F47" s="48" t="s">
        <v>279</v>
      </c>
      <c r="G47" s="68" t="s">
        <v>272</v>
      </c>
      <c r="H47" s="22" t="s">
        <v>99</v>
      </c>
      <c r="I47" s="17" t="s">
        <v>29</v>
      </c>
      <c r="J47" s="16"/>
      <c r="K47" s="16"/>
    </row>
    <row r="48" spans="2:11" ht="25" x14ac:dyDescent="0.25">
      <c r="B48" s="15">
        <f t="shared" si="1"/>
        <v>38</v>
      </c>
      <c r="C48" s="62"/>
      <c r="D48" s="62"/>
      <c r="E48" s="63"/>
      <c r="F48" s="63"/>
      <c r="G48" s="70"/>
      <c r="H48" s="33" t="s">
        <v>280</v>
      </c>
      <c r="I48" s="17" t="s">
        <v>29</v>
      </c>
      <c r="J48" s="16"/>
      <c r="K48" s="16"/>
    </row>
    <row r="49" spans="2:11" ht="12.5" x14ac:dyDescent="0.25">
      <c r="B49" s="15">
        <f t="shared" si="1"/>
        <v>39</v>
      </c>
      <c r="C49" s="62"/>
      <c r="D49" s="62"/>
      <c r="E49" s="48" t="s">
        <v>281</v>
      </c>
      <c r="F49" s="48" t="s">
        <v>102</v>
      </c>
      <c r="G49" s="68" t="s">
        <v>272</v>
      </c>
      <c r="H49" s="22" t="s">
        <v>55</v>
      </c>
      <c r="I49" s="17" t="s">
        <v>29</v>
      </c>
      <c r="J49" s="16"/>
      <c r="K49" s="16"/>
    </row>
    <row r="50" spans="2:11" ht="25" x14ac:dyDescent="0.25">
      <c r="B50" s="15">
        <f t="shared" si="1"/>
        <v>40</v>
      </c>
      <c r="C50" s="62"/>
      <c r="D50" s="62"/>
      <c r="E50" s="62"/>
      <c r="F50" s="62"/>
      <c r="G50" s="69"/>
      <c r="H50" s="22" t="s">
        <v>282</v>
      </c>
      <c r="I50" s="17" t="s">
        <v>29</v>
      </c>
      <c r="J50" s="21"/>
      <c r="K50" s="16"/>
    </row>
    <row r="51" spans="2:11" ht="12.5" x14ac:dyDescent="0.25">
      <c r="B51" s="15">
        <f t="shared" si="1"/>
        <v>41</v>
      </c>
      <c r="C51" s="62"/>
      <c r="D51" s="63"/>
      <c r="E51" s="63"/>
      <c r="F51" s="63"/>
      <c r="G51" s="70"/>
      <c r="H51" s="22" t="s">
        <v>283</v>
      </c>
      <c r="I51" s="17" t="s">
        <v>29</v>
      </c>
      <c r="J51" s="16"/>
      <c r="K51" s="16"/>
    </row>
    <row r="52" spans="2:11" ht="40.5" customHeight="1" x14ac:dyDescent="0.25">
      <c r="B52" s="24">
        <f t="shared" si="1"/>
        <v>42</v>
      </c>
      <c r="C52" s="38" t="s">
        <v>284</v>
      </c>
      <c r="D52" s="38" t="s">
        <v>285</v>
      </c>
      <c r="E52" s="38" t="s">
        <v>115</v>
      </c>
      <c r="F52" s="38" t="s">
        <v>286</v>
      </c>
      <c r="G52" s="72" t="s">
        <v>287</v>
      </c>
      <c r="H52" s="22" t="s">
        <v>118</v>
      </c>
      <c r="I52" s="17" t="s">
        <v>29</v>
      </c>
      <c r="J52" s="16"/>
      <c r="K52" s="16"/>
    </row>
    <row r="53" spans="2:11" ht="12.5" x14ac:dyDescent="0.25">
      <c r="B53" s="24">
        <f t="shared" si="1"/>
        <v>43</v>
      </c>
      <c r="C53" s="62"/>
      <c r="D53" s="62"/>
      <c r="E53" s="63"/>
      <c r="F53" s="63"/>
      <c r="G53" s="70"/>
      <c r="H53" s="22" t="s">
        <v>288</v>
      </c>
      <c r="I53" s="17" t="s">
        <v>29</v>
      </c>
      <c r="J53" s="16"/>
      <c r="K53" s="16"/>
    </row>
    <row r="54" spans="2:11" ht="25" x14ac:dyDescent="0.25">
      <c r="B54" s="15">
        <f t="shared" si="1"/>
        <v>44</v>
      </c>
      <c r="C54" s="48" t="s">
        <v>173</v>
      </c>
      <c r="D54" s="48" t="s">
        <v>174</v>
      </c>
      <c r="E54" s="19" t="s">
        <v>175</v>
      </c>
      <c r="F54" s="19" t="s">
        <v>176</v>
      </c>
      <c r="G54" s="71" t="s">
        <v>177</v>
      </c>
      <c r="H54" s="33" t="s">
        <v>178</v>
      </c>
      <c r="I54" s="17" t="s">
        <v>29</v>
      </c>
      <c r="J54" s="16"/>
      <c r="K54" s="16"/>
    </row>
    <row r="55" spans="2:11" ht="12.5" x14ac:dyDescent="0.25">
      <c r="B55" s="15">
        <f t="shared" si="1"/>
        <v>45</v>
      </c>
      <c r="C55" s="62"/>
      <c r="D55" s="62"/>
      <c r="E55" s="48" t="s">
        <v>179</v>
      </c>
      <c r="F55" s="48" t="s">
        <v>176</v>
      </c>
      <c r="G55" s="68" t="s">
        <v>180</v>
      </c>
      <c r="H55" s="33" t="s">
        <v>181</v>
      </c>
      <c r="I55" s="17" t="s">
        <v>29</v>
      </c>
      <c r="J55" s="16"/>
      <c r="K55" s="16"/>
    </row>
    <row r="56" spans="2:11" ht="12.5" x14ac:dyDescent="0.25">
      <c r="B56" s="15">
        <f t="shared" si="1"/>
        <v>46</v>
      </c>
      <c r="C56" s="63"/>
      <c r="D56" s="63"/>
      <c r="E56" s="63"/>
      <c r="F56" s="63"/>
      <c r="G56" s="70"/>
      <c r="H56" s="33" t="s">
        <v>182</v>
      </c>
      <c r="I56" s="17" t="s">
        <v>29</v>
      </c>
      <c r="J56" s="16"/>
      <c r="K56" s="16"/>
    </row>
    <row r="57" spans="2:11" ht="12.5" x14ac:dyDescent="0.25">
      <c r="B57" s="2"/>
    </row>
    <row r="58" spans="2:11" ht="12.5" x14ac:dyDescent="0.25">
      <c r="B58" s="2"/>
    </row>
  </sheetData>
  <mergeCells count="72">
    <mergeCell ref="F52:F53"/>
    <mergeCell ref="G52:G53"/>
    <mergeCell ref="D54:D56"/>
    <mergeCell ref="G55:G56"/>
    <mergeCell ref="E55:E56"/>
    <mergeCell ref="F55:F56"/>
    <mergeCell ref="F28:F29"/>
    <mergeCell ref="G28:G29"/>
    <mergeCell ref="F30:F34"/>
    <mergeCell ref="G30:G33"/>
    <mergeCell ref="F35:F36"/>
    <mergeCell ref="G35:G36"/>
    <mergeCell ref="F19:F20"/>
    <mergeCell ref="G19:G20"/>
    <mergeCell ref="F21:F22"/>
    <mergeCell ref="G21:G22"/>
    <mergeCell ref="G23:G26"/>
    <mergeCell ref="F23:F27"/>
    <mergeCell ref="F14:F15"/>
    <mergeCell ref="G14:G15"/>
    <mergeCell ref="B7:C7"/>
    <mergeCell ref="B8:C8"/>
    <mergeCell ref="C11:C18"/>
    <mergeCell ref="D11:D13"/>
    <mergeCell ref="F11:F13"/>
    <mergeCell ref="G11:G13"/>
    <mergeCell ref="D14:D18"/>
    <mergeCell ref="G16:G18"/>
    <mergeCell ref="E16:E18"/>
    <mergeCell ref="F16:F18"/>
    <mergeCell ref="B2:C2"/>
    <mergeCell ref="G2:H2"/>
    <mergeCell ref="J2:L2"/>
    <mergeCell ref="B3:C3"/>
    <mergeCell ref="G3:H8"/>
    <mergeCell ref="J3:L8"/>
    <mergeCell ref="B4:C4"/>
    <mergeCell ref="B5:C5"/>
    <mergeCell ref="B6:C6"/>
    <mergeCell ref="C19:C51"/>
    <mergeCell ref="C52:C53"/>
    <mergeCell ref="C54:C56"/>
    <mergeCell ref="D52:D53"/>
    <mergeCell ref="E52:E53"/>
    <mergeCell ref="D19:D34"/>
    <mergeCell ref="D35:D51"/>
    <mergeCell ref="E47:E48"/>
    <mergeCell ref="E49:E51"/>
    <mergeCell ref="F47:F48"/>
    <mergeCell ref="F49:F51"/>
    <mergeCell ref="G49:G51"/>
    <mergeCell ref="G47:G48"/>
    <mergeCell ref="E41:E43"/>
    <mergeCell ref="E44:E46"/>
    <mergeCell ref="F44:F46"/>
    <mergeCell ref="G44:G46"/>
    <mergeCell ref="F37:F38"/>
    <mergeCell ref="G37:G38"/>
    <mergeCell ref="E39:E40"/>
    <mergeCell ref="F39:F40"/>
    <mergeCell ref="G39:G40"/>
    <mergeCell ref="F41:F43"/>
    <mergeCell ref="G41:G43"/>
    <mergeCell ref="E35:E36"/>
    <mergeCell ref="E37:E38"/>
    <mergeCell ref="E11:E13"/>
    <mergeCell ref="E14:E15"/>
    <mergeCell ref="E19:E20"/>
    <mergeCell ref="E21:E22"/>
    <mergeCell ref="E23:E27"/>
    <mergeCell ref="E28:E29"/>
    <mergeCell ref="E30:E34"/>
  </mergeCells>
  <phoneticPr fontId="6" type="noConversion"/>
  <dataValidations count="1">
    <dataValidation type="list" allowBlank="1" showErrorMessage="1" sqref="I11:I56" xr:uid="{00000000-0002-0000-0200-000000000000}">
      <formula1>"Not Test,PASS,Fail,N/A,Blocked"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Front</vt:lpstr>
      <vt:lpstr>Admin</vt:lpstr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권 기일</cp:lastModifiedBy>
  <dcterms:modified xsi:type="dcterms:W3CDTF">2025-07-28T02:09:35Z</dcterms:modified>
</cp:coreProperties>
</file>