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ain\Downloads\"/>
    </mc:Choice>
  </mc:AlternateContent>
  <xr:revisionPtr revIDLastSave="0" documentId="13_ncr:1_{59913B20-1B65-40A5-908A-B7F5B9593F6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내 정보 관리" sheetId="1" r:id="rId1"/>
    <sheet name="필터" sheetId="2" r:id="rId2"/>
    <sheet name="내 원리금수취권 필터" sheetId="3" r:id="rId3"/>
    <sheet name="내 투자계좌 필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4" l="1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D8" i="4"/>
  <c r="D7" i="4"/>
  <c r="D6" i="4"/>
  <c r="D5" i="4"/>
  <c r="D4" i="4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D8" i="3"/>
  <c r="D7" i="3"/>
  <c r="D6" i="3"/>
  <c r="D5" i="3"/>
  <c r="D4" i="3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D8" i="2"/>
  <c r="D7" i="2"/>
  <c r="D6" i="2"/>
  <c r="D3" i="2" s="1"/>
  <c r="D5" i="2"/>
  <c r="D4" i="2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D8" i="1"/>
  <c r="D7" i="1"/>
  <c r="D6" i="1"/>
  <c r="E6" i="1" s="1"/>
  <c r="D5" i="1"/>
  <c r="D4" i="1"/>
  <c r="D3" i="1" s="1"/>
  <c r="E6" i="3" l="1"/>
  <c r="E8" i="1"/>
  <c r="E8" i="2"/>
  <c r="E4" i="2"/>
  <c r="E5" i="2"/>
  <c r="E8" i="4"/>
  <c r="E5" i="1"/>
  <c r="E3" i="1" s="1"/>
  <c r="E4" i="3"/>
  <c r="E6" i="2"/>
  <c r="D3" i="3"/>
  <c r="E4" i="1"/>
  <c r="D3" i="4"/>
  <c r="E4" i="4" s="1"/>
  <c r="E3" i="2" l="1"/>
  <c r="E6" i="4"/>
  <c r="E5" i="4"/>
  <c r="E3" i="4" s="1"/>
  <c r="E8" i="3"/>
  <c r="E5" i="3"/>
  <c r="E3" i="3" s="1"/>
</calcChain>
</file>

<file path=xl/sharedStrings.xml><?xml version="1.0" encoding="utf-8"?>
<sst xmlns="http://schemas.openxmlformats.org/spreadsheetml/2006/main" count="1504" uniqueCount="492">
  <si>
    <t>TC 항목</t>
  </si>
  <si>
    <t>항목 개수</t>
  </si>
  <si>
    <t>수행률</t>
  </si>
  <si>
    <t>TC 참고사항</t>
  </si>
  <si>
    <t>Total</t>
  </si>
  <si>
    <t>Not Test : 아직 테스트를 수행하지 않은 사항
Pass : 테스트를 수행했고, 해당 항목이 기대 결과대로 정상 작동
Fail : 테스트를 수행했고, 해당 항목이 기대 결과대로 작동하지 않는 항목
- 기획서와 다르게 구현되어 있거나, 기능이 정상 작동하지 않거나, 다른 기타 이슈로 기대 결과대로 확인할 수 있는 상황일때 선택함
- 반드시 Fail 인 경우에는 &lt;QA Comment&gt; 컬럼에 Fail 사유에 대해 간략히 기술하고, BTS에 버그로 등록 후 &lt;BTS ID&gt; 컬럼에 BTS &lt;키&gt; 정보를 링크로 연결해 놓아야 함
N/A (Not Available) : 해당사항 없음 또는 유효하지 않음
- 해당 테스트 항목은 특정 OS에서는 지원하지 않는 스펙이거나, 기획변경 또는 기타 다른 이유로 해당 항목을 테스트 할 수 없는 상황일때 선택함. 반드시 Comment에 사유 작성해야 함</t>
  </si>
  <si>
    <t>Not Test</t>
  </si>
  <si>
    <t>Pass</t>
  </si>
  <si>
    <t>Fail</t>
  </si>
  <si>
    <t>N/A</t>
  </si>
  <si>
    <t>-</t>
  </si>
  <si>
    <t>Blocked</t>
  </si>
  <si>
    <t>ID</t>
  </si>
  <si>
    <t>대분류</t>
  </si>
  <si>
    <t>중분류</t>
  </si>
  <si>
    <t>소분류</t>
  </si>
  <si>
    <t>선행 조건</t>
  </si>
  <si>
    <t>실행 순서</t>
  </si>
  <si>
    <t>기대 결과</t>
  </si>
  <si>
    <t>테스트 결과 
(AOS)</t>
  </si>
  <si>
    <t>테스트 결과 
(iOS)</t>
  </si>
  <si>
    <t>Comment</t>
  </si>
  <si>
    <t>BTS 키 or 링크</t>
  </si>
  <si>
    <t>내 정보 관리</t>
  </si>
  <si>
    <t>내 정보 관리 화면
(인증 전)</t>
  </si>
  <si>
    <t>UI</t>
  </si>
  <si>
    <t>A. 투자 정회원 가입 완료</t>
  </si>
  <si>
    <t>1. 마이페이지 &gt; 내 정보 관리 진입 후 UI 확인</t>
  </si>
  <si>
    <t>a. GNB에 '내 정보 관리' 텍스트 출력</t>
  </si>
  <si>
    <t>PASS</t>
  </si>
  <si>
    <t>a. [&lt;] 버튼이 화면 좌상단에 출력</t>
  </si>
  <si>
    <t>a. 기본 정보 타이틀 텍스트 출력</t>
  </si>
  <si>
    <t>a. 이름에 회원 명 출력 (가운데 자리 마스킹)</t>
  </si>
  <si>
    <t>a. 휴대전화번호에 본인인증했던 핸드폰번호 출력</t>
  </si>
  <si>
    <t>a. 로그인 비밀번호에 마스킹 상태로 출력</t>
  </si>
  <si>
    <t>a. 이메일 주소에 회원가입 시 입력했던 이메일 주소 출력</t>
  </si>
  <si>
    <t>a. 자택 주소에 회원가입 시 입력했던 주소 출력</t>
  </si>
  <si>
    <t>a. 본인 계좌 영역에 은행명 / 연결한 계좌번호 / 예금주 명 출력</t>
  </si>
  <si>
    <t>a. [변경] 버튼이 활성화 상태로 출력</t>
  </si>
  <si>
    <t>a. 회원탈퇴 [&gt;] 버튼 출력</t>
  </si>
  <si>
    <t>a. '현재 투자가 진행 중이거나 잔여 예치금이 있는 경우 회원 탈퇴가 불가합니다.' 텍스트 출력</t>
  </si>
  <si>
    <t>A. 투자 준회원 가입 완료</t>
  </si>
  <si>
    <t>a. 연결 계좌 영역에 연결한 계좌가 미출력</t>
  </si>
  <si>
    <t>화면 이탈</t>
  </si>
  <si>
    <t>A. 투자 준회원 이상 가입 완료</t>
  </si>
  <si>
    <t>1. [&lt;] 버튼 클릭</t>
  </si>
  <si>
    <t>a. 전체 메뉴 화면으로 이동</t>
  </si>
  <si>
    <t>변경 전 본인인증</t>
  </si>
  <si>
    <t>본인 인증</t>
  </si>
  <si>
    <t>1. [변경] 버튼 클릭</t>
  </si>
  <si>
    <t>a. 휴대폰 본인 인증 화면으로 이동</t>
  </si>
  <si>
    <t>내 정보 변경 메인
(인증 후)</t>
  </si>
  <si>
    <t>내 정보 변경 메인</t>
  </si>
  <si>
    <t>A. 본인 인증 완료</t>
  </si>
  <si>
    <t>1. 본인 인증 후 화면 확인</t>
  </si>
  <si>
    <t>a. [확인] 버튼 출력</t>
  </si>
  <si>
    <t>a. 회원탈퇴 영역이 미출력</t>
  </si>
  <si>
    <t>1. 본인 인증 후 화면에서 [&lt;] 버튼 클릭</t>
  </si>
  <si>
    <t>a. 인증 전 내 정보 관리 화면으로 이동</t>
  </si>
  <si>
    <t>재 로그인</t>
  </si>
  <si>
    <t>A. 휴대폰 번호 변경 완료
B. 로그아웃</t>
  </si>
  <si>
    <t>1. 변경된 휴대폰번호 ID로 로그인</t>
  </si>
  <si>
    <t>a. 변경된 번호로 로그인 가능</t>
  </si>
  <si>
    <t>비밀번호 변경</t>
  </si>
  <si>
    <t>비밀번호 재설정 화면</t>
  </si>
  <si>
    <t>A. 내 정보 관리 본인 인증 완료
B. 투자 준회원 이상 가입 완료</t>
  </si>
  <si>
    <t>1. 비밀번호 입력 필드 클릭</t>
  </si>
  <si>
    <t>a. 비밀번호 재설정 화면으로 이동</t>
  </si>
  <si>
    <t>1. 비밀번호 변경 화면 진입 후 [&lt;] 버튼 클릭</t>
  </si>
  <si>
    <t>a. 내 정보 관리 (인증 후) 화면으로 이동</t>
  </si>
  <si>
    <t>유효성 검사</t>
  </si>
  <si>
    <t>1. 비밀번호 입력 필드에 숫자만 입력
(8~15자)</t>
  </si>
  <si>
    <t>a. 하단 3개 문구 모두 비활성화 상태로 출력</t>
  </si>
  <si>
    <t>a. [다음] 버튼이 비활성화 상태로 출력</t>
  </si>
  <si>
    <t>1. 비밀번호 입력 필드에 영소문자만 입력
(8~15자)</t>
  </si>
  <si>
    <t>a. 비밀번호 입력 필드 하단에 체크 마크와 영어 소문자 1자 이상 문구만 활성화 상태로 출력</t>
  </si>
  <si>
    <t>1. 비밀번호 입력 필드에 영대문자만 입력
(8~15자)</t>
  </si>
  <si>
    <t>1. 비밀번호 입력 필드에 특수문자만 입력
(8~15자)</t>
  </si>
  <si>
    <t>a. 비밀번호 입력 필드 하단에 체크 마크와 특수문자 1자 이상 문구만 활성화 상태로 출력</t>
  </si>
  <si>
    <t>1. 비밀번호 입력 필드에 영소문자 제외한
다른 문자로 구성된 문자열 입력 (8~15자)</t>
  </si>
  <si>
    <t>1. 비밀번호 입력 필드에 숫자 제외한
다른 문자로 구성된 문자열 입력 (8~15자)</t>
  </si>
  <si>
    <t>a. 비밀번호 입력 필드 하단에 체크 마크와 영문/숫자/특수문자 조합 8~15자를 제외한 나머지 문구들이 활성화 상태로 출력</t>
  </si>
  <si>
    <t>1. 비밀번호 입력 필드에 특수문자 제외한
다른 문자로 구성된 문자열 입력 (8~15자)</t>
  </si>
  <si>
    <t>a. 비밀번호 입력 필드 하단에 체크 마크와 영문/숫자/특수문자 조합 8~15자와 특수문자 1자 이상을 제외한 나머지 문구들이 활성화 상태로 출력</t>
  </si>
  <si>
    <t>1. 비밀번호 입력 필드에 숫자, 영소문자, 
특수문자 포함 문자열 입력 (7자 이하)</t>
  </si>
  <si>
    <t>1. 비밀번호 입력 필드에 숫자, 영소문자, 
특수문자 포함 문자열 입력 (16자 이상)</t>
  </si>
  <si>
    <t>a. 15자를 넘어가는 문자부터 추가 입력 불가</t>
  </si>
  <si>
    <t>a. 하단 3개 문구 모두 활성화 상태로 출력</t>
  </si>
  <si>
    <t>a. [다음] 버튼이 활성화 싱태로 출력</t>
  </si>
  <si>
    <t>1. 비밀번호 입력 필드에 숫자, 
영소문자, 특수문자 포함 문자열 입력 (8~15자)</t>
  </si>
  <si>
    <t>1. [다음] 버튼 클릭</t>
  </si>
  <si>
    <t>a. 비밀번호 변경 완료 alt 출력</t>
  </si>
  <si>
    <t>A. 비밀번호 변경 완료
B. 로그아웃</t>
  </si>
  <si>
    <t>1. 변경된 비밀번호로 로그인</t>
  </si>
  <si>
    <t>a. 변경된 비밀번호로 로그인 가능</t>
  </si>
  <si>
    <t>계좌 변경</t>
  </si>
  <si>
    <t>a. 내 정보 관리 화면으로 이동</t>
  </si>
  <si>
    <t>계좌 인증</t>
  </si>
  <si>
    <t>1. 계좌번호 영역 클릭</t>
  </si>
  <si>
    <t>a. 계좌 연결 화면으로 이동</t>
  </si>
  <si>
    <t>1. 변경할 계좌의 은행/증권사 선택</t>
  </si>
  <si>
    <t>a. 계좌번호 변경 화면으로 이동</t>
  </si>
  <si>
    <t>1. 계좌번호 입력 필드 클릭</t>
  </si>
  <si>
    <t>a. 계좌번호 입력 필드에 커서 생성</t>
  </si>
  <si>
    <t>a. 숫자 입력 키패드 출력</t>
  </si>
  <si>
    <t>계좌 유효성 검사</t>
  </si>
  <si>
    <t>1. 계좌번호 입력 필드에 유효하지 않은 계좌번호 입력
2. [인증번호 발송] 버튼 클릭</t>
  </si>
  <si>
    <t>b. 로딩 화면이 출력</t>
  </si>
  <si>
    <t>b. 계좌번호 입력화면으로 이동</t>
  </si>
  <si>
    <t>b. 계좌번로 입력 필드가 붉은 색으로 변경된 상태로 출력</t>
  </si>
  <si>
    <t>b. 계좌번호 입력 필드에 이전에 입력한 계좌번호가 입력된 상태로 출력</t>
  </si>
  <si>
    <t>b.' 000님 계좌가 맞는지 확인해주세요.' 문구가 계좌번호 입력 필드 하단에 붉은 글씨로 출력</t>
  </si>
  <si>
    <t>b. [인증번호 발송] 버튼이 비활성화 상태로 출력</t>
  </si>
  <si>
    <t>1. 계좌번호 입력 필드에 유효한 계좌번호 입력
2. [인증번호 발송] 버튼 클릭</t>
  </si>
  <si>
    <t>b. 인증번호 입력 화면으로 이동</t>
  </si>
  <si>
    <t>b. 인증번호 입력 페이지 화면 딤처리 됨</t>
  </si>
  <si>
    <t>b. 1원 입금 안내 모달 팝업 출력</t>
  </si>
  <si>
    <t>인증 번호 입력</t>
  </si>
  <si>
    <t>1. 1원 인증 모달 팝업에서 [닫기] 버튼 클릭</t>
  </si>
  <si>
    <t>b. 1원 입금 안내 모달 팝업이 종료된다.</t>
  </si>
  <si>
    <t>b. 인증번호 입력 페이지 화면 딤처리가 해제된다.</t>
  </si>
  <si>
    <t>A. 본인 인증 완료
B. 해당 계좌에 1원 입금 확인</t>
  </si>
  <si>
    <t>1. 인증 시간 만료</t>
  </si>
  <si>
    <t>a. [확인] 버튼이 [인증번호 재발송] 버튼으로 바뀌어 출력</t>
  </si>
  <si>
    <t>1. 인증번호 오입력
2. [확인] 버튼 클릭</t>
  </si>
  <si>
    <t>b. 인증 실패 모달 팝업 출력</t>
  </si>
  <si>
    <t>A. 1원 입금 확인 완료
B. 인증 시도 횟수 5회 채운 상태</t>
  </si>
  <si>
    <t>1. 인증번호 입력 필드 확인
2. 인증번호 오입력 후 [확인] 클릭</t>
  </si>
  <si>
    <t>b. '계좌번호 입력 필드 하단에 '요청할 수 있는 횟수를 초과하였습니다. 약 5분 후 다시 시도해주세요' 문구가 붉은 색으로 출력</t>
  </si>
  <si>
    <t>1. 5분 경과 후 다시 계좌 인증 시도
2. 유효한 계좌번호 입력 후 
[인증번호 발송] 클릭</t>
  </si>
  <si>
    <t>b. 인증번호 입력 페이지로 이동된다.</t>
  </si>
  <si>
    <t>1. 인증번호 입력
2. [확인] 버튼 클릭</t>
  </si>
  <si>
    <t>b. 계좌 변경 완료 페이지로 이동</t>
  </si>
  <si>
    <t>계좌 변경 완료</t>
  </si>
  <si>
    <t>A. 연결 계좌 변경 완료</t>
  </si>
  <si>
    <t>1. 계좌 변경 완료 페이지에서 [확인] 클릭</t>
  </si>
  <si>
    <t>계좌 변경 확인</t>
  </si>
  <si>
    <t>1. 연결 계좌 확인</t>
  </si>
  <si>
    <t>a. 변경된 계좌로 연결 계좌 출력</t>
  </si>
  <si>
    <t>이메일 변경</t>
  </si>
  <si>
    <t>이메일 변경 화면</t>
  </si>
  <si>
    <t>1. 이메일 변경 화면 확인</t>
  </si>
  <si>
    <t>a. 이메일 주소 설정 화면으로 이동</t>
  </si>
  <si>
    <t>이메일 변경 및 유효성 검사</t>
  </si>
  <si>
    <t>1. 이메일 입력 필드 클릭</t>
  </si>
  <si>
    <t>a. 이메일 입력필드에 커서가 생성되며 키패드가 출력</t>
  </si>
  <si>
    <t>1. 이메일 입력 필드에서 변경할 이메일 주소로 수정</t>
  </si>
  <si>
    <t>a. 이메일 아이디 입력 시 이메일 주소 자동완성 리스트가 하단에 출력</t>
  </si>
  <si>
    <t>a. 자동 완성 리스트가 아래의 도메인 주소가 포함되어 출력
 - @naver.com
 - @hanmail.com
 - @kakao.com
 - @gmail.com
 - @nate.com</t>
  </si>
  <si>
    <t>1. 이메일 설정 화면 진입
2. 유효하지 않은 형식의 이메일 주소 입력</t>
  </si>
  <si>
    <t>b. 이메일 입력 필드에 입력한 문자 그대로 출력</t>
  </si>
  <si>
    <t>b. 이메일 입력 필드 하단에 유효하지 않은 이메일 주소 관련 안내 문구 출력</t>
  </si>
  <si>
    <t>A. 본인 인증 완료
B. 변경할 이메일 주소 입력 완료</t>
  </si>
  <si>
    <t>a. 이메일 변경 완료 alt 출력</t>
  </si>
  <si>
    <t>이메일 변경 완료</t>
  </si>
  <si>
    <t>A. 이메일 변경 완료</t>
  </si>
  <si>
    <t>1. 이메일 변경 완료 확인 alt에서 [확인] 클릭</t>
  </si>
  <si>
    <t>이메일 변경 확인</t>
  </si>
  <si>
    <t>A. 이메일 변경 완료
B. 1개 상품 이상 투자 신청 완료</t>
  </si>
  <si>
    <t>1. 투자 상품 투자 신청 후 변경한 이메일 주소로 투자설명서 발송 확인</t>
  </si>
  <si>
    <t>a. 변경한 이메일 주소로 투자설명서 발송</t>
  </si>
  <si>
    <t>주소 변경</t>
  </si>
  <si>
    <t>주소 변경 화면</t>
  </si>
  <si>
    <t>1. 주소 필드 클릭</t>
  </si>
  <si>
    <t>a. 자택주소 변경 화면으로 이동</t>
  </si>
  <si>
    <t>메뉴 이탈</t>
  </si>
  <si>
    <t>주소 유효성 검사</t>
  </si>
  <si>
    <t>1. 주소 검색 필드에 유효하지 않은 주소 검색</t>
  </si>
  <si>
    <t>a. '검색 결과가 없나요?' 문구가 검색 필드 하단에 출력</t>
  </si>
  <si>
    <t>a. [직접 입력하기] 링크 버튼이 출력</t>
  </si>
  <si>
    <t>1. 주소 검색 필드에 유효한 주소 검색
2. 검색 결과 선택</t>
  </si>
  <si>
    <t>b. 선택한 주소가 자동 완성되어 검색 필드에 출력</t>
  </si>
  <si>
    <t>A. 본인 인증 완료
B. 변경할 주소 입력 완료</t>
  </si>
  <si>
    <t>1. [확인] 버튼 클릭</t>
  </si>
  <si>
    <t>a. 주소 변경 완료 alt 출력</t>
  </si>
  <si>
    <t>A. 본인 인증 완료
B. 주소 변경 완료</t>
  </si>
  <si>
    <t>1. 내 정보 관리에서 주소 확인</t>
  </si>
  <si>
    <t>a. 변경된 주소로 출력</t>
  </si>
  <si>
    <t>회원탈퇴</t>
  </si>
  <si>
    <t>A. 투자 회원 가입 완료</t>
  </si>
  <si>
    <t>1. 회원탈퇴 [&gt;] 버튼 클릭</t>
  </si>
  <si>
    <t>a. 회원탈퇴 사유 선택 페이지로 이동</t>
  </si>
  <si>
    <t>1. 회원탈퇴 사유 선택 페이지에서 [&lt;] 버튼 클릭</t>
  </si>
  <si>
    <t>1. 회원탈퇴 사유 선택 페이지에서 [취소] 버튼 클릭</t>
  </si>
  <si>
    <t>회원탈퇴 사유 선택</t>
  </si>
  <si>
    <t>1. 회원탈퇴 사유 선택 페이지 UI 확인 (투자회원)</t>
  </si>
  <si>
    <t>a. '회원탈퇴 사유를 선택해주시기 바랍니다.' 안내 텍스트 출력</t>
  </si>
  <si>
    <t>a. '탈퇴사유' 타이틀 텍스트 출력</t>
  </si>
  <si>
    <t>a. '투자할 만한 상품이 없어서' 선택지 텍스트와 체크박스가 출력</t>
  </si>
  <si>
    <t>a. '투자수익이 좋지 않아서' 선택지 텍스트와 체크박스가 출력</t>
  </si>
  <si>
    <t>a. '투자 방법이 어려워서' 선택지 텍스트와 체크박스가 출력</t>
  </si>
  <si>
    <t>a. '광고 메시지가 많아서' 선택지 텍스트와 체크박스가 출력</t>
  </si>
  <si>
    <t>a. '기타(본인선택)' 선택지 텍스트와 체크박스가 출력</t>
  </si>
  <si>
    <t>a. '기타(본인선택)' 선택지 하단에 '더 나은 머니무브 서비스를 만들기 위해 노력하겠습니다.' 텍스트 출력</t>
  </si>
  <si>
    <t>a. [취소] 버튼 출력</t>
  </si>
  <si>
    <t>a. [탈퇴하기] 버튼 출력</t>
  </si>
  <si>
    <t>A. 대출 회원 가입 완료</t>
  </si>
  <si>
    <t>1. 회원탈퇴 사유 선택 페이지 UI 확인 (대출회원)</t>
  </si>
  <si>
    <t>a. '한도조회만 해보려는데 회원가입이 되서' 선택지 텍스트와 체크박스가 출력</t>
  </si>
  <si>
    <t>a. '대출이 되지 않아서' 선택지 텍스트와 체크박스가 출력</t>
  </si>
  <si>
    <t>1. '투자할 만한 상품이 없어서' 체크</t>
  </si>
  <si>
    <t>a. 해당 체크박스만 활성화 상태로 출력</t>
  </si>
  <si>
    <t>1. '투자수익이 좋지 않아서' 체크</t>
  </si>
  <si>
    <t>1. '투자 상품이 어려워서' 체크</t>
  </si>
  <si>
    <t>1. '광고 메시지가 많아서' 체크</t>
  </si>
  <si>
    <t>1. '한도조회만 해보려는데 회원가입이 되서' 체크</t>
  </si>
  <si>
    <t>1. '대출이 되지 않아서' 체크</t>
  </si>
  <si>
    <t>1. 기타 제외 임의 선택지 체크
2. [확인] 버튼 클릭</t>
  </si>
  <si>
    <t>b. 회원 탈퇴 안내 페이지로 이동</t>
  </si>
  <si>
    <t>1. '기타(본인선택)' 체크
2. '기타(본인선택)' 체크 해제</t>
  </si>
  <si>
    <t>a. 탈퇴사유를 입력할 수 있는 폼 출력</t>
  </si>
  <si>
    <t>b. 모든 체크박스 비활성화 상태 출력</t>
  </si>
  <si>
    <t>b. 탈퇴사유를 입력할 수 있는 폼 미출력</t>
  </si>
  <si>
    <t>1. '기타(본인선택)' 체크
2. 탈퇴 사유 입력 폼에 사유 미입력</t>
  </si>
  <si>
    <t>b. [확인] 버튼 비활성화로 출력</t>
  </si>
  <si>
    <t>1. '기타(본인선택)' 체크
2. 탈퇴 사유 입력 폼에 사유 입력
3. [확인] 버튼 클릭</t>
  </si>
  <si>
    <t>c. 본인인증 페이지로 이동</t>
  </si>
  <si>
    <t>탈퇴 안내 화면
(투자할 상품이 없어서)</t>
  </si>
  <si>
    <t>A. 투자 회원 가입 완료
B. 탈퇴 설문 조사 완료</t>
  </si>
  <si>
    <t>1. 회원탈퇴 사유 설문조사 '투자할 만한 상품이 없어서'로 작성 완료
2. [확인] 버튼 클릭</t>
  </si>
  <si>
    <t>b. 회원 탈퇴 안내 페이지에 [&lt;] 버튼 출력</t>
  </si>
  <si>
    <t>b. 회원 탈퇴 안내 페이지에 아래의 텍스트 출력
_x0008_머니무브 투자상품은 매일매일 업데이트 됩니다.
머니무브는 AI신용평가 시스템을 이용하여 엄선된 상품을 업데이트 하고 있습니다.
그렇게 엄선된 상품 중 특히나 매력적인 상품들은 빠르게 마감이 되기도 하는데요
그래서 상품이 왜 별로 없지 라고 생각하실 수 있어요
딱 한달만 머니무브를 조금 일찍 접속해보시겠어요?
머니무브만의 엄선된 시스템으로 더욱 더 좋고 많은 상품을 선보일 수 있도록 노력하곘습니다</t>
  </si>
  <si>
    <t>b. [한달만 더 머니무브 이용하기] 버튼 출력</t>
  </si>
  <si>
    <t>b. [탈퇴하기] 버튼 출력</t>
  </si>
  <si>
    <t xml:space="preserve">1. [한달만 더 머니무브 이용하기] 버튼 클릭 </t>
  </si>
  <si>
    <t>a. 투자 리스트 화면으로 이동</t>
  </si>
  <si>
    <t xml:space="preserve">1. [탈퇴하기] 버튼 클릭 </t>
  </si>
  <si>
    <t>a. 탈퇴 본인인증 페이지로 이동</t>
  </si>
  <si>
    <t>탈퇴 안내 화면
(투자 수익이 좋지 않아서)</t>
  </si>
  <si>
    <t>1. 회원탈퇴 사유 설문조사 '투자수익이 좋지 않아서'로 작성 완료
2. [확인] 버튼 클릭</t>
  </si>
  <si>
    <t>b. 회원 탈퇴 안내 페이지에 아래의 텍스트 출력
혹시 소수의 상품에 투자하지 않으셨나요?
머니무브의 평균 수익률은 중수익률을 유지하고 있습니다.
소수의 채권에 투자하기보다는 많은 채권에 분산하여 투자해보세요
여러상품에 대한 분산투자는 부실에 대한 위험은 분산시키고, 각 채권 이자소득의 원단위 절사로 절세효과까지 누릴수 있어요
이러한 분사투자를 한다면 머니무브의 평균 수익률에 부합할 수 있답니다.
머니무브 투자 후기 보러가기&gt;</t>
  </si>
  <si>
    <t>1. 머니무브 투자 후기 보러가기 링크 클릭</t>
  </si>
  <si>
    <t>a. 머니무브 블로그 내 투자 후기 화면으로 이동</t>
  </si>
  <si>
    <t xml:space="preserve">1. [분산투자에 한 번 더 도전하기] 버튼 클릭 </t>
  </si>
  <si>
    <t>탈퇴 안내 화면
(투자 방법이 어려워서)</t>
  </si>
  <si>
    <t>1. 회원탈퇴 사유 설문조사 '투자 방법이 어려워서'로 작성 완료
2. [확인] 버튼 클릭</t>
  </si>
  <si>
    <t>b. 회원 탈퇴 안내 페이지에 아래의 텍스트 출력
머니무브의 투자 방법이 조금 복잡하셨나요?
머니무브는 최대한 투자자님들이 투자를 편안하게 하기 위해 노력하고 있으나 상품 특성상 투자 방법이 조금 복잡할 수 있어요
그래서 좀 더 쉽게 투자방법을 알려드리기 위해서 투자하기 영상을 따로 만들었는데 한번 봐보시곘어요?
투자하기 영상 보러가기&gt;</t>
  </si>
  <si>
    <t>1. [투자하기 영상 보러가기] 버튼 클릭</t>
  </si>
  <si>
    <t>a. 투자 안내 영상으로 이동</t>
  </si>
  <si>
    <t>탈퇴 안내 화면
(광고 메시지가 많아서)</t>
  </si>
  <si>
    <t>1. 회원탈퇴 사유 설문조사 '광고 메시지가 많아서'로 작성 완료
2. [확인] 버튼 클릭</t>
  </si>
  <si>
    <t>b. 회원 탈퇴 안내 페이지에 아래의 텍스트 출력
머니무브 광고 메세지가 부담스러우셨나요?
고객님에게 보다 좋은 상품과 이익이 될 만한 이벤트를 보내드리기 위하여 메세지를 보내고 있습니다
하지만 이러한 메세지로 인하여 고객님의 피곤함도 십분 이해합니다
머니무브 푸시 메세지는 앱을 통해서 쉽게 관리할 수 있습니다
(전체&gt; 우측상단 톱니바퀴&gt; 마케팅 정보 해제
(이미지)
머니무브 마케팅 푸시 메세지를 해제하더라도 중요 알림은 전달이 되니 마케팅 푸시를 살포시 해제해 주세요</t>
  </si>
  <si>
    <t>1. [머니무브 마케팅 메시지 해제하기] 버튼 클릭</t>
  </si>
  <si>
    <t>a. 앱 설정 화면으로 이동</t>
  </si>
  <si>
    <t>탈퇴 안내 화면
(한도조회만 해보려는 데 회원가입이 되서)</t>
  </si>
  <si>
    <t>A. 대출 회원 가입 완료
B. 탈퇴 설문 조사 완료</t>
  </si>
  <si>
    <t>1. 회원탈퇴 사유 설문조사 '한도조회만 해보려는데 회원가입이 되서'로 작성 완료
2. [확인] 버튼 클릭</t>
  </si>
  <si>
    <t>b. 회원 탈퇴 안내 페이지에 아래의 텍스트 출력
머니무브에서 한도조회시 만족하지 못하셨나요?
머니무브는 동종업계에서 최대한 금리를 낮게 책정 하려고 노력하고 있습니다.
혹시나 지금 당장 대출이 필요하신 상황이 아니시라면 추 후에 한번 금리조회 후 이용 부탁드립니다
아니면 머니무브는 투자할 상품도 많이 있으니 투자자가 되어 머니무브에서 투자를 해보시는건 어떠세요?</t>
  </si>
  <si>
    <t>1. [투자 회원 가입하러 가기] 버튼 클릭</t>
  </si>
  <si>
    <t>a. 투자 회원 고객확인서 작성 화면으로 이동</t>
  </si>
  <si>
    <t>탈퇴 안내 화면
(대출이 안되서)</t>
  </si>
  <si>
    <t>A. 대출 회원 가입 완료
B. 탈퇴 설문 조사 완료</t>
  </si>
  <si>
    <t>1. 회원탈퇴 사유 설문조사 '대출이 안 되서'로 작성 완료
2. [확인] 버튼 클릭</t>
  </si>
  <si>
    <t>b. 회원 탈퇴 안내 페이지에 아래의 텍스트 출력
머니무브에서 대출이 되지 않으셨나요?
머니무브에서 대출이 되지 않으셨다면 머니무브 연계 대출 플랫폼을 안내해 드리려고 합니다</t>
  </si>
  <si>
    <t>1. 웰컴디지털뱅크 배너 클릭</t>
  </si>
  <si>
    <t>a. 웰컴디지털뱅크 앱 다운로드 링크 화면으로 이동</t>
  </si>
  <si>
    <t>A. 투자 회원 가입 완료
B. 탈퇴 설문 조사 완료
C. 탈퇴 안내 페이지 진입</t>
  </si>
  <si>
    <t>1. 탈퇴 안내 페이지에서 [&lt;] 버튼 클릭</t>
  </si>
  <si>
    <t>a. 탈퇴사유 설문 화면으로 이동</t>
  </si>
  <si>
    <t>A. 투자 or 대출 회원 가입 완료
B. 탈퇴 설문 조사 완료</t>
  </si>
  <si>
    <t>1. 탈퇴 안내 페이지에서 [탈퇴하기] 클릭</t>
  </si>
  <si>
    <t>탈퇴 완료</t>
  </si>
  <si>
    <t>A. 회원 탈퇴 시 본인 인증 완료</t>
  </si>
  <si>
    <t>1. 회원 탈퇴 본인 인증 완료</t>
  </si>
  <si>
    <t>a. 회원탈퇴 완료 페이지로 이동</t>
  </si>
  <si>
    <t>1. 회원 탈퇴 안내 페이지 확인</t>
  </si>
  <si>
    <t>a. '회원 탈퇴가 완료되었습니다.' 텍스트 출력</t>
  </si>
  <si>
    <t>a. '더 나은 머니무브 서비스를 만들기 위해 노력하겠습니다.' 텍스트 출력</t>
  </si>
  <si>
    <t>a. [앱 종료] 버튼 출력</t>
  </si>
  <si>
    <t>1. [앱 종료] 버튼 클릭</t>
  </si>
  <si>
    <t>a. 앱 종료됨</t>
  </si>
  <si>
    <t>탈퇴 확인</t>
  </si>
  <si>
    <t>A. 회원 탈퇴 완료
B. 앱 삭제 x</t>
  </si>
  <si>
    <t>1. 앱 재실행
2. 탈퇴 이전 계정 입력 후 로그인 시도</t>
  </si>
  <si>
    <t>a. 로그인 화면 실행</t>
  </si>
  <si>
    <t>b. 로그인 불가</t>
  </si>
  <si>
    <t>회원 재가입</t>
  </si>
  <si>
    <t>재가입</t>
  </si>
  <si>
    <t>A. 회원 탈퇴 완료
B. 탈퇴한지 30일 미만</t>
  </si>
  <si>
    <t>1. 앱 재설치 후 실행
2. 최초 본인 인증 완료</t>
  </si>
  <si>
    <t>b. 회원 가입 불가 alt 출력</t>
  </si>
  <si>
    <t>A. 회원 탈퇴 완료
B. 탈퇴한지 30일 이상 경과</t>
  </si>
  <si>
    <t>b. 고객확인서 작성 페이지로 이동</t>
  </si>
  <si>
    <t>Not Test : 아직 테스트를 수행하지 않은 사항
Pass : 테스트를 수행했고, 해당 항목이 기대 결과대로 정상 작동
Fail : 테스트를 수행했고, 해당 항목이 기대 결과대로 작동하지 않는 항목
- 기획서와 다르게 구현되어 있거나, 기능이 정상 작동하지 않거나, 다른 기타 이슈로 기대 결과대로 확인할 수 있는 상황일때 선택함
- 반드시 Fail 인 경우에는 &lt;QA Comment&gt; 컬럼에 Fail 사유에 대해 간략히 기술하고, BTS에 버그로 등록 후 &lt;BTS ID&gt; 컬럼에 BTS &lt;키&gt; 정보를 링크로 연결해 놓아야 함
N/A (Not Available) : 해당사항 없음 또는 유효하지 않음
- 해당 테스트 항목은 특정 OS에서는 지원하지 않는 스펙이거나, 기획변경 또는 기타 다른 이유로 해당 항목을 테스트 할 수 없는 상황일때 선택함. 반드시 Comment에 사유 작성해야 함</t>
  </si>
  <si>
    <t>투자</t>
  </si>
  <si>
    <t>필터 버튼</t>
  </si>
  <si>
    <t>A. 생성된 직장인 신용 대출 상품 2건 이상</t>
  </si>
  <si>
    <t>1. 직장인 신용 대출 리스트 페이지 확인</t>
  </si>
  <si>
    <t>a. 필터 버튼이 출력</t>
  </si>
  <si>
    <t>필터화면</t>
  </si>
  <si>
    <t>필터</t>
  </si>
  <si>
    <t>1. 생성된 직장인 신용 대출 상품 2건 이상</t>
  </si>
  <si>
    <t>1. [필터] 버튼 클릭</t>
  </si>
  <si>
    <t>a. 필터 페이지 출력</t>
  </si>
  <si>
    <t>1. 필터 페이지 확인</t>
  </si>
  <si>
    <t>a. 필터 팝업 좌상단 [&lt;] 버튼 출력</t>
  </si>
  <si>
    <t>a. 필터 타이틀 문구 출력</t>
  </si>
  <si>
    <t>a. [x] 버튼 하단 [초기화] 버튼 출력</t>
  </si>
  <si>
    <t>a. 수익률 이중 슬라이더 출력</t>
  </si>
  <si>
    <t>a. AI등급 이중 슬라이더 출력</t>
  </si>
  <si>
    <t>a. 신용점수 이중 슬라이더 출력</t>
  </si>
  <si>
    <t>a. 모집금액(만원) 이중 슬라이더 출력</t>
  </si>
  <si>
    <t>a. 투자기간(월) 이중 슬라이더 출력</t>
  </si>
  <si>
    <t>a. 상환방식에 [원리금균등상환] 버튼 출력</t>
  </si>
  <si>
    <t>a. 상환방식에 [만기일시상환] 버튼 출력</t>
  </si>
  <si>
    <t>a. 정렬기준에 [최신 등록순] 버튼 출력</t>
  </si>
  <si>
    <t>a. 정렬기준에 [이전 등록순] 버튼 출력</t>
  </si>
  <si>
    <t>a. 정렬기준에 [수익률 높은순] 버튼 출력</t>
  </si>
  <si>
    <t>a. 정렬기준에 [수익률 낮은순] 버튼 출력</t>
  </si>
  <si>
    <t>a. 정렬기준에 [모집률 높은순] 버튼 출력</t>
  </si>
  <si>
    <t>a. 정렬기준에 [모집률 낮은순] 버튼 출력</t>
  </si>
  <si>
    <t>a. 정렬기준에 [등급 높은순] 버튼 출력</t>
  </si>
  <si>
    <t>a. 정렬기준에 [기간 긴 순] 버튼 출력</t>
  </si>
  <si>
    <t>a. 정렬기준에 [기간 짧은 순] 버튼 출력</t>
  </si>
  <si>
    <t>1. 필터 페이지 내 [x] 버튼 클릭</t>
  </si>
  <si>
    <t>a. 필터 페이지 종료</t>
  </si>
  <si>
    <t>1. 필터 페이지 내 수익률 이중 슬라이더 작동 확인</t>
  </si>
  <si>
    <t>a. 수익률 이중 슬라이더의 좌우 포인터가 모두 이동 가능</t>
  </si>
  <si>
    <t>1. 필터 페이지 내 AI 등급 이중 슬라이더 작동 확인</t>
  </si>
  <si>
    <t>a. AI 등급 이중 슬라이더의 좌우 포인터가 모두 이동 가능</t>
  </si>
  <si>
    <t>1. 필터 페이지 내 신용점수 이중 슬라이더 작동 확인</t>
  </si>
  <si>
    <t>a. 신용점수 이중 슬라이더의 좌우 포인터가 모두 이동 가능</t>
  </si>
  <si>
    <t>1. 필터 페이지 내 모집금액(만원) 이중 슬라이더 작동 확인</t>
  </si>
  <si>
    <t>a. 모집금액(만원) 이중 슬라이더의 좌우 포인터가 모두 이동 가능</t>
  </si>
  <si>
    <t>1. 필터 페이지 내 투자기간(월) 이중 슬라이더 작동 확인</t>
  </si>
  <si>
    <t>a. 투자기간(월) 이중 슬라이더의 좌우 포인터가 모두 이동 가능</t>
  </si>
  <si>
    <t>1. 필터 페이지 내 [원리금균등상환], [만기일시상환] 버튼 동시 클릭</t>
  </si>
  <si>
    <t>a. 동시 선택 가능</t>
  </si>
  <si>
    <t>1. 필터 페이지 내 [원리금균등상환], [만기일시상환] 버튼 동시 해제</t>
  </si>
  <si>
    <t>a. 둘 중 하나만 해제 가능</t>
  </si>
  <si>
    <t>1. 필터 페이지 내 [원리금균등상환] 버튼 클릭</t>
  </si>
  <si>
    <t>a. 상환방식에 [원리금균등상환] 버튼만 선택된 상태로 출력</t>
  </si>
  <si>
    <t>1. 필터 페이지 내 [만기일시상환] 버튼 클릭</t>
  </si>
  <si>
    <t>a. 상환방식에 [만기일시상환] 버튼만 선택된 상태로 출력</t>
  </si>
  <si>
    <t>1. 필터 페이지 내 정렬 기준 내 [최신 등록순] 클릭</t>
  </si>
  <si>
    <t>a. 정렬기준에 [최신 등록순] 버튼이 선택된 상태로 출력</t>
  </si>
  <si>
    <t>1. 필터 페이지 내 정렬 기준 내 [이전 등록순] 클릭</t>
  </si>
  <si>
    <t>a. 정렬기준에 [이전 등록순] 버튼이 선택된 상태로 출력</t>
  </si>
  <si>
    <t>1. 필터 페이지 내 정렬 기준 내 [수익률 높은순] 클릭</t>
  </si>
  <si>
    <t>a. 정렬기준에 [수익률 높은순] 버튼이 선택된 상태로 출력</t>
  </si>
  <si>
    <t>1. 필터 페이지 내 정렬 기준 내 [수익률 낮은순] 클릭</t>
  </si>
  <si>
    <t>a. 정렬기준에 [수익률 낮은순] 버튼이 선택된 상태로 출력</t>
  </si>
  <si>
    <t>1. 필터 페이지 내 정렬 기준 내 [모집률 높은순] 클릭</t>
  </si>
  <si>
    <t>a. 정렬기준에 [모집률 높은순] 버튼이 선택된 상태로 출력</t>
  </si>
  <si>
    <t>1. 필터 페이지 내 정렬 기준 내 [모집률 낮은순] 클릭</t>
  </si>
  <si>
    <t>a. 정렬기준에 [모집률 낮은순] 버튼이 선택된 상태로 출력</t>
  </si>
  <si>
    <t>1. 필터 페이지 내 정렬 기준 내 [등급 높은순] 클릭</t>
  </si>
  <si>
    <t>a. 정렬기준에 [등급 높은순] 버튼이 선택된 상태로 출력</t>
  </si>
  <si>
    <t>1. 필터 페이지 내 정렬 기준 내 [기간 긴 순] 클릭</t>
  </si>
  <si>
    <t>a. 정렬기준에 [기간 긴 순] 버튼이 선택된 상태로 출력</t>
  </si>
  <si>
    <t>1. 필터 페이지 내 정렬 기준 내 [기간 짧은 순] 클릭</t>
  </si>
  <si>
    <t>a. 정렬기준에 [기간 짧은 순] 버튼이 선택된 상태로 출력</t>
  </si>
  <si>
    <t>1. 필터 페이지 내 임의 값 선택
2. [초기화] 버튼 클릭</t>
  </si>
  <si>
    <t>b. 필터 내의 모든 값이 default 상태 출력</t>
  </si>
  <si>
    <t>1. 필터 페이지 내 수익률 이중 슬라이더 범위 설정
2. [n개 상품보기] 클릭</t>
  </si>
  <si>
    <t>a. 해당 범위에 들어온 상품 개수만큼 [n개 상품보기] 버튼이 활성화 상태로 출력 
(ex. 해당 범위를 충족하는 상품 개수가 1개면 1개 상품보기로 출력)</t>
  </si>
  <si>
    <t>b. 필터 페이지 종료</t>
  </si>
  <si>
    <t>b. 해당 조건에 맞는 직장인 신용 대출 상품 버튼들이 출력된다.</t>
  </si>
  <si>
    <t>1. 필터 페이지 내 AI 등급 이중 슬라이더 범위 설정
2. [n개 상품보기] 클릭</t>
  </si>
  <si>
    <t>1. 필터 페이지 내 신용점수 이중 슬라이더 범위 설정
2. [n개 상품보기] 클릭</t>
  </si>
  <si>
    <t>1. 필터 페이지 내 모집금액(만원) 이중 슬라이더 범위 설정
2. [n개 상품보기] 클릭</t>
  </si>
  <si>
    <t>b. 필터 팝업이 종료된다.</t>
  </si>
  <si>
    <t>b. 해당 조건에 맞는 직장인 신용 대출 상품 버튼들이 출력</t>
  </si>
  <si>
    <t>1. 필터 페이지 내 투자기간(월) 이중 슬라이더 범위 설정
2. [n개 상품보기] 클릭</t>
  </si>
  <si>
    <t>1. 필터 페이지 내 [원리금균등상환] 버튼 클릭
2. [n개 상품보기] 클릭</t>
  </si>
  <si>
    <t>1. 필터 페이지 내 [만기일시상환] 버튼 클릭
2. [n개 상품보기] 클릭</t>
  </si>
  <si>
    <t>1. 필터 페이지 내 정렬 기준 내 [최신 등록순] 클릭
2. [n개 상품보기] 버튼 클릭</t>
  </si>
  <si>
    <t>b. 최신 등록순에 따라 가장 최신 데이터부터 이전에 설정한 조건을 충족하는 직장인 신용 대출 상품 버튼들이 출력</t>
  </si>
  <si>
    <t>1. 필터 페이지 내 정렬 기준 내 [이전 등록순] 클릭
2. [n개 상품보기] 버튼 클릭</t>
  </si>
  <si>
    <t>b. 이전 등록순에 따라 가장 이전에 등록한 데이터부터 이전에 설정한 조건을 충족하는 직장인 신용 대출 상품 버튼들이 출력</t>
  </si>
  <si>
    <t>1. 필터 페이지 내 정렬 기준 내 [모집률 높은순] 클릭
2. [n개 상품보기] 버튼 클릭</t>
  </si>
  <si>
    <t>b. 모집률 높은 순에 따라 이전에 설정한 조건을 충족하는 직장인 신용 대출 상품 버튼들이 출력</t>
  </si>
  <si>
    <t>1. 필터 페이지 내 정렬 기준 내 [모집률 낮은순] 클릭
2. [n개 상품보기] 버튼 클릭</t>
  </si>
  <si>
    <t>b. 모집률 낮은 순에 따라 이전에 설정한 조건을 충족하는 직장인 신용 대출 상품 버튼들이 출력</t>
  </si>
  <si>
    <t>1. 필터 페이지 내 정렬 기준 내 [등급 낮은순] 클릭
2. [n개 상품보기] 버튼 클릭</t>
  </si>
  <si>
    <t>b. AI 등급이 높은 순에 따라 이전에 설정한 조건을 충족하는 직장인 신용 대출 상품 버튼들이 출력</t>
  </si>
  <si>
    <t>내 원리금수취권</t>
  </si>
  <si>
    <t>필터화면
(모집 중)</t>
  </si>
  <si>
    <t>필터 페이지</t>
  </si>
  <si>
    <t>A. 상환 중 직장인 신용 대출 상품 2건 이상</t>
  </si>
  <si>
    <t>1. 필터 페이지 내 [원리금균등상환], [만기일시상환] 버튼 확인</t>
  </si>
  <si>
    <t>a. 동시 선택된 상태로 출력</t>
  </si>
  <si>
    <t>a. 둘 중 하나만 해제 가능 (둘 다 해제 시 상품보기 버튼 비활성화)</t>
  </si>
  <si>
    <t>1. 필터 페이지 내 [원리금균등상환] 버튼 클릭하여 해제</t>
  </si>
  <si>
    <t>1. 필터 페이지 내 [만기일시상환] 버튼 클릭하여 해제</t>
  </si>
  <si>
    <t>a. 정렬기준에 [투자금 높은순] 버튼이 선택된 상태로 출력</t>
  </si>
  <si>
    <t>a. 정렬기준에 [투자금 낮은순] 버튼이 선택된 상태로 출력</t>
  </si>
  <si>
    <t>상환 중 - UI</t>
  </si>
  <si>
    <t>A. 상환 중 신용 대출 상품 2건 이상</t>
  </si>
  <si>
    <t>1. 내 원리금수취권 '상환 중' 탭 확인</t>
  </si>
  <si>
    <t>필터화면
(상환중)</t>
  </si>
  <si>
    <t>필터 기능 작동 여부</t>
  </si>
  <si>
    <t>A. 상환중 직장인 신용 대출 상품 2건 이상</t>
  </si>
  <si>
    <t>1. 필터 페이지 내 정렬 기준 내 [최신 투자순] 클릭
2. [n개 상품보기] 버튼 클릭</t>
  </si>
  <si>
    <t>b. 최근 투자 순에 따라 가장 최신 데이터부터 이전에 설정한 조건을 충족하는 직장인 신용 대출 상품 버튼들이 출력</t>
  </si>
  <si>
    <t>1. 필터 페이지 내 정렬 기준 내 [과거 투자순] 클릭
2. [n개 상품보기] 버튼 클릭</t>
  </si>
  <si>
    <t>b. 과거 투자 순에 따라 가장 이전에 등록한 데이터부터 이전에 설정한 조건을 충족하는 직장인 신용 대출 상품 버튼들이 출력</t>
  </si>
  <si>
    <t>1. 필터 페이지 내 정렬 기준 내 [투자금 높은순] 클릭
2. [n개 상품보기] 버튼 클릭</t>
  </si>
  <si>
    <t>b. 투자금 높은 순에 따라 이전에 설정한 조건을 충족하는 직장인 신용 대출 상품 버튼들이 출력</t>
  </si>
  <si>
    <t>1. 필터 페이지 내 정렬 기준 내 [투자금 낮은순] 클릭
2. [n개 상품보기] 버튼 클릭</t>
  </si>
  <si>
    <t>b. 투자금 낮은 순에 따라 이전에 설정한 조건을 충족하는 직장인 신용 대출 상품 버튼들이 출력</t>
  </si>
  <si>
    <t>1. 필터 페이지 내 정렬 기준 내 [수익률 높은순] 클릭
2. [n개 상품보기] 버튼 클릭</t>
  </si>
  <si>
    <t>1. 필터 페이지 내 정렬 기준 내 [수익률 낮은순] 클릭
2. [n개 상품보기] 버튼 클릭</t>
  </si>
  <si>
    <t>1. 필터 페이지 내 정렬 기준 내 [기간 긴 순] 클릭
2. [n개 상품보기] 버튼 클릭</t>
  </si>
  <si>
    <t>1. 필터 페이지 내 정렬 기준 내 [기간 짧은 순] 클릭
2. [n개 상품보기] 버튼 클릭</t>
  </si>
  <si>
    <t>복합 조건</t>
  </si>
  <si>
    <t>A. 상환 중 직장인 신용 대출 상품 3건 이상</t>
  </si>
  <si>
    <t>1. 필터 페이지 내 조건 임의 2개 이상 설정
2. 정렬 기준 임의 설정
3. [n개 상품보기] 버튼 클릭</t>
  </si>
  <si>
    <t>c. 해당 조건에 맞는 상품 출력</t>
  </si>
  <si>
    <t>연체 - UI</t>
  </si>
  <si>
    <t>A. 1건 이상 투자</t>
  </si>
  <si>
    <t>1. 내 원리금수취권 '연체' 탭 확인</t>
  </si>
  <si>
    <t>a. 필터 버튼 미출력</t>
  </si>
  <si>
    <t>내 투자계좌</t>
  </si>
  <si>
    <t>필터 배너 UI</t>
  </si>
  <si>
    <t>A. 입금 내역 1회 이상
B. 출금 내역 1회 이상
C. 투자 참여 1회 이상
D. 상환금 분배 1회 이상</t>
  </si>
  <si>
    <t>1.  내 투자 계좌 화면 진입</t>
  </si>
  <si>
    <t>a. 내 투자 계좌 영역 하단에 필터 섹션 출력</t>
  </si>
  <si>
    <t>1. 필터 섹션 확인</t>
  </si>
  <si>
    <t>a. 출력 기간이 '1개월'이 기본값으로 출력</t>
  </si>
  <si>
    <t>a. 출력 타입에 '전체'가 기본값으로 출력</t>
  </si>
  <si>
    <t>a. 정렬 기준에 '최신순'이 기본값으로 출력</t>
  </si>
  <si>
    <t>a. [v] 버튼 출력</t>
  </si>
  <si>
    <t>a. [새로고침] 버튼 출력</t>
  </si>
  <si>
    <t>새로 고침</t>
  </si>
  <si>
    <t>1. [새로고침] 버튼 클릭</t>
  </si>
  <si>
    <t>a. 입출금 내역이 최신화</t>
  </si>
  <si>
    <t>필터 실행</t>
  </si>
  <si>
    <t>1. [v] 버튼 클릭</t>
  </si>
  <si>
    <t>a. 필터 조건 설정 바텀 시트 출력</t>
  </si>
  <si>
    <t>필터 바텀시트</t>
  </si>
  <si>
    <t>A. [v] 버튼 클릭</t>
  </si>
  <si>
    <t>1. 필터 바텀시트 확인</t>
  </si>
  <si>
    <t>a. '조건 설정' 타이틀 텍스트 출력</t>
  </si>
  <si>
    <t>a. '유형' 서브 타이틀 텍스트 출력</t>
  </si>
  <si>
    <t>a. 유형에 [전체] 버튼이 선택된 상태로 출력</t>
  </si>
  <si>
    <t>a. 유형에 [입금] 버튼이 미선택된 상태로 출력</t>
  </si>
  <si>
    <t>a. 유형에 [출금] 버튼이 미선택된 상태로 출력</t>
  </si>
  <si>
    <t>a. 유형에 [투자] 버튼이 미선택된 상태로 출력</t>
  </si>
  <si>
    <t>a. 유형에 [지급] 버튼이 미선택된 상태로 출력</t>
  </si>
  <si>
    <t>a. '정렬' 서브 타이틀 텍스트 출력</t>
  </si>
  <si>
    <t>a. 정렬에 [최신순] 버튼이 선택된 상태로 출력</t>
  </si>
  <si>
    <t>a. 정렬에 [과거순] 버튼이 미선택된 상태로 출력</t>
  </si>
  <si>
    <t>a. '기간' 서브 타이틀 텍스트 출력</t>
  </si>
  <si>
    <t>a. 기간에 [6개월] 버튼이 미선택된 상태로 출력</t>
  </si>
  <si>
    <t>a. 기간에 [1개월] 버튼이 선택된 상태로 출력</t>
  </si>
  <si>
    <t>a. 기간에 [3개월] 버튼이 미선택된 상태로 출력</t>
  </si>
  <si>
    <t>a. 기간에 [직접입력] 버튼이 미선택된 상태로 출력</t>
  </si>
  <si>
    <t>a. 기간 영역에 시작일, 종료일 date picker 입력란 출력</t>
  </si>
  <si>
    <t>a. [확인] 버튼이 출력</t>
  </si>
  <si>
    <t>필터 종료</t>
  </si>
  <si>
    <t>1. 필터 [x] 버튼 클릭</t>
  </si>
  <si>
    <t>a. 필터 바텀시트 종료</t>
  </si>
  <si>
    <t>A. 입금 내역 1회 이상
B. 출금 내역 1회 이상
C. 투자 참여 1회 이상
D. 상환금 분배 1회 이상</t>
  </si>
  <si>
    <t>1. 필터 바텀시트 내 조건 유형 임의 설정
2. 정렬 기준 임의 설정
3. 임의 기간 설정
4. [확인] 버튼 클릭</t>
  </si>
  <si>
    <t>d. 해당 투자계좌에 설정한 조건의 데이터만 출력</t>
  </si>
  <si>
    <t>필터 (유형)</t>
  </si>
  <si>
    <t>1. 조건에서 [입금] 선택
2. [확인] 클릭</t>
  </si>
  <si>
    <t>a. [입금] 버튼이 활성화 상태로 출력</t>
  </si>
  <si>
    <t>b. 해당 투자계좌에 입금한 내역만 출력</t>
  </si>
  <si>
    <t>1. 조건에서 [출금] 선택
2. [확인] 클릭</t>
  </si>
  <si>
    <t>a. [출금] 버튼이 활성화 상태로 출력</t>
  </si>
  <si>
    <t>b. 해당 투자계좌에 출금한 내역만 출력</t>
  </si>
  <si>
    <t>1. 조건에서 [투자] 선택
2. [확인] 클릭</t>
  </si>
  <si>
    <t>a. [투자] 버튼이 활성화 상태로 출력</t>
  </si>
  <si>
    <t>b. 해당 투자계좌에 투자 확정된 내역만 출력</t>
  </si>
  <si>
    <t>정렬</t>
  </si>
  <si>
    <t>1. 조건에서 [지급] 선택
2. [확인] 클릭</t>
  </si>
  <si>
    <t>a. [지급] 버튼이 활성화 상태로 출력</t>
  </si>
  <si>
    <t>b. 해당 투자계좌에 지급 내역만 출력</t>
  </si>
  <si>
    <t>1. 정렬에서 [과거순] 선택
2. [확인] 클릭</t>
  </si>
  <si>
    <t>a. [과거순] 버튼이 활성화 상태로 출력</t>
  </si>
  <si>
    <t>b. 해당 투자계좌에 과거순으로 출입금 내역이 출력</t>
  </si>
  <si>
    <t>필터 (기간)</t>
  </si>
  <si>
    <t>1. 기간에서 [3개월] 선택
2. [확인] 클릭</t>
  </si>
  <si>
    <t>a. [3개월] 버튼이 활성화 상태로 출력</t>
  </si>
  <si>
    <t>b. 현재 날짜를 기준으로 3개월간의 입출금 내역 출력</t>
  </si>
  <si>
    <t>1. 기간에서 [6개월] 선택
2. [확인] 클릭</t>
  </si>
  <si>
    <t>a. [6개월] 버튼이 활성화 상태로 출력</t>
  </si>
  <si>
    <t>b. 해당 계좌의 전 기간 모든 입출금 내역 출력</t>
  </si>
  <si>
    <t>1. 기간에서 [직접입력] 선택
2. 조회 시작일 date picker 클릭 후 날짜(현 날짜로부터 1년 초과한 과거시점) 입력 시도</t>
  </si>
  <si>
    <t>a. [직접입력] 버튼이 활성화 상태로 출력</t>
  </si>
  <si>
    <t>a. date picker 입력란 활성화 상태로 출력</t>
  </si>
  <si>
    <t>b. date picker 실행</t>
  </si>
  <si>
    <t>b. 현재 일자 기준 1년 초과해서 지난 과거 일자가 선택 불가 상태로 출력</t>
  </si>
  <si>
    <t>1. 기간에서 [직접입력] 선택
2. 조회 시작일 date picker 클릭 후 날짜 입력
3. 조회 종료일 date picker 클릭 후 날짜 입력
4. [확인] 클릭</t>
  </si>
  <si>
    <t>b. 원하는 날짜 선택되고 date picker 종료</t>
  </si>
  <si>
    <t>b. 조회 시작일이 입력됨</t>
  </si>
  <si>
    <t>c. date picker 실행</t>
  </si>
  <si>
    <t>c. 원하는 날짜 선택되고 date picker 종료</t>
  </si>
  <si>
    <t>c. 조회 종료일이 입력됨</t>
  </si>
  <si>
    <t>d. 조회 시작일부터 조회 종료일까지 입출금 내역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</si>
</sst>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B8F8"/>
        <bgColor rgb="FF92B8F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3" xfId="0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0" fontId="1" fillId="0" borderId="3" xfId="0" applyFont="1" applyBorder="1"/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3" xfId="0" applyFont="1" applyBorder="1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/>
    <xf numFmtId="0" fontId="3" fillId="0" borderId="1" xfId="0" applyFont="1" applyBorder="1"/>
    <xf numFmtId="0" fontId="1" fillId="3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2"/>
  <sheetViews>
    <sheetView tabSelected="1" workbookViewId="0"/>
  </sheetViews>
  <sheetFormatPr defaultColWidth="12.6328125" defaultRowHeight="15.75" customHeight="1" x14ac:dyDescent="0.25"/>
  <cols>
    <col min="1" max="1" width="4.6328125" customWidth="1"/>
    <col min="2" max="2" width="6.26953125" customWidth="1"/>
    <col min="4" max="4" width="14.26953125" customWidth="1"/>
    <col min="6" max="6" width="22" customWidth="1"/>
    <col min="7" max="7" width="60.7265625" customWidth="1"/>
    <col min="8" max="8" width="95.6328125" customWidth="1"/>
    <col min="11" max="11" width="51.08984375" customWidth="1"/>
    <col min="12" max="12" width="50.26953125" customWidth="1"/>
  </cols>
  <sheetData>
    <row r="1" spans="1:12" ht="15.75" customHeight="1" x14ac:dyDescent="0.25">
      <c r="A1" s="1"/>
      <c r="B1" s="2"/>
      <c r="C1" s="2"/>
      <c r="D1" s="2"/>
      <c r="E1" s="2"/>
      <c r="F1" s="1"/>
      <c r="G1" s="2"/>
      <c r="H1" s="2"/>
      <c r="I1" s="1"/>
      <c r="J1" s="1"/>
      <c r="K1" s="1"/>
      <c r="L1" s="1"/>
    </row>
    <row r="2" spans="1:12" x14ac:dyDescent="0.3">
      <c r="A2" s="3"/>
      <c r="B2" s="25" t="s">
        <v>0</v>
      </c>
      <c r="C2" s="26"/>
      <c r="D2" s="4" t="s">
        <v>1</v>
      </c>
      <c r="E2" s="4" t="s">
        <v>2</v>
      </c>
      <c r="F2" s="3"/>
      <c r="G2" s="29" t="s">
        <v>3</v>
      </c>
      <c r="H2" s="26"/>
      <c r="I2" s="1"/>
      <c r="J2" s="1"/>
      <c r="K2" s="1"/>
      <c r="L2" s="1"/>
    </row>
    <row r="3" spans="1:12" ht="13" x14ac:dyDescent="0.3">
      <c r="A3" s="3"/>
      <c r="B3" s="25" t="s">
        <v>4</v>
      </c>
      <c r="C3" s="26"/>
      <c r="D3" s="5">
        <f>SUM(D4:D8)</f>
        <v>304</v>
      </c>
      <c r="E3" s="6">
        <f>E5+E6</f>
        <v>1</v>
      </c>
      <c r="F3" s="3"/>
      <c r="G3" s="36" t="s">
        <v>5</v>
      </c>
      <c r="H3" s="37"/>
      <c r="I3" s="1"/>
      <c r="J3" s="1"/>
      <c r="K3" s="1"/>
      <c r="L3" s="1"/>
    </row>
    <row r="4" spans="1:12" ht="13" x14ac:dyDescent="0.3">
      <c r="A4" s="3"/>
      <c r="B4" s="25" t="s">
        <v>6</v>
      </c>
      <c r="C4" s="26"/>
      <c r="D4" s="5">
        <f>COUNTIFS(I11:J162,"Not Test")</f>
        <v>0</v>
      </c>
      <c r="E4" s="6">
        <f t="shared" ref="E4:E6" si="0">D4/$D$3</f>
        <v>0</v>
      </c>
      <c r="F4" s="3"/>
      <c r="G4" s="38"/>
      <c r="H4" s="37"/>
      <c r="I4" s="1"/>
      <c r="J4" s="1"/>
      <c r="K4" s="1"/>
      <c r="L4" s="1"/>
    </row>
    <row r="5" spans="1:12" ht="13" x14ac:dyDescent="0.3">
      <c r="A5" s="3"/>
      <c r="B5" s="25" t="s">
        <v>7</v>
      </c>
      <c r="C5" s="26"/>
      <c r="D5" s="5">
        <f>COUNTIFS(I11:J162,"PASS")</f>
        <v>304</v>
      </c>
      <c r="E5" s="6">
        <f t="shared" si="0"/>
        <v>1</v>
      </c>
      <c r="F5" s="3"/>
      <c r="G5" s="38"/>
      <c r="H5" s="37"/>
      <c r="I5" s="1"/>
      <c r="J5" s="1"/>
      <c r="K5" s="1"/>
      <c r="L5" s="1"/>
    </row>
    <row r="6" spans="1:12" ht="13" x14ac:dyDescent="0.3">
      <c r="A6" s="3"/>
      <c r="B6" s="25" t="s">
        <v>8</v>
      </c>
      <c r="C6" s="26"/>
      <c r="D6" s="5">
        <f>COUNTIFS(I11:J162,"Fail")</f>
        <v>0</v>
      </c>
      <c r="E6" s="6">
        <f t="shared" si="0"/>
        <v>0</v>
      </c>
      <c r="F6" s="3"/>
      <c r="G6" s="38"/>
      <c r="H6" s="37"/>
      <c r="I6" s="1"/>
      <c r="J6" s="1"/>
      <c r="K6" s="1"/>
      <c r="L6" s="1"/>
    </row>
    <row r="7" spans="1:12" ht="13" x14ac:dyDescent="0.3">
      <c r="A7" s="3"/>
      <c r="B7" s="25" t="s">
        <v>9</v>
      </c>
      <c r="C7" s="26"/>
      <c r="D7" s="5">
        <f>COUNTIFS(I11:J162,"N/A")</f>
        <v>0</v>
      </c>
      <c r="E7" s="7" t="s">
        <v>10</v>
      </c>
      <c r="F7" s="3"/>
      <c r="G7" s="38"/>
      <c r="H7" s="37"/>
      <c r="I7" s="1"/>
      <c r="J7" s="1"/>
      <c r="K7" s="1"/>
      <c r="L7" s="1"/>
    </row>
    <row r="8" spans="1:12" ht="13" x14ac:dyDescent="0.3">
      <c r="A8" s="3"/>
      <c r="B8" s="25" t="s">
        <v>11</v>
      </c>
      <c r="C8" s="26"/>
      <c r="D8" s="5">
        <f>COUNTIFS(I11:J162,"Blocked")</f>
        <v>0</v>
      </c>
      <c r="E8" s="6">
        <f>D8/$D$3</f>
        <v>0</v>
      </c>
      <c r="F8" s="3"/>
      <c r="G8" s="39"/>
      <c r="H8" s="40"/>
      <c r="I8" s="1"/>
      <c r="J8" s="1"/>
      <c r="K8" s="1"/>
      <c r="L8" s="1"/>
    </row>
    <row r="9" spans="1:12" ht="15.75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customHeight="1" x14ac:dyDescent="0.25">
      <c r="A10" s="3"/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</row>
    <row r="11" spans="1:12" ht="15.75" customHeight="1" x14ac:dyDescent="0.25">
      <c r="A11" s="3"/>
      <c r="B11" s="9">
        <f t="shared" ref="B11:B124" si="1">ROW()-10</f>
        <v>1</v>
      </c>
      <c r="C11" s="27" t="s">
        <v>23</v>
      </c>
      <c r="D11" s="24" t="s">
        <v>24</v>
      </c>
      <c r="E11" s="35" t="s">
        <v>25</v>
      </c>
      <c r="F11" s="24" t="s">
        <v>26</v>
      </c>
      <c r="G11" s="24" t="s">
        <v>27</v>
      </c>
      <c r="H11" s="17" t="s">
        <v>28</v>
      </c>
      <c r="I11" s="9" t="s">
        <v>29</v>
      </c>
      <c r="J11" s="9" t="s">
        <v>29</v>
      </c>
      <c r="K11" s="10"/>
      <c r="L11" s="10"/>
    </row>
    <row r="12" spans="1:12" ht="15.75" customHeight="1" x14ac:dyDescent="0.25">
      <c r="A12" s="3"/>
      <c r="B12" s="9">
        <f t="shared" si="1"/>
        <v>2</v>
      </c>
      <c r="C12" s="28"/>
      <c r="D12" s="41"/>
      <c r="E12" s="37"/>
      <c r="F12" s="41"/>
      <c r="G12" s="41"/>
      <c r="H12" s="17" t="s">
        <v>30</v>
      </c>
      <c r="I12" s="9" t="s">
        <v>29</v>
      </c>
      <c r="J12" s="9" t="s">
        <v>29</v>
      </c>
      <c r="K12" s="10"/>
      <c r="L12" s="10"/>
    </row>
    <row r="13" spans="1:12" ht="15.75" customHeight="1" x14ac:dyDescent="0.25">
      <c r="A13" s="3"/>
      <c r="B13" s="9">
        <f t="shared" si="1"/>
        <v>3</v>
      </c>
      <c r="C13" s="28"/>
      <c r="D13" s="41"/>
      <c r="E13" s="37"/>
      <c r="F13" s="41"/>
      <c r="G13" s="41"/>
      <c r="H13" s="17" t="s">
        <v>31</v>
      </c>
      <c r="I13" s="9" t="s">
        <v>29</v>
      </c>
      <c r="J13" s="9" t="s">
        <v>29</v>
      </c>
      <c r="K13" s="10"/>
      <c r="L13" s="10"/>
    </row>
    <row r="14" spans="1:12" ht="15.75" customHeight="1" x14ac:dyDescent="0.25">
      <c r="A14" s="3"/>
      <c r="B14" s="9">
        <f t="shared" si="1"/>
        <v>4</v>
      </c>
      <c r="C14" s="28"/>
      <c r="D14" s="41"/>
      <c r="E14" s="37"/>
      <c r="F14" s="41"/>
      <c r="G14" s="41"/>
      <c r="H14" s="17" t="s">
        <v>32</v>
      </c>
      <c r="I14" s="9" t="s">
        <v>29</v>
      </c>
      <c r="J14" s="9" t="s">
        <v>29</v>
      </c>
      <c r="K14" s="10"/>
      <c r="L14" s="10"/>
    </row>
    <row r="15" spans="1:12" ht="15.75" customHeight="1" x14ac:dyDescent="0.25">
      <c r="A15" s="3"/>
      <c r="B15" s="9">
        <f t="shared" si="1"/>
        <v>5</v>
      </c>
      <c r="C15" s="28"/>
      <c r="D15" s="41"/>
      <c r="E15" s="37"/>
      <c r="F15" s="41"/>
      <c r="G15" s="41"/>
      <c r="H15" s="17" t="s">
        <v>33</v>
      </c>
      <c r="I15" s="9" t="s">
        <v>29</v>
      </c>
      <c r="J15" s="9" t="s">
        <v>29</v>
      </c>
      <c r="K15" s="10"/>
      <c r="L15" s="10"/>
    </row>
    <row r="16" spans="1:12" ht="15.75" customHeight="1" x14ac:dyDescent="0.25">
      <c r="A16" s="3"/>
      <c r="B16" s="9">
        <f t="shared" si="1"/>
        <v>6</v>
      </c>
      <c r="C16" s="28"/>
      <c r="D16" s="41"/>
      <c r="E16" s="37"/>
      <c r="F16" s="41"/>
      <c r="G16" s="41"/>
      <c r="H16" s="17" t="s">
        <v>34</v>
      </c>
      <c r="I16" s="9" t="s">
        <v>29</v>
      </c>
      <c r="J16" s="9" t="s">
        <v>29</v>
      </c>
      <c r="K16" s="10"/>
      <c r="L16" s="10"/>
    </row>
    <row r="17" spans="1:12" ht="15.75" customHeight="1" x14ac:dyDescent="0.25">
      <c r="A17" s="3"/>
      <c r="B17" s="9">
        <f t="shared" si="1"/>
        <v>7</v>
      </c>
      <c r="C17" s="28"/>
      <c r="D17" s="41"/>
      <c r="E17" s="37"/>
      <c r="F17" s="41"/>
      <c r="G17" s="41"/>
      <c r="H17" s="17" t="s">
        <v>35</v>
      </c>
      <c r="I17" s="9" t="s">
        <v>29</v>
      </c>
      <c r="J17" s="9" t="s">
        <v>29</v>
      </c>
      <c r="K17" s="10"/>
      <c r="L17" s="10"/>
    </row>
    <row r="18" spans="1:12" ht="15.75" customHeight="1" x14ac:dyDescent="0.25">
      <c r="A18" s="3"/>
      <c r="B18" s="9">
        <f t="shared" si="1"/>
        <v>8</v>
      </c>
      <c r="C18" s="28"/>
      <c r="D18" s="41"/>
      <c r="E18" s="37"/>
      <c r="F18" s="41"/>
      <c r="G18" s="41"/>
      <c r="H18" s="17" t="s">
        <v>36</v>
      </c>
      <c r="I18" s="9" t="s">
        <v>29</v>
      </c>
      <c r="J18" s="9" t="s">
        <v>29</v>
      </c>
      <c r="K18" s="10"/>
      <c r="L18" s="10"/>
    </row>
    <row r="19" spans="1:12" ht="15.75" customHeight="1" x14ac:dyDescent="0.25">
      <c r="A19" s="3"/>
      <c r="B19" s="9">
        <f t="shared" si="1"/>
        <v>9</v>
      </c>
      <c r="C19" s="28"/>
      <c r="D19" s="41"/>
      <c r="E19" s="37"/>
      <c r="F19" s="41"/>
      <c r="G19" s="41"/>
      <c r="H19" s="17" t="s">
        <v>37</v>
      </c>
      <c r="I19" s="9" t="s">
        <v>29</v>
      </c>
      <c r="J19" s="9" t="s">
        <v>29</v>
      </c>
      <c r="K19" s="10"/>
      <c r="L19" s="10"/>
    </row>
    <row r="20" spans="1:12" ht="15.75" customHeight="1" x14ac:dyDescent="0.25">
      <c r="A20" s="3"/>
      <c r="B20" s="9">
        <f t="shared" si="1"/>
        <v>10</v>
      </c>
      <c r="C20" s="28"/>
      <c r="D20" s="41"/>
      <c r="E20" s="37"/>
      <c r="F20" s="41"/>
      <c r="G20" s="41"/>
      <c r="H20" s="17" t="s">
        <v>38</v>
      </c>
      <c r="I20" s="9" t="s">
        <v>29</v>
      </c>
      <c r="J20" s="9" t="s">
        <v>29</v>
      </c>
      <c r="K20" s="10"/>
      <c r="L20" s="10"/>
    </row>
    <row r="21" spans="1:12" ht="15.75" customHeight="1" x14ac:dyDescent="0.25">
      <c r="A21" s="3"/>
      <c r="B21" s="9">
        <f t="shared" si="1"/>
        <v>11</v>
      </c>
      <c r="C21" s="28"/>
      <c r="D21" s="41"/>
      <c r="E21" s="37"/>
      <c r="F21" s="41"/>
      <c r="G21" s="41"/>
      <c r="H21" s="17" t="s">
        <v>39</v>
      </c>
      <c r="I21" s="9" t="s">
        <v>29</v>
      </c>
      <c r="J21" s="9" t="s">
        <v>29</v>
      </c>
      <c r="K21" s="10"/>
      <c r="L21" s="10"/>
    </row>
    <row r="22" spans="1:12" ht="15.75" customHeight="1" x14ac:dyDescent="0.25">
      <c r="A22" s="3"/>
      <c r="B22" s="9">
        <f t="shared" si="1"/>
        <v>12</v>
      </c>
      <c r="C22" s="28"/>
      <c r="D22" s="41"/>
      <c r="E22" s="37"/>
      <c r="F22" s="42"/>
      <c r="G22" s="42"/>
      <c r="H22" s="17" t="s">
        <v>40</v>
      </c>
      <c r="I22" s="9" t="s">
        <v>29</v>
      </c>
      <c r="J22" s="9" t="s">
        <v>29</v>
      </c>
      <c r="K22" s="10"/>
      <c r="L22" s="10"/>
    </row>
    <row r="23" spans="1:12" ht="15.75" customHeight="1" x14ac:dyDescent="0.25">
      <c r="A23" s="3"/>
      <c r="B23" s="9">
        <f t="shared" si="1"/>
        <v>13</v>
      </c>
      <c r="C23" s="28"/>
      <c r="D23" s="41"/>
      <c r="E23" s="37"/>
      <c r="F23" s="12" t="s">
        <v>41</v>
      </c>
      <c r="G23" s="12" t="s">
        <v>27</v>
      </c>
      <c r="H23" s="17" t="s">
        <v>42</v>
      </c>
      <c r="I23" s="9" t="s">
        <v>29</v>
      </c>
      <c r="J23" s="9" t="s">
        <v>29</v>
      </c>
      <c r="K23" s="10"/>
      <c r="L23" s="10"/>
    </row>
    <row r="24" spans="1:12" ht="24.5" customHeight="1" x14ac:dyDescent="0.25">
      <c r="A24" s="3"/>
      <c r="B24" s="9">
        <f t="shared" si="1"/>
        <v>14</v>
      </c>
      <c r="C24" s="28"/>
      <c r="D24" s="42"/>
      <c r="E24" s="12" t="s">
        <v>43</v>
      </c>
      <c r="F24" s="12" t="s">
        <v>44</v>
      </c>
      <c r="G24" s="12" t="s">
        <v>45</v>
      </c>
      <c r="H24" s="43" t="s">
        <v>46</v>
      </c>
      <c r="I24" s="9" t="s">
        <v>29</v>
      </c>
      <c r="J24" s="9" t="s">
        <v>29</v>
      </c>
      <c r="K24" s="10"/>
      <c r="L24" s="10"/>
    </row>
    <row r="25" spans="1:12" ht="29.5" customHeight="1" x14ac:dyDescent="0.25">
      <c r="A25" s="3"/>
      <c r="B25" s="9">
        <f t="shared" si="1"/>
        <v>15</v>
      </c>
      <c r="C25" s="28"/>
      <c r="D25" s="12" t="s">
        <v>47</v>
      </c>
      <c r="E25" s="14" t="s">
        <v>48</v>
      </c>
      <c r="F25" s="14" t="s">
        <v>44</v>
      </c>
      <c r="G25" s="14" t="s">
        <v>49</v>
      </c>
      <c r="H25" s="44" t="s">
        <v>50</v>
      </c>
      <c r="I25" s="9" t="s">
        <v>29</v>
      </c>
      <c r="J25" s="9" t="s">
        <v>29</v>
      </c>
      <c r="K25" s="10"/>
      <c r="L25" s="10"/>
    </row>
    <row r="26" spans="1:12" ht="15.75" customHeight="1" x14ac:dyDescent="0.25">
      <c r="A26" s="3"/>
      <c r="B26" s="9">
        <f t="shared" si="1"/>
        <v>16</v>
      </c>
      <c r="C26" s="28"/>
      <c r="D26" s="24" t="s">
        <v>51</v>
      </c>
      <c r="E26" s="33" t="s">
        <v>52</v>
      </c>
      <c r="F26" s="33" t="s">
        <v>53</v>
      </c>
      <c r="G26" s="33" t="s">
        <v>54</v>
      </c>
      <c r="H26" s="45" t="s">
        <v>55</v>
      </c>
      <c r="I26" s="9" t="s">
        <v>29</v>
      </c>
      <c r="J26" s="9" t="s">
        <v>29</v>
      </c>
      <c r="K26" s="10"/>
      <c r="L26" s="10"/>
    </row>
    <row r="27" spans="1:12" ht="15.75" customHeight="1" x14ac:dyDescent="0.25">
      <c r="A27" s="3"/>
      <c r="B27" s="9">
        <f t="shared" si="1"/>
        <v>17</v>
      </c>
      <c r="C27" s="28"/>
      <c r="D27" s="48"/>
      <c r="E27" s="42"/>
      <c r="F27" s="42"/>
      <c r="G27" s="42"/>
      <c r="H27" s="45" t="s">
        <v>56</v>
      </c>
      <c r="I27" s="9" t="s">
        <v>29</v>
      </c>
      <c r="J27" s="9" t="s">
        <v>29</v>
      </c>
      <c r="K27" s="10"/>
      <c r="L27" s="10"/>
    </row>
    <row r="28" spans="1:12" ht="15.75" customHeight="1" x14ac:dyDescent="0.25">
      <c r="A28" s="3"/>
      <c r="B28" s="9">
        <f t="shared" si="1"/>
        <v>18</v>
      </c>
      <c r="C28" s="28"/>
      <c r="D28" s="48"/>
      <c r="E28" s="14" t="s">
        <v>43</v>
      </c>
      <c r="F28" s="46" t="s">
        <v>53</v>
      </c>
      <c r="G28" s="14" t="s">
        <v>57</v>
      </c>
      <c r="H28" s="45" t="s">
        <v>58</v>
      </c>
      <c r="I28" s="9" t="s">
        <v>29</v>
      </c>
      <c r="J28" s="9" t="s">
        <v>29</v>
      </c>
      <c r="K28" s="10"/>
      <c r="L28" s="10"/>
    </row>
    <row r="29" spans="1:12" ht="30" customHeight="1" x14ac:dyDescent="0.25">
      <c r="A29" s="3"/>
      <c r="B29" s="9">
        <f t="shared" si="1"/>
        <v>19</v>
      </c>
      <c r="C29" s="28"/>
      <c r="D29" s="52"/>
      <c r="E29" s="12" t="s">
        <v>59</v>
      </c>
      <c r="F29" s="12" t="s">
        <v>60</v>
      </c>
      <c r="G29" s="12" t="s">
        <v>61</v>
      </c>
      <c r="H29" s="43" t="s">
        <v>62</v>
      </c>
      <c r="I29" s="9" t="s">
        <v>29</v>
      </c>
      <c r="J29" s="9" t="s">
        <v>29</v>
      </c>
      <c r="K29" s="10"/>
      <c r="L29" s="10"/>
    </row>
    <row r="30" spans="1:12" ht="65" customHeight="1" x14ac:dyDescent="0.25">
      <c r="A30" s="3"/>
      <c r="B30" s="9">
        <f t="shared" si="1"/>
        <v>20</v>
      </c>
      <c r="C30" s="28"/>
      <c r="D30" s="24" t="s">
        <v>63</v>
      </c>
      <c r="E30" s="12" t="s">
        <v>64</v>
      </c>
      <c r="F30" s="12" t="s">
        <v>65</v>
      </c>
      <c r="G30" s="12" t="s">
        <v>66</v>
      </c>
      <c r="H30" s="43" t="s">
        <v>67</v>
      </c>
      <c r="I30" s="9" t="s">
        <v>29</v>
      </c>
      <c r="J30" s="9" t="s">
        <v>29</v>
      </c>
      <c r="K30" s="10"/>
      <c r="L30" s="10"/>
    </row>
    <row r="31" spans="1:12" ht="62" customHeight="1" x14ac:dyDescent="0.25">
      <c r="A31" s="3"/>
      <c r="B31" s="9">
        <f t="shared" si="1"/>
        <v>21</v>
      </c>
      <c r="C31" s="28"/>
      <c r="D31" s="41"/>
      <c r="E31" s="12" t="s">
        <v>43</v>
      </c>
      <c r="F31" s="12" t="s">
        <v>65</v>
      </c>
      <c r="G31" s="12" t="s">
        <v>68</v>
      </c>
      <c r="H31" s="17" t="s">
        <v>69</v>
      </c>
      <c r="I31" s="9" t="s">
        <v>29</v>
      </c>
      <c r="J31" s="9" t="s">
        <v>29</v>
      </c>
      <c r="K31" s="10"/>
      <c r="L31" s="10"/>
    </row>
    <row r="32" spans="1:12" ht="15.75" customHeight="1" x14ac:dyDescent="0.25">
      <c r="A32" s="3"/>
      <c r="B32" s="9">
        <f t="shared" si="1"/>
        <v>22</v>
      </c>
      <c r="C32" s="28"/>
      <c r="D32" s="41"/>
      <c r="E32" s="24" t="s">
        <v>70</v>
      </c>
      <c r="F32" s="24" t="s">
        <v>65</v>
      </c>
      <c r="G32" s="24" t="s">
        <v>71</v>
      </c>
      <c r="H32" s="47" t="s">
        <v>72</v>
      </c>
      <c r="I32" s="9" t="s">
        <v>29</v>
      </c>
      <c r="J32" s="9" t="s">
        <v>29</v>
      </c>
      <c r="K32" s="10"/>
      <c r="L32" s="10"/>
    </row>
    <row r="33" spans="1:12" ht="15.75" customHeight="1" x14ac:dyDescent="0.25">
      <c r="A33" s="3"/>
      <c r="B33" s="9">
        <f t="shared" si="1"/>
        <v>23</v>
      </c>
      <c r="C33" s="28"/>
      <c r="D33" s="41"/>
      <c r="E33" s="41"/>
      <c r="F33" s="41"/>
      <c r="G33" s="42"/>
      <c r="H33" s="17" t="s">
        <v>73</v>
      </c>
      <c r="I33" s="9" t="s">
        <v>29</v>
      </c>
      <c r="J33" s="9" t="s">
        <v>29</v>
      </c>
      <c r="K33" s="10"/>
      <c r="L33" s="10"/>
    </row>
    <row r="34" spans="1:12" ht="15.75" customHeight="1" x14ac:dyDescent="0.25">
      <c r="A34" s="3"/>
      <c r="B34" s="9">
        <f t="shared" si="1"/>
        <v>24</v>
      </c>
      <c r="C34" s="28"/>
      <c r="D34" s="41"/>
      <c r="E34" s="41"/>
      <c r="F34" s="41"/>
      <c r="G34" s="48" t="s">
        <v>74</v>
      </c>
      <c r="H34" s="17" t="s">
        <v>75</v>
      </c>
      <c r="I34" s="9" t="s">
        <v>29</v>
      </c>
      <c r="J34" s="9" t="s">
        <v>29</v>
      </c>
      <c r="K34" s="10"/>
      <c r="L34" s="10"/>
    </row>
    <row r="35" spans="1:12" ht="15.75" customHeight="1" x14ac:dyDescent="0.25">
      <c r="A35" s="3"/>
      <c r="B35" s="9">
        <f t="shared" si="1"/>
        <v>25</v>
      </c>
      <c r="C35" s="28"/>
      <c r="D35" s="41"/>
      <c r="E35" s="41"/>
      <c r="F35" s="41"/>
      <c r="G35" s="42"/>
      <c r="H35" s="17" t="s">
        <v>73</v>
      </c>
      <c r="I35" s="9" t="s">
        <v>29</v>
      </c>
      <c r="J35" s="9" t="s">
        <v>29</v>
      </c>
      <c r="K35" s="10"/>
      <c r="L35" s="10"/>
    </row>
    <row r="36" spans="1:12" ht="15.75" customHeight="1" x14ac:dyDescent="0.25">
      <c r="A36" s="3"/>
      <c r="B36" s="9">
        <f t="shared" si="1"/>
        <v>26</v>
      </c>
      <c r="C36" s="28"/>
      <c r="D36" s="41"/>
      <c r="E36" s="41"/>
      <c r="F36" s="41"/>
      <c r="G36" s="48" t="s">
        <v>76</v>
      </c>
      <c r="H36" s="47" t="s">
        <v>72</v>
      </c>
      <c r="I36" s="9" t="s">
        <v>29</v>
      </c>
      <c r="J36" s="9" t="s">
        <v>29</v>
      </c>
      <c r="K36" s="10"/>
      <c r="L36" s="10"/>
    </row>
    <row r="37" spans="1:12" ht="15.75" customHeight="1" x14ac:dyDescent="0.25">
      <c r="A37" s="3"/>
      <c r="B37" s="9">
        <f t="shared" si="1"/>
        <v>27</v>
      </c>
      <c r="C37" s="28"/>
      <c r="D37" s="41"/>
      <c r="E37" s="41"/>
      <c r="F37" s="41"/>
      <c r="G37" s="42"/>
      <c r="H37" s="17" t="s">
        <v>73</v>
      </c>
      <c r="I37" s="9" t="s">
        <v>29</v>
      </c>
      <c r="J37" s="9" t="s">
        <v>29</v>
      </c>
      <c r="K37" s="10"/>
      <c r="L37" s="10"/>
    </row>
    <row r="38" spans="1:12" ht="15.75" customHeight="1" x14ac:dyDescent="0.25">
      <c r="A38" s="3"/>
      <c r="B38" s="9">
        <f t="shared" si="1"/>
        <v>28</v>
      </c>
      <c r="C38" s="28"/>
      <c r="D38" s="41"/>
      <c r="E38" s="41"/>
      <c r="F38" s="41"/>
      <c r="G38" s="48" t="s">
        <v>77</v>
      </c>
      <c r="H38" s="17" t="s">
        <v>78</v>
      </c>
      <c r="I38" s="9" t="s">
        <v>29</v>
      </c>
      <c r="J38" s="9" t="s">
        <v>29</v>
      </c>
      <c r="K38" s="10"/>
      <c r="L38" s="10"/>
    </row>
    <row r="39" spans="1:12" ht="15.75" customHeight="1" x14ac:dyDescent="0.25">
      <c r="A39" s="3"/>
      <c r="B39" s="9">
        <f t="shared" si="1"/>
        <v>29</v>
      </c>
      <c r="C39" s="28"/>
      <c r="D39" s="41"/>
      <c r="E39" s="41"/>
      <c r="F39" s="41"/>
      <c r="G39" s="42"/>
      <c r="H39" s="17" t="s">
        <v>73</v>
      </c>
      <c r="I39" s="9" t="s">
        <v>29</v>
      </c>
      <c r="J39" s="9" t="s">
        <v>29</v>
      </c>
      <c r="K39" s="10"/>
      <c r="L39" s="10"/>
    </row>
    <row r="40" spans="1:12" ht="15.75" customHeight="1" x14ac:dyDescent="0.25">
      <c r="A40" s="3"/>
      <c r="B40" s="9">
        <f t="shared" si="1"/>
        <v>30</v>
      </c>
      <c r="C40" s="28"/>
      <c r="D40" s="41"/>
      <c r="E40" s="41"/>
      <c r="F40" s="41"/>
      <c r="G40" s="48" t="s">
        <v>79</v>
      </c>
      <c r="H40" s="17" t="s">
        <v>78</v>
      </c>
      <c r="I40" s="9" t="s">
        <v>29</v>
      </c>
      <c r="J40" s="9" t="s">
        <v>29</v>
      </c>
      <c r="K40" s="10"/>
      <c r="L40" s="10"/>
    </row>
    <row r="41" spans="1:12" ht="15.75" customHeight="1" x14ac:dyDescent="0.25">
      <c r="A41" s="3"/>
      <c r="B41" s="9">
        <f t="shared" si="1"/>
        <v>31</v>
      </c>
      <c r="C41" s="28"/>
      <c r="D41" s="41"/>
      <c r="E41" s="41"/>
      <c r="F41" s="41"/>
      <c r="G41" s="42"/>
      <c r="H41" s="17" t="s">
        <v>73</v>
      </c>
      <c r="I41" s="9" t="s">
        <v>29</v>
      </c>
      <c r="J41" s="9" t="s">
        <v>29</v>
      </c>
      <c r="K41" s="10"/>
      <c r="L41" s="10"/>
    </row>
    <row r="42" spans="1:12" ht="29.5" customHeight="1" x14ac:dyDescent="0.25">
      <c r="A42" s="3"/>
      <c r="B42" s="9">
        <f t="shared" si="1"/>
        <v>32</v>
      </c>
      <c r="C42" s="28"/>
      <c r="D42" s="41"/>
      <c r="E42" s="41"/>
      <c r="F42" s="41"/>
      <c r="G42" s="48" t="s">
        <v>80</v>
      </c>
      <c r="H42" s="17" t="s">
        <v>81</v>
      </c>
      <c r="I42" s="9" t="s">
        <v>29</v>
      </c>
      <c r="J42" s="9" t="s">
        <v>29</v>
      </c>
      <c r="K42" s="10"/>
      <c r="L42" s="10"/>
    </row>
    <row r="43" spans="1:12" ht="15.75" customHeight="1" x14ac:dyDescent="0.25">
      <c r="A43" s="3"/>
      <c r="B43" s="9">
        <f t="shared" si="1"/>
        <v>33</v>
      </c>
      <c r="C43" s="28"/>
      <c r="D43" s="41"/>
      <c r="E43" s="41"/>
      <c r="F43" s="41"/>
      <c r="G43" s="42"/>
      <c r="H43" s="17" t="s">
        <v>73</v>
      </c>
      <c r="I43" s="9" t="s">
        <v>29</v>
      </c>
      <c r="J43" s="9" t="s">
        <v>29</v>
      </c>
      <c r="K43" s="10"/>
      <c r="L43" s="10"/>
    </row>
    <row r="44" spans="1:12" ht="30.5" customHeight="1" x14ac:dyDescent="0.25">
      <c r="A44" s="3"/>
      <c r="B44" s="9">
        <f t="shared" si="1"/>
        <v>34</v>
      </c>
      <c r="C44" s="28"/>
      <c r="D44" s="41"/>
      <c r="E44" s="41"/>
      <c r="F44" s="41"/>
      <c r="G44" s="48" t="s">
        <v>82</v>
      </c>
      <c r="H44" s="17" t="s">
        <v>83</v>
      </c>
      <c r="I44" s="9" t="s">
        <v>29</v>
      </c>
      <c r="J44" s="9" t="s">
        <v>29</v>
      </c>
      <c r="K44" s="10"/>
      <c r="L44" s="10"/>
    </row>
    <row r="45" spans="1:12" ht="15.75" customHeight="1" x14ac:dyDescent="0.25">
      <c r="A45" s="3"/>
      <c r="B45" s="9">
        <f t="shared" si="1"/>
        <v>35</v>
      </c>
      <c r="C45" s="28"/>
      <c r="D45" s="41"/>
      <c r="E45" s="41"/>
      <c r="F45" s="41"/>
      <c r="G45" s="42"/>
      <c r="H45" s="17" t="s">
        <v>73</v>
      </c>
      <c r="I45" s="9" t="s">
        <v>29</v>
      </c>
      <c r="J45" s="9" t="s">
        <v>29</v>
      </c>
      <c r="K45" s="10"/>
      <c r="L45" s="10"/>
    </row>
    <row r="46" spans="1:12" ht="30.5" customHeight="1" x14ac:dyDescent="0.25">
      <c r="A46" s="3"/>
      <c r="B46" s="9">
        <f t="shared" si="1"/>
        <v>36</v>
      </c>
      <c r="C46" s="28"/>
      <c r="D46" s="41"/>
      <c r="E46" s="41"/>
      <c r="F46" s="41"/>
      <c r="G46" s="48" t="s">
        <v>84</v>
      </c>
      <c r="H46" s="17" t="s">
        <v>81</v>
      </c>
      <c r="I46" s="9" t="s">
        <v>29</v>
      </c>
      <c r="J46" s="9" t="s">
        <v>29</v>
      </c>
      <c r="K46" s="10"/>
      <c r="L46" s="10"/>
    </row>
    <row r="47" spans="1:12" ht="15.75" customHeight="1" x14ac:dyDescent="0.25">
      <c r="A47" s="3"/>
      <c r="B47" s="9">
        <f t="shared" si="1"/>
        <v>37</v>
      </c>
      <c r="C47" s="28"/>
      <c r="D47" s="41"/>
      <c r="E47" s="41"/>
      <c r="F47" s="41"/>
      <c r="G47" s="42"/>
      <c r="H47" s="17" t="s">
        <v>73</v>
      </c>
      <c r="I47" s="9" t="s">
        <v>29</v>
      </c>
      <c r="J47" s="9" t="s">
        <v>29</v>
      </c>
      <c r="K47" s="10"/>
      <c r="L47" s="10"/>
    </row>
    <row r="48" spans="1:12" ht="15.75" customHeight="1" x14ac:dyDescent="0.25">
      <c r="A48" s="3"/>
      <c r="B48" s="9">
        <f t="shared" si="1"/>
        <v>38</v>
      </c>
      <c r="C48" s="28"/>
      <c r="D48" s="41"/>
      <c r="E48" s="41"/>
      <c r="F48" s="41"/>
      <c r="G48" s="48" t="s">
        <v>85</v>
      </c>
      <c r="H48" s="17" t="s">
        <v>86</v>
      </c>
      <c r="I48" s="9" t="s">
        <v>29</v>
      </c>
      <c r="J48" s="9" t="s">
        <v>29</v>
      </c>
      <c r="K48" s="10"/>
      <c r="L48" s="10"/>
    </row>
    <row r="49" spans="1:12" ht="15.75" customHeight="1" x14ac:dyDescent="0.25">
      <c r="A49" s="3"/>
      <c r="B49" s="9">
        <f t="shared" si="1"/>
        <v>39</v>
      </c>
      <c r="C49" s="28"/>
      <c r="D49" s="41"/>
      <c r="E49" s="41"/>
      <c r="F49" s="41"/>
      <c r="G49" s="41"/>
      <c r="H49" s="17" t="s">
        <v>87</v>
      </c>
      <c r="I49" s="9" t="s">
        <v>29</v>
      </c>
      <c r="J49" s="9" t="s">
        <v>29</v>
      </c>
      <c r="K49" s="10"/>
      <c r="L49" s="10"/>
    </row>
    <row r="50" spans="1:12" ht="15.75" customHeight="1" x14ac:dyDescent="0.25">
      <c r="A50" s="3"/>
      <c r="B50" s="9">
        <f t="shared" si="1"/>
        <v>40</v>
      </c>
      <c r="C50" s="28"/>
      <c r="D50" s="41"/>
      <c r="E50" s="41"/>
      <c r="F50" s="41"/>
      <c r="G50" s="42"/>
      <c r="H50" s="17" t="s">
        <v>88</v>
      </c>
      <c r="I50" s="9" t="s">
        <v>29</v>
      </c>
      <c r="J50" s="9" t="s">
        <v>29</v>
      </c>
      <c r="K50" s="10"/>
      <c r="L50" s="10"/>
    </row>
    <row r="51" spans="1:12" ht="15.75" customHeight="1" x14ac:dyDescent="0.25">
      <c r="A51" s="3"/>
      <c r="B51" s="9">
        <f t="shared" si="1"/>
        <v>41</v>
      </c>
      <c r="C51" s="28"/>
      <c r="D51" s="41"/>
      <c r="E51" s="41"/>
      <c r="F51" s="41"/>
      <c r="G51" s="48" t="s">
        <v>89</v>
      </c>
      <c r="H51" s="17" t="s">
        <v>87</v>
      </c>
      <c r="I51" s="9" t="s">
        <v>29</v>
      </c>
      <c r="J51" s="9" t="s">
        <v>29</v>
      </c>
      <c r="K51" s="10"/>
      <c r="L51" s="10"/>
    </row>
    <row r="52" spans="1:12" ht="15.75" customHeight="1" x14ac:dyDescent="0.25">
      <c r="A52" s="3"/>
      <c r="B52" s="9">
        <f t="shared" si="1"/>
        <v>42</v>
      </c>
      <c r="C52" s="28"/>
      <c r="D52" s="41"/>
      <c r="E52" s="41"/>
      <c r="F52" s="41"/>
      <c r="G52" s="42"/>
      <c r="H52" s="17" t="s">
        <v>88</v>
      </c>
      <c r="I52" s="9" t="s">
        <v>29</v>
      </c>
      <c r="J52" s="9" t="s">
        <v>29</v>
      </c>
      <c r="K52" s="10"/>
      <c r="L52" s="10"/>
    </row>
    <row r="53" spans="1:12" ht="15.75" customHeight="1" x14ac:dyDescent="0.25">
      <c r="A53" s="3"/>
      <c r="B53" s="9">
        <f t="shared" si="1"/>
        <v>43</v>
      </c>
      <c r="C53" s="28"/>
      <c r="D53" s="41"/>
      <c r="E53" s="42"/>
      <c r="F53" s="42"/>
      <c r="G53" s="49" t="s">
        <v>90</v>
      </c>
      <c r="H53" s="17" t="s">
        <v>91</v>
      </c>
      <c r="I53" s="9" t="s">
        <v>29</v>
      </c>
      <c r="J53" s="9" t="s">
        <v>29</v>
      </c>
      <c r="K53" s="10"/>
      <c r="L53" s="10"/>
    </row>
    <row r="54" spans="1:12" ht="29.5" customHeight="1" x14ac:dyDescent="0.25">
      <c r="A54" s="3"/>
      <c r="B54" s="9">
        <f t="shared" si="1"/>
        <v>44</v>
      </c>
      <c r="C54" s="28"/>
      <c r="D54" s="42"/>
      <c r="E54" s="12" t="s">
        <v>59</v>
      </c>
      <c r="F54" s="12" t="s">
        <v>92</v>
      </c>
      <c r="G54" s="20" t="s">
        <v>93</v>
      </c>
      <c r="H54" s="43" t="s">
        <v>94</v>
      </c>
      <c r="I54" s="9" t="s">
        <v>29</v>
      </c>
      <c r="J54" s="9" t="s">
        <v>29</v>
      </c>
      <c r="K54" s="10"/>
      <c r="L54" s="10"/>
    </row>
    <row r="55" spans="1:12" ht="12.5" x14ac:dyDescent="0.25">
      <c r="A55" s="3"/>
      <c r="B55" s="9">
        <f t="shared" si="1"/>
        <v>45</v>
      </c>
      <c r="C55" s="28"/>
      <c r="D55" s="24" t="s">
        <v>95</v>
      </c>
      <c r="E55" s="12" t="s">
        <v>43</v>
      </c>
      <c r="F55" s="12" t="s">
        <v>53</v>
      </c>
      <c r="G55" s="20" t="s">
        <v>45</v>
      </c>
      <c r="H55" s="17" t="s">
        <v>96</v>
      </c>
      <c r="I55" s="9" t="s">
        <v>29</v>
      </c>
      <c r="J55" s="9" t="s">
        <v>29</v>
      </c>
      <c r="K55" s="10"/>
      <c r="L55" s="10"/>
    </row>
    <row r="56" spans="1:12" ht="12.5" x14ac:dyDescent="0.25">
      <c r="A56" s="3"/>
      <c r="B56" s="9">
        <f t="shared" si="1"/>
        <v>46</v>
      </c>
      <c r="C56" s="28"/>
      <c r="D56" s="41"/>
      <c r="E56" s="24" t="s">
        <v>97</v>
      </c>
      <c r="F56" s="12" t="s">
        <v>53</v>
      </c>
      <c r="G56" s="20" t="s">
        <v>98</v>
      </c>
      <c r="H56" s="17" t="s">
        <v>99</v>
      </c>
      <c r="I56" s="9" t="s">
        <v>29</v>
      </c>
      <c r="J56" s="9" t="s">
        <v>29</v>
      </c>
      <c r="K56" s="10"/>
      <c r="L56" s="10"/>
    </row>
    <row r="57" spans="1:12" ht="12.5" x14ac:dyDescent="0.25">
      <c r="A57" s="3"/>
      <c r="B57" s="9">
        <f t="shared" si="1"/>
        <v>47</v>
      </c>
      <c r="C57" s="28"/>
      <c r="D57" s="41"/>
      <c r="E57" s="41"/>
      <c r="F57" s="12" t="s">
        <v>53</v>
      </c>
      <c r="G57" s="20" t="s">
        <v>100</v>
      </c>
      <c r="H57" s="17" t="s">
        <v>101</v>
      </c>
      <c r="I57" s="9" t="s">
        <v>29</v>
      </c>
      <c r="J57" s="9" t="s">
        <v>29</v>
      </c>
      <c r="K57" s="10"/>
      <c r="L57" s="10"/>
    </row>
    <row r="58" spans="1:12" ht="12.5" x14ac:dyDescent="0.25">
      <c r="A58" s="3"/>
      <c r="B58" s="9">
        <f t="shared" si="1"/>
        <v>48</v>
      </c>
      <c r="C58" s="28"/>
      <c r="D58" s="41"/>
      <c r="E58" s="41"/>
      <c r="F58" s="24" t="s">
        <v>53</v>
      </c>
      <c r="G58" s="24" t="s">
        <v>102</v>
      </c>
      <c r="H58" s="17" t="s">
        <v>103</v>
      </c>
      <c r="I58" s="9" t="s">
        <v>29</v>
      </c>
      <c r="J58" s="9" t="s">
        <v>29</v>
      </c>
      <c r="K58" s="10"/>
      <c r="L58" s="10"/>
    </row>
    <row r="59" spans="1:12" ht="12.5" x14ac:dyDescent="0.25">
      <c r="A59" s="3"/>
      <c r="B59" s="9">
        <f t="shared" si="1"/>
        <v>49</v>
      </c>
      <c r="C59" s="28"/>
      <c r="D59" s="41"/>
      <c r="E59" s="42"/>
      <c r="F59" s="42"/>
      <c r="G59" s="42"/>
      <c r="H59" s="17" t="s">
        <v>104</v>
      </c>
      <c r="I59" s="9" t="s">
        <v>29</v>
      </c>
      <c r="J59" s="9" t="s">
        <v>29</v>
      </c>
      <c r="K59" s="10"/>
      <c r="L59" s="10"/>
    </row>
    <row r="60" spans="1:12" ht="12.5" x14ac:dyDescent="0.25">
      <c r="A60" s="3"/>
      <c r="B60" s="9">
        <f t="shared" si="1"/>
        <v>50</v>
      </c>
      <c r="C60" s="28"/>
      <c r="D60" s="41"/>
      <c r="E60" s="24" t="s">
        <v>105</v>
      </c>
      <c r="F60" s="50" t="s">
        <v>53</v>
      </c>
      <c r="G60" s="24" t="s">
        <v>106</v>
      </c>
      <c r="H60" s="17" t="s">
        <v>107</v>
      </c>
      <c r="I60" s="9" t="s">
        <v>29</v>
      </c>
      <c r="J60" s="9" t="s">
        <v>29</v>
      </c>
      <c r="K60" s="10"/>
      <c r="L60" s="10"/>
    </row>
    <row r="61" spans="1:12" ht="12.5" x14ac:dyDescent="0.25">
      <c r="A61" s="3"/>
      <c r="B61" s="9">
        <f t="shared" si="1"/>
        <v>51</v>
      </c>
      <c r="C61" s="28"/>
      <c r="D61" s="41"/>
      <c r="E61" s="41"/>
      <c r="F61" s="41"/>
      <c r="G61" s="41"/>
      <c r="H61" s="17" t="s">
        <v>108</v>
      </c>
      <c r="I61" s="9" t="s">
        <v>29</v>
      </c>
      <c r="J61" s="9" t="s">
        <v>29</v>
      </c>
      <c r="K61" s="10"/>
      <c r="L61" s="10"/>
    </row>
    <row r="62" spans="1:12" ht="12.5" x14ac:dyDescent="0.25">
      <c r="A62" s="3"/>
      <c r="B62" s="9">
        <f t="shared" si="1"/>
        <v>52</v>
      </c>
      <c r="C62" s="28"/>
      <c r="D62" s="41"/>
      <c r="E62" s="41"/>
      <c r="F62" s="41"/>
      <c r="G62" s="41"/>
      <c r="H62" s="43" t="s">
        <v>109</v>
      </c>
      <c r="I62" s="9" t="s">
        <v>29</v>
      </c>
      <c r="J62" s="9" t="s">
        <v>29</v>
      </c>
      <c r="K62" s="10"/>
      <c r="L62" s="10"/>
    </row>
    <row r="63" spans="1:12" ht="12.5" x14ac:dyDescent="0.25">
      <c r="A63" s="3"/>
      <c r="B63" s="9">
        <f t="shared" si="1"/>
        <v>53</v>
      </c>
      <c r="C63" s="28"/>
      <c r="D63" s="41"/>
      <c r="E63" s="41"/>
      <c r="F63" s="41"/>
      <c r="G63" s="41"/>
      <c r="H63" s="51" t="s">
        <v>110</v>
      </c>
      <c r="I63" s="9" t="s">
        <v>29</v>
      </c>
      <c r="J63" s="9" t="s">
        <v>29</v>
      </c>
      <c r="K63" s="10"/>
      <c r="L63" s="10"/>
    </row>
    <row r="64" spans="1:12" ht="12.5" x14ac:dyDescent="0.25">
      <c r="A64" s="3"/>
      <c r="B64" s="9">
        <f t="shared" si="1"/>
        <v>54</v>
      </c>
      <c r="C64" s="28"/>
      <c r="D64" s="41"/>
      <c r="E64" s="41"/>
      <c r="F64" s="41"/>
      <c r="G64" s="41"/>
      <c r="H64" s="51" t="s">
        <v>111</v>
      </c>
      <c r="I64" s="9" t="s">
        <v>29</v>
      </c>
      <c r="J64" s="9" t="s">
        <v>29</v>
      </c>
      <c r="K64" s="10"/>
      <c r="L64" s="10"/>
    </row>
    <row r="65" spans="1:12" ht="12.5" x14ac:dyDescent="0.25">
      <c r="A65" s="3"/>
      <c r="B65" s="9">
        <f t="shared" si="1"/>
        <v>55</v>
      </c>
      <c r="C65" s="28"/>
      <c r="D65" s="41"/>
      <c r="E65" s="41"/>
      <c r="F65" s="42"/>
      <c r="G65" s="42"/>
      <c r="H65" s="51" t="s">
        <v>112</v>
      </c>
      <c r="I65" s="9" t="s">
        <v>29</v>
      </c>
      <c r="J65" s="9" t="s">
        <v>29</v>
      </c>
      <c r="K65" s="10"/>
      <c r="L65" s="10"/>
    </row>
    <row r="66" spans="1:12" ht="12.5" x14ac:dyDescent="0.25">
      <c r="A66" s="3"/>
      <c r="B66" s="9">
        <f t="shared" si="1"/>
        <v>56</v>
      </c>
      <c r="C66" s="28"/>
      <c r="D66" s="41"/>
      <c r="E66" s="41"/>
      <c r="F66" s="24" t="s">
        <v>53</v>
      </c>
      <c r="G66" s="24" t="s">
        <v>113</v>
      </c>
      <c r="H66" s="17" t="s">
        <v>107</v>
      </c>
      <c r="I66" s="9" t="s">
        <v>29</v>
      </c>
      <c r="J66" s="9" t="s">
        <v>29</v>
      </c>
      <c r="K66" s="10"/>
      <c r="L66" s="10"/>
    </row>
    <row r="67" spans="1:12" ht="12.5" x14ac:dyDescent="0.25">
      <c r="A67" s="3"/>
      <c r="B67" s="9">
        <f t="shared" si="1"/>
        <v>57</v>
      </c>
      <c r="C67" s="28"/>
      <c r="D67" s="41"/>
      <c r="E67" s="41"/>
      <c r="F67" s="41"/>
      <c r="G67" s="41"/>
      <c r="H67" s="17" t="s">
        <v>114</v>
      </c>
      <c r="I67" s="9" t="s">
        <v>29</v>
      </c>
      <c r="J67" s="9" t="s">
        <v>29</v>
      </c>
      <c r="K67" s="10"/>
      <c r="L67" s="10"/>
    </row>
    <row r="68" spans="1:12" ht="12.5" x14ac:dyDescent="0.25">
      <c r="A68" s="3"/>
      <c r="B68" s="9">
        <f t="shared" si="1"/>
        <v>58</v>
      </c>
      <c r="C68" s="28"/>
      <c r="D68" s="41"/>
      <c r="E68" s="41"/>
      <c r="F68" s="41"/>
      <c r="G68" s="41"/>
      <c r="H68" s="43" t="s">
        <v>115</v>
      </c>
      <c r="I68" s="9" t="s">
        <v>29</v>
      </c>
      <c r="J68" s="9" t="s">
        <v>29</v>
      </c>
      <c r="K68" s="10"/>
      <c r="L68" s="10"/>
    </row>
    <row r="69" spans="1:12" ht="12.5" x14ac:dyDescent="0.25">
      <c r="A69" s="3"/>
      <c r="B69" s="9">
        <f t="shared" si="1"/>
        <v>59</v>
      </c>
      <c r="C69" s="28"/>
      <c r="D69" s="41"/>
      <c r="E69" s="42"/>
      <c r="F69" s="42"/>
      <c r="G69" s="42"/>
      <c r="H69" s="51" t="s">
        <v>116</v>
      </c>
      <c r="I69" s="9" t="s">
        <v>29</v>
      </c>
      <c r="J69" s="9" t="s">
        <v>29</v>
      </c>
      <c r="K69" s="10"/>
      <c r="L69" s="10"/>
    </row>
    <row r="70" spans="1:12" ht="12.5" x14ac:dyDescent="0.25">
      <c r="A70" s="3"/>
      <c r="B70" s="9">
        <f t="shared" si="1"/>
        <v>60</v>
      </c>
      <c r="C70" s="28"/>
      <c r="D70" s="41"/>
      <c r="E70" s="24" t="s">
        <v>117</v>
      </c>
      <c r="F70" s="24" t="s">
        <v>53</v>
      </c>
      <c r="G70" s="35" t="s">
        <v>118</v>
      </c>
      <c r="H70" s="43" t="s">
        <v>119</v>
      </c>
      <c r="I70" s="9" t="s">
        <v>29</v>
      </c>
      <c r="J70" s="9" t="s">
        <v>29</v>
      </c>
      <c r="K70" s="10"/>
      <c r="L70" s="10"/>
    </row>
    <row r="71" spans="1:12" ht="12.5" x14ac:dyDescent="0.25">
      <c r="A71" s="3"/>
      <c r="B71" s="9">
        <f t="shared" si="1"/>
        <v>61</v>
      </c>
      <c r="C71" s="28"/>
      <c r="D71" s="41"/>
      <c r="E71" s="41"/>
      <c r="F71" s="42"/>
      <c r="G71" s="40"/>
      <c r="H71" s="51" t="s">
        <v>120</v>
      </c>
      <c r="I71" s="9" t="s">
        <v>29</v>
      </c>
      <c r="J71" s="9" t="s">
        <v>29</v>
      </c>
      <c r="K71" s="10"/>
      <c r="L71" s="10"/>
    </row>
    <row r="72" spans="1:12" ht="37.5" x14ac:dyDescent="0.25">
      <c r="A72" s="3"/>
      <c r="B72" s="9">
        <f t="shared" si="1"/>
        <v>62</v>
      </c>
      <c r="C72" s="28"/>
      <c r="D72" s="41"/>
      <c r="E72" s="41"/>
      <c r="F72" s="12" t="s">
        <v>121</v>
      </c>
      <c r="G72" s="12" t="s">
        <v>122</v>
      </c>
      <c r="H72" s="17" t="s">
        <v>123</v>
      </c>
      <c r="I72" s="9" t="s">
        <v>29</v>
      </c>
      <c r="J72" s="9" t="s">
        <v>29</v>
      </c>
      <c r="K72" s="10"/>
      <c r="L72" s="10"/>
    </row>
    <row r="73" spans="1:12" ht="37.5" x14ac:dyDescent="0.25">
      <c r="A73" s="3"/>
      <c r="B73" s="9">
        <f t="shared" si="1"/>
        <v>63</v>
      </c>
      <c r="C73" s="28"/>
      <c r="D73" s="41"/>
      <c r="E73" s="41"/>
      <c r="F73" s="12" t="s">
        <v>121</v>
      </c>
      <c r="G73" s="20" t="s">
        <v>124</v>
      </c>
      <c r="H73" s="17" t="s">
        <v>125</v>
      </c>
      <c r="I73" s="9" t="s">
        <v>29</v>
      </c>
      <c r="J73" s="9" t="s">
        <v>29</v>
      </c>
      <c r="K73" s="10"/>
      <c r="L73" s="10"/>
    </row>
    <row r="74" spans="1:12" ht="37.5" x14ac:dyDescent="0.25">
      <c r="A74" s="3"/>
      <c r="B74" s="9">
        <f t="shared" si="1"/>
        <v>64</v>
      </c>
      <c r="C74" s="28"/>
      <c r="D74" s="41"/>
      <c r="E74" s="41"/>
      <c r="F74" s="12" t="s">
        <v>126</v>
      </c>
      <c r="G74" s="12" t="s">
        <v>127</v>
      </c>
      <c r="H74" s="47" t="s">
        <v>128</v>
      </c>
      <c r="I74" s="9" t="s">
        <v>29</v>
      </c>
      <c r="J74" s="9" t="s">
        <v>29</v>
      </c>
      <c r="K74" s="10"/>
      <c r="L74" s="10"/>
    </row>
    <row r="75" spans="1:12" ht="37.5" x14ac:dyDescent="0.25">
      <c r="A75" s="3"/>
      <c r="B75" s="9">
        <f t="shared" si="1"/>
        <v>65</v>
      </c>
      <c r="C75" s="28"/>
      <c r="D75" s="41"/>
      <c r="E75" s="41"/>
      <c r="F75" s="12" t="s">
        <v>121</v>
      </c>
      <c r="G75" s="49" t="s">
        <v>129</v>
      </c>
      <c r="H75" s="17" t="s">
        <v>130</v>
      </c>
      <c r="I75" s="9" t="s">
        <v>29</v>
      </c>
      <c r="J75" s="9" t="s">
        <v>29</v>
      </c>
      <c r="K75" s="10"/>
      <c r="L75" s="10"/>
    </row>
    <row r="76" spans="1:12" ht="37.5" x14ac:dyDescent="0.25">
      <c r="A76" s="3"/>
      <c r="B76" s="9">
        <f t="shared" si="1"/>
        <v>66</v>
      </c>
      <c r="C76" s="28"/>
      <c r="D76" s="41"/>
      <c r="E76" s="42"/>
      <c r="F76" s="12" t="s">
        <v>121</v>
      </c>
      <c r="G76" s="12" t="s">
        <v>131</v>
      </c>
      <c r="H76" s="47" t="s">
        <v>132</v>
      </c>
      <c r="I76" s="9" t="s">
        <v>29</v>
      </c>
      <c r="J76" s="9" t="s">
        <v>29</v>
      </c>
      <c r="K76" s="10"/>
      <c r="L76" s="10"/>
    </row>
    <row r="77" spans="1:12" ht="12.5" x14ac:dyDescent="0.25">
      <c r="A77" s="3"/>
      <c r="B77" s="9">
        <f t="shared" si="1"/>
        <v>67</v>
      </c>
      <c r="C77" s="28"/>
      <c r="D77" s="41"/>
      <c r="E77" s="12" t="s">
        <v>133</v>
      </c>
      <c r="F77" s="12" t="s">
        <v>134</v>
      </c>
      <c r="G77" s="20" t="s">
        <v>135</v>
      </c>
      <c r="H77" s="17" t="s">
        <v>69</v>
      </c>
      <c r="I77" s="9" t="s">
        <v>29</v>
      </c>
      <c r="J77" s="9" t="s">
        <v>29</v>
      </c>
      <c r="K77" s="10"/>
      <c r="L77" s="10"/>
    </row>
    <row r="78" spans="1:12" ht="12.5" x14ac:dyDescent="0.25">
      <c r="A78" s="3"/>
      <c r="B78" s="9">
        <f t="shared" si="1"/>
        <v>68</v>
      </c>
      <c r="C78" s="28"/>
      <c r="D78" s="42"/>
      <c r="E78" s="12" t="s">
        <v>136</v>
      </c>
      <c r="F78" s="12" t="s">
        <v>134</v>
      </c>
      <c r="G78" s="20" t="s">
        <v>137</v>
      </c>
      <c r="H78" s="17" t="s">
        <v>138</v>
      </c>
      <c r="I78" s="9" t="s">
        <v>29</v>
      </c>
      <c r="J78" s="9" t="s">
        <v>29</v>
      </c>
      <c r="K78" s="10"/>
      <c r="L78" s="10"/>
    </row>
    <row r="79" spans="1:12" ht="25" x14ac:dyDescent="0.25">
      <c r="A79" s="3"/>
      <c r="B79" s="9">
        <f t="shared" si="1"/>
        <v>69</v>
      </c>
      <c r="C79" s="28"/>
      <c r="D79" s="24" t="s">
        <v>139</v>
      </c>
      <c r="E79" s="12" t="s">
        <v>140</v>
      </c>
      <c r="F79" s="12" t="s">
        <v>53</v>
      </c>
      <c r="G79" s="20" t="s">
        <v>141</v>
      </c>
      <c r="H79" s="17" t="s">
        <v>142</v>
      </c>
      <c r="I79" s="9" t="s">
        <v>29</v>
      </c>
      <c r="J79" s="9" t="s">
        <v>29</v>
      </c>
      <c r="K79" s="10"/>
      <c r="L79" s="10"/>
    </row>
    <row r="80" spans="1:12" ht="12.5" x14ac:dyDescent="0.25">
      <c r="A80" s="3"/>
      <c r="B80" s="9">
        <f t="shared" si="1"/>
        <v>70</v>
      </c>
      <c r="C80" s="28"/>
      <c r="D80" s="41"/>
      <c r="E80" s="12" t="s">
        <v>43</v>
      </c>
      <c r="F80" s="12" t="s">
        <v>53</v>
      </c>
      <c r="G80" s="20" t="s">
        <v>45</v>
      </c>
      <c r="H80" s="17" t="s">
        <v>69</v>
      </c>
      <c r="I80" s="9" t="s">
        <v>29</v>
      </c>
      <c r="J80" s="9" t="s">
        <v>29</v>
      </c>
      <c r="K80" s="10"/>
      <c r="L80" s="10"/>
    </row>
    <row r="81" spans="1:12" ht="12.5" x14ac:dyDescent="0.25">
      <c r="A81" s="3"/>
      <c r="B81" s="9">
        <f t="shared" si="1"/>
        <v>71</v>
      </c>
      <c r="C81" s="28"/>
      <c r="D81" s="41"/>
      <c r="E81" s="24" t="s">
        <v>143</v>
      </c>
      <c r="F81" s="12" t="s">
        <v>53</v>
      </c>
      <c r="G81" s="20" t="s">
        <v>144</v>
      </c>
      <c r="H81" s="17" t="s">
        <v>145</v>
      </c>
      <c r="I81" s="9" t="s">
        <v>29</v>
      </c>
      <c r="J81" s="9" t="s">
        <v>29</v>
      </c>
      <c r="K81" s="10"/>
      <c r="L81" s="10"/>
    </row>
    <row r="82" spans="1:12" ht="12.5" x14ac:dyDescent="0.25">
      <c r="A82" s="3"/>
      <c r="B82" s="9">
        <f t="shared" si="1"/>
        <v>72</v>
      </c>
      <c r="C82" s="28"/>
      <c r="D82" s="41"/>
      <c r="E82" s="41"/>
      <c r="F82" s="12" t="s">
        <v>53</v>
      </c>
      <c r="G82" s="35" t="s">
        <v>146</v>
      </c>
      <c r="H82" s="43" t="s">
        <v>147</v>
      </c>
      <c r="I82" s="9" t="s">
        <v>29</v>
      </c>
      <c r="J82" s="9" t="s">
        <v>29</v>
      </c>
      <c r="K82" s="10"/>
      <c r="L82" s="10"/>
    </row>
    <row r="83" spans="1:12" ht="75" x14ac:dyDescent="0.25">
      <c r="A83" s="3"/>
      <c r="B83" s="9">
        <f t="shared" si="1"/>
        <v>73</v>
      </c>
      <c r="C83" s="28"/>
      <c r="D83" s="41"/>
      <c r="E83" s="41"/>
      <c r="F83" s="12" t="s">
        <v>53</v>
      </c>
      <c r="G83" s="40"/>
      <c r="H83" s="51" t="s">
        <v>148</v>
      </c>
      <c r="I83" s="9" t="s">
        <v>29</v>
      </c>
      <c r="J83" s="9" t="s">
        <v>29</v>
      </c>
      <c r="K83" s="10"/>
      <c r="L83" s="10"/>
    </row>
    <row r="84" spans="1:12" ht="12.5" x14ac:dyDescent="0.25">
      <c r="A84" s="3"/>
      <c r="B84" s="9">
        <f t="shared" si="1"/>
        <v>74</v>
      </c>
      <c r="C84" s="28"/>
      <c r="D84" s="41"/>
      <c r="E84" s="41"/>
      <c r="F84" s="24" t="s">
        <v>53</v>
      </c>
      <c r="G84" s="24" t="s">
        <v>149</v>
      </c>
      <c r="H84" s="47" t="s">
        <v>150</v>
      </c>
      <c r="I84" s="9" t="s">
        <v>29</v>
      </c>
      <c r="J84" s="9" t="s">
        <v>29</v>
      </c>
      <c r="K84" s="10"/>
      <c r="L84" s="10"/>
    </row>
    <row r="85" spans="1:12" ht="12.5" x14ac:dyDescent="0.25">
      <c r="A85" s="3"/>
      <c r="B85" s="9">
        <f t="shared" si="1"/>
        <v>75</v>
      </c>
      <c r="C85" s="28"/>
      <c r="D85" s="41"/>
      <c r="E85" s="41"/>
      <c r="F85" s="42"/>
      <c r="G85" s="42"/>
      <c r="H85" s="17" t="s">
        <v>151</v>
      </c>
      <c r="I85" s="9" t="s">
        <v>29</v>
      </c>
      <c r="J85" s="9" t="s">
        <v>29</v>
      </c>
      <c r="K85" s="10"/>
      <c r="L85" s="10"/>
    </row>
    <row r="86" spans="1:12" ht="37.5" x14ac:dyDescent="0.25">
      <c r="A86" s="3"/>
      <c r="B86" s="9">
        <f t="shared" si="1"/>
        <v>76</v>
      </c>
      <c r="C86" s="28"/>
      <c r="D86" s="41"/>
      <c r="E86" s="42"/>
      <c r="F86" s="12" t="s">
        <v>152</v>
      </c>
      <c r="G86" s="20" t="s">
        <v>90</v>
      </c>
      <c r="H86" s="17" t="s">
        <v>153</v>
      </c>
      <c r="I86" s="9" t="s">
        <v>29</v>
      </c>
      <c r="J86" s="9" t="s">
        <v>29</v>
      </c>
      <c r="K86" s="10"/>
      <c r="L86" s="10"/>
    </row>
    <row r="87" spans="1:12" ht="25" x14ac:dyDescent="0.25">
      <c r="A87" s="3"/>
      <c r="B87" s="9">
        <f t="shared" si="1"/>
        <v>77</v>
      </c>
      <c r="C87" s="28"/>
      <c r="D87" s="41"/>
      <c r="E87" s="12" t="s">
        <v>154</v>
      </c>
      <c r="F87" s="12" t="s">
        <v>155</v>
      </c>
      <c r="G87" s="20" t="s">
        <v>156</v>
      </c>
      <c r="H87" s="17" t="s">
        <v>69</v>
      </c>
      <c r="I87" s="9" t="s">
        <v>29</v>
      </c>
      <c r="J87" s="9" t="s">
        <v>29</v>
      </c>
      <c r="K87" s="10"/>
      <c r="L87" s="10"/>
    </row>
    <row r="88" spans="1:12" ht="37.5" x14ac:dyDescent="0.25">
      <c r="A88" s="3"/>
      <c r="B88" s="9">
        <f t="shared" si="1"/>
        <v>78</v>
      </c>
      <c r="C88" s="28"/>
      <c r="D88" s="42"/>
      <c r="E88" s="12" t="s">
        <v>157</v>
      </c>
      <c r="F88" s="12" t="s">
        <v>158</v>
      </c>
      <c r="G88" s="20" t="s">
        <v>159</v>
      </c>
      <c r="H88" s="17" t="s">
        <v>160</v>
      </c>
      <c r="I88" s="9" t="s">
        <v>29</v>
      </c>
      <c r="J88" s="9" t="s">
        <v>29</v>
      </c>
      <c r="K88" s="10"/>
      <c r="L88" s="10"/>
    </row>
    <row r="89" spans="1:12" ht="12.5" x14ac:dyDescent="0.25">
      <c r="A89" s="3"/>
      <c r="B89" s="9">
        <f t="shared" si="1"/>
        <v>79</v>
      </c>
      <c r="C89" s="28"/>
      <c r="D89" s="24" t="s">
        <v>161</v>
      </c>
      <c r="E89" s="12" t="s">
        <v>162</v>
      </c>
      <c r="F89" s="12" t="s">
        <v>53</v>
      </c>
      <c r="G89" s="12" t="s">
        <v>163</v>
      </c>
      <c r="H89" s="17" t="s">
        <v>164</v>
      </c>
      <c r="I89" s="9" t="s">
        <v>29</v>
      </c>
      <c r="J89" s="9" t="s">
        <v>29</v>
      </c>
      <c r="K89" s="10"/>
      <c r="L89" s="10"/>
    </row>
    <row r="90" spans="1:12" ht="12.5" x14ac:dyDescent="0.25">
      <c r="A90" s="3"/>
      <c r="B90" s="9">
        <f t="shared" si="1"/>
        <v>80</v>
      </c>
      <c r="C90" s="28"/>
      <c r="D90" s="41"/>
      <c r="E90" s="12" t="s">
        <v>165</v>
      </c>
      <c r="F90" s="12" t="s">
        <v>53</v>
      </c>
      <c r="G90" s="12" t="s">
        <v>45</v>
      </c>
      <c r="H90" s="17" t="s">
        <v>96</v>
      </c>
      <c r="I90" s="9" t="s">
        <v>29</v>
      </c>
      <c r="J90" s="9" t="s">
        <v>29</v>
      </c>
      <c r="K90" s="10"/>
      <c r="L90" s="10"/>
    </row>
    <row r="91" spans="1:12" ht="12.5" x14ac:dyDescent="0.25">
      <c r="A91" s="3"/>
      <c r="B91" s="9">
        <f t="shared" si="1"/>
        <v>81</v>
      </c>
      <c r="C91" s="28"/>
      <c r="D91" s="41"/>
      <c r="E91" s="24" t="s">
        <v>166</v>
      </c>
      <c r="F91" s="24" t="s">
        <v>53</v>
      </c>
      <c r="G91" s="24" t="s">
        <v>167</v>
      </c>
      <c r="H91" s="43" t="s">
        <v>168</v>
      </c>
      <c r="I91" s="9" t="s">
        <v>29</v>
      </c>
      <c r="J91" s="9" t="s">
        <v>29</v>
      </c>
      <c r="K91" s="10"/>
      <c r="L91" s="10"/>
    </row>
    <row r="92" spans="1:12" ht="12.5" x14ac:dyDescent="0.25">
      <c r="A92" s="3"/>
      <c r="B92" s="9">
        <f t="shared" si="1"/>
        <v>82</v>
      </c>
      <c r="C92" s="28"/>
      <c r="D92" s="41"/>
      <c r="E92" s="41"/>
      <c r="F92" s="41"/>
      <c r="G92" s="42"/>
      <c r="H92" s="51" t="s">
        <v>169</v>
      </c>
      <c r="I92" s="9" t="s">
        <v>29</v>
      </c>
      <c r="J92" s="9" t="s">
        <v>29</v>
      </c>
      <c r="K92" s="10"/>
      <c r="L92" s="10"/>
    </row>
    <row r="93" spans="1:12" ht="25" x14ac:dyDescent="0.25">
      <c r="A93" s="3"/>
      <c r="B93" s="9">
        <f t="shared" si="1"/>
        <v>83</v>
      </c>
      <c r="C93" s="28"/>
      <c r="D93" s="41"/>
      <c r="E93" s="42"/>
      <c r="F93" s="42"/>
      <c r="G93" s="12" t="s">
        <v>170</v>
      </c>
      <c r="H93" s="17" t="s">
        <v>171</v>
      </c>
      <c r="I93" s="9" t="s">
        <v>29</v>
      </c>
      <c r="J93" s="9" t="s">
        <v>29</v>
      </c>
      <c r="K93" s="10"/>
      <c r="L93" s="10"/>
    </row>
    <row r="94" spans="1:12" ht="25" x14ac:dyDescent="0.25">
      <c r="A94" s="3"/>
      <c r="B94" s="9">
        <f t="shared" si="1"/>
        <v>84</v>
      </c>
      <c r="C94" s="28"/>
      <c r="D94" s="41"/>
      <c r="E94" s="24" t="s">
        <v>161</v>
      </c>
      <c r="F94" s="12" t="s">
        <v>172</v>
      </c>
      <c r="G94" s="20" t="s">
        <v>173</v>
      </c>
      <c r="H94" s="17" t="s">
        <v>174</v>
      </c>
      <c r="I94" s="9" t="s">
        <v>29</v>
      </c>
      <c r="J94" s="9" t="s">
        <v>29</v>
      </c>
      <c r="K94" s="10"/>
      <c r="L94" s="10"/>
    </row>
    <row r="95" spans="1:12" ht="25" x14ac:dyDescent="0.25">
      <c r="A95" s="3"/>
      <c r="B95" s="9">
        <f t="shared" si="1"/>
        <v>85</v>
      </c>
      <c r="C95" s="28"/>
      <c r="D95" s="42"/>
      <c r="E95" s="42"/>
      <c r="F95" s="12" t="s">
        <v>175</v>
      </c>
      <c r="G95" s="20" t="s">
        <v>176</v>
      </c>
      <c r="H95" s="17" t="s">
        <v>177</v>
      </c>
      <c r="I95" s="9" t="s">
        <v>29</v>
      </c>
      <c r="J95" s="9" t="s">
        <v>29</v>
      </c>
      <c r="K95" s="10"/>
      <c r="L95" s="10"/>
    </row>
    <row r="96" spans="1:12" ht="12.5" x14ac:dyDescent="0.25">
      <c r="A96" s="3"/>
      <c r="B96" s="9">
        <f t="shared" si="1"/>
        <v>86</v>
      </c>
      <c r="C96" s="28"/>
      <c r="D96" s="35" t="s">
        <v>178</v>
      </c>
      <c r="E96" s="12" t="s">
        <v>178</v>
      </c>
      <c r="F96" s="12" t="s">
        <v>179</v>
      </c>
      <c r="G96" s="20" t="s">
        <v>180</v>
      </c>
      <c r="H96" s="45" t="s">
        <v>181</v>
      </c>
      <c r="I96" s="9" t="s">
        <v>29</v>
      </c>
      <c r="J96" s="9" t="s">
        <v>29</v>
      </c>
      <c r="K96" s="10"/>
      <c r="L96" s="10"/>
    </row>
    <row r="97" spans="1:12" ht="12.5" x14ac:dyDescent="0.25">
      <c r="A97" s="3"/>
      <c r="B97" s="9">
        <f t="shared" si="1"/>
        <v>87</v>
      </c>
      <c r="C97" s="28"/>
      <c r="D97" s="37"/>
      <c r="E97" s="24" t="s">
        <v>43</v>
      </c>
      <c r="F97" s="12" t="s">
        <v>179</v>
      </c>
      <c r="G97" s="20" t="s">
        <v>182</v>
      </c>
      <c r="H97" s="45" t="s">
        <v>58</v>
      </c>
      <c r="I97" s="9" t="s">
        <v>29</v>
      </c>
      <c r="J97" s="9" t="s">
        <v>29</v>
      </c>
      <c r="K97" s="10"/>
      <c r="L97" s="10"/>
    </row>
    <row r="98" spans="1:12" ht="12.5" x14ac:dyDescent="0.25">
      <c r="A98" s="3"/>
      <c r="B98" s="9">
        <f t="shared" si="1"/>
        <v>88</v>
      </c>
      <c r="C98" s="28"/>
      <c r="D98" s="37"/>
      <c r="E98" s="42"/>
      <c r="F98" s="12" t="s">
        <v>179</v>
      </c>
      <c r="G98" s="20" t="s">
        <v>183</v>
      </c>
      <c r="H98" s="45" t="s">
        <v>58</v>
      </c>
      <c r="I98" s="9" t="s">
        <v>29</v>
      </c>
      <c r="J98" s="9" t="s">
        <v>29</v>
      </c>
      <c r="K98" s="10"/>
      <c r="L98" s="10"/>
    </row>
    <row r="99" spans="1:12" ht="12.5" x14ac:dyDescent="0.25">
      <c r="A99" s="3"/>
      <c r="B99" s="9">
        <f t="shared" si="1"/>
        <v>89</v>
      </c>
      <c r="C99" s="28"/>
      <c r="D99" s="37"/>
      <c r="E99" s="24" t="s">
        <v>184</v>
      </c>
      <c r="F99" s="24" t="s">
        <v>179</v>
      </c>
      <c r="G99" s="35" t="s">
        <v>185</v>
      </c>
      <c r="H99" s="45" t="s">
        <v>186</v>
      </c>
      <c r="I99" s="9" t="s">
        <v>29</v>
      </c>
      <c r="J99" s="9" t="s">
        <v>29</v>
      </c>
      <c r="K99" s="10"/>
      <c r="L99" s="10"/>
    </row>
    <row r="100" spans="1:12" ht="12.5" x14ac:dyDescent="0.25">
      <c r="A100" s="3"/>
      <c r="B100" s="9">
        <f t="shared" si="1"/>
        <v>90</v>
      </c>
      <c r="C100" s="28"/>
      <c r="D100" s="37"/>
      <c r="E100" s="41"/>
      <c r="F100" s="41"/>
      <c r="G100" s="37"/>
      <c r="H100" s="45" t="s">
        <v>187</v>
      </c>
      <c r="I100" s="9" t="s">
        <v>29</v>
      </c>
      <c r="J100" s="9" t="s">
        <v>29</v>
      </c>
      <c r="K100" s="10"/>
      <c r="L100" s="10"/>
    </row>
    <row r="101" spans="1:12" ht="12.5" x14ac:dyDescent="0.25">
      <c r="A101" s="3"/>
      <c r="B101" s="9">
        <f t="shared" si="1"/>
        <v>91</v>
      </c>
      <c r="C101" s="28"/>
      <c r="D101" s="37"/>
      <c r="E101" s="41"/>
      <c r="F101" s="41"/>
      <c r="G101" s="37"/>
      <c r="H101" s="17" t="s">
        <v>188</v>
      </c>
      <c r="I101" s="9" t="s">
        <v>29</v>
      </c>
      <c r="J101" s="9" t="s">
        <v>29</v>
      </c>
      <c r="K101" s="10"/>
      <c r="L101" s="10"/>
    </row>
    <row r="102" spans="1:12" ht="12.5" x14ac:dyDescent="0.25">
      <c r="A102" s="3"/>
      <c r="B102" s="9">
        <f t="shared" si="1"/>
        <v>92</v>
      </c>
      <c r="C102" s="28"/>
      <c r="D102" s="37"/>
      <c r="E102" s="41"/>
      <c r="F102" s="41"/>
      <c r="G102" s="37"/>
      <c r="H102" s="17" t="s">
        <v>189</v>
      </c>
      <c r="I102" s="9" t="s">
        <v>29</v>
      </c>
      <c r="J102" s="9" t="s">
        <v>29</v>
      </c>
      <c r="K102" s="10"/>
      <c r="L102" s="10"/>
    </row>
    <row r="103" spans="1:12" ht="12.5" x14ac:dyDescent="0.25">
      <c r="A103" s="3"/>
      <c r="B103" s="9">
        <f t="shared" si="1"/>
        <v>93</v>
      </c>
      <c r="C103" s="28"/>
      <c r="D103" s="37"/>
      <c r="E103" s="41"/>
      <c r="F103" s="41"/>
      <c r="G103" s="37"/>
      <c r="H103" s="17" t="s">
        <v>190</v>
      </c>
      <c r="I103" s="9" t="s">
        <v>29</v>
      </c>
      <c r="J103" s="9" t="s">
        <v>29</v>
      </c>
      <c r="K103" s="10"/>
      <c r="L103" s="10"/>
    </row>
    <row r="104" spans="1:12" ht="12.5" x14ac:dyDescent="0.25">
      <c r="A104" s="3"/>
      <c r="B104" s="9">
        <f t="shared" si="1"/>
        <v>94</v>
      </c>
      <c r="C104" s="28"/>
      <c r="D104" s="37"/>
      <c r="E104" s="41"/>
      <c r="F104" s="41"/>
      <c r="G104" s="37"/>
      <c r="H104" s="17" t="s">
        <v>191</v>
      </c>
      <c r="I104" s="9" t="s">
        <v>29</v>
      </c>
      <c r="J104" s="9" t="s">
        <v>29</v>
      </c>
      <c r="K104" s="10"/>
      <c r="L104" s="10"/>
    </row>
    <row r="105" spans="1:12" ht="12.5" x14ac:dyDescent="0.25">
      <c r="A105" s="3"/>
      <c r="B105" s="9">
        <f t="shared" si="1"/>
        <v>95</v>
      </c>
      <c r="C105" s="28"/>
      <c r="D105" s="37"/>
      <c r="E105" s="41"/>
      <c r="F105" s="41"/>
      <c r="G105" s="37"/>
      <c r="H105" s="17" t="s">
        <v>192</v>
      </c>
      <c r="I105" s="9" t="s">
        <v>29</v>
      </c>
      <c r="J105" s="9" t="s">
        <v>29</v>
      </c>
      <c r="K105" s="10"/>
      <c r="L105" s="10"/>
    </row>
    <row r="106" spans="1:12" ht="12.5" x14ac:dyDescent="0.25">
      <c r="A106" s="3"/>
      <c r="B106" s="9">
        <f t="shared" si="1"/>
        <v>96</v>
      </c>
      <c r="C106" s="28"/>
      <c r="D106" s="37"/>
      <c r="E106" s="41"/>
      <c r="F106" s="41"/>
      <c r="G106" s="37"/>
      <c r="H106" s="17" t="s">
        <v>193</v>
      </c>
      <c r="I106" s="9" t="s">
        <v>29</v>
      </c>
      <c r="J106" s="9" t="s">
        <v>29</v>
      </c>
      <c r="K106" s="10"/>
      <c r="L106" s="10"/>
    </row>
    <row r="107" spans="1:12" ht="12.5" x14ac:dyDescent="0.25">
      <c r="A107" s="3"/>
      <c r="B107" s="9">
        <f t="shared" si="1"/>
        <v>97</v>
      </c>
      <c r="C107" s="28"/>
      <c r="D107" s="37"/>
      <c r="E107" s="41"/>
      <c r="F107" s="41"/>
      <c r="G107" s="37"/>
      <c r="H107" s="17" t="s">
        <v>194</v>
      </c>
      <c r="I107" s="9" t="s">
        <v>29</v>
      </c>
      <c r="J107" s="9" t="s">
        <v>29</v>
      </c>
      <c r="K107" s="10"/>
      <c r="L107" s="10"/>
    </row>
    <row r="108" spans="1:12" ht="12.5" x14ac:dyDescent="0.25">
      <c r="A108" s="3"/>
      <c r="B108" s="9">
        <f t="shared" si="1"/>
        <v>98</v>
      </c>
      <c r="C108" s="28"/>
      <c r="D108" s="37"/>
      <c r="E108" s="41"/>
      <c r="F108" s="42"/>
      <c r="G108" s="40"/>
      <c r="H108" s="17" t="s">
        <v>195</v>
      </c>
      <c r="I108" s="9" t="s">
        <v>29</v>
      </c>
      <c r="J108" s="9" t="s">
        <v>29</v>
      </c>
      <c r="K108" s="10"/>
      <c r="L108" s="10"/>
    </row>
    <row r="109" spans="1:12" ht="12.5" x14ac:dyDescent="0.25">
      <c r="A109" s="3"/>
      <c r="B109" s="9">
        <f t="shared" si="1"/>
        <v>99</v>
      </c>
      <c r="C109" s="28"/>
      <c r="D109" s="37"/>
      <c r="E109" s="41"/>
      <c r="F109" s="12" t="s">
        <v>196</v>
      </c>
      <c r="G109" s="50" t="s">
        <v>197</v>
      </c>
      <c r="H109" s="43" t="s">
        <v>198</v>
      </c>
      <c r="I109" s="9" t="s">
        <v>29</v>
      </c>
      <c r="J109" s="9" t="s">
        <v>29</v>
      </c>
      <c r="K109" s="10"/>
      <c r="L109" s="10"/>
    </row>
    <row r="110" spans="1:12" ht="12.5" x14ac:dyDescent="0.25">
      <c r="A110" s="3"/>
      <c r="B110" s="9">
        <f t="shared" si="1"/>
        <v>100</v>
      </c>
      <c r="C110" s="28"/>
      <c r="D110" s="37"/>
      <c r="E110" s="41"/>
      <c r="F110" s="12" t="s">
        <v>196</v>
      </c>
      <c r="G110" s="42"/>
      <c r="H110" s="43" t="s">
        <v>199</v>
      </c>
      <c r="I110" s="9" t="s">
        <v>29</v>
      </c>
      <c r="J110" s="9" t="s">
        <v>29</v>
      </c>
      <c r="K110" s="10"/>
      <c r="L110" s="10"/>
    </row>
    <row r="111" spans="1:12" ht="12.5" x14ac:dyDescent="0.25">
      <c r="A111" s="3"/>
      <c r="B111" s="9">
        <f t="shared" si="1"/>
        <v>101</v>
      </c>
      <c r="C111" s="28"/>
      <c r="D111" s="37"/>
      <c r="E111" s="41"/>
      <c r="F111" s="12" t="s">
        <v>179</v>
      </c>
      <c r="G111" s="20" t="s">
        <v>200</v>
      </c>
      <c r="H111" s="17" t="s">
        <v>201</v>
      </c>
      <c r="I111" s="9" t="s">
        <v>29</v>
      </c>
      <c r="J111" s="9" t="s">
        <v>29</v>
      </c>
      <c r="K111" s="10"/>
      <c r="L111" s="10"/>
    </row>
    <row r="112" spans="1:12" ht="12.5" x14ac:dyDescent="0.25">
      <c r="A112" s="3"/>
      <c r="B112" s="9">
        <f t="shared" si="1"/>
        <v>102</v>
      </c>
      <c r="C112" s="28"/>
      <c r="D112" s="37"/>
      <c r="E112" s="41"/>
      <c r="F112" s="12" t="s">
        <v>179</v>
      </c>
      <c r="G112" s="20" t="s">
        <v>202</v>
      </c>
      <c r="H112" s="17" t="s">
        <v>201</v>
      </c>
      <c r="I112" s="9" t="s">
        <v>29</v>
      </c>
      <c r="J112" s="9" t="s">
        <v>29</v>
      </c>
      <c r="K112" s="10"/>
      <c r="L112" s="10"/>
    </row>
    <row r="113" spans="1:12" ht="12.5" x14ac:dyDescent="0.25">
      <c r="A113" s="3"/>
      <c r="B113" s="9">
        <f t="shared" si="1"/>
        <v>103</v>
      </c>
      <c r="C113" s="28"/>
      <c r="D113" s="37"/>
      <c r="E113" s="41"/>
      <c r="F113" s="12" t="s">
        <v>179</v>
      </c>
      <c r="G113" s="20" t="s">
        <v>203</v>
      </c>
      <c r="H113" s="17" t="s">
        <v>201</v>
      </c>
      <c r="I113" s="9" t="s">
        <v>29</v>
      </c>
      <c r="J113" s="9" t="s">
        <v>29</v>
      </c>
      <c r="K113" s="10"/>
      <c r="L113" s="10"/>
    </row>
    <row r="114" spans="1:12" ht="12.5" x14ac:dyDescent="0.25">
      <c r="A114" s="3"/>
      <c r="B114" s="9">
        <f t="shared" si="1"/>
        <v>104</v>
      </c>
      <c r="C114" s="28"/>
      <c r="D114" s="37"/>
      <c r="E114" s="41"/>
      <c r="F114" s="12" t="s">
        <v>179</v>
      </c>
      <c r="G114" s="20" t="s">
        <v>204</v>
      </c>
      <c r="H114" s="17" t="s">
        <v>201</v>
      </c>
      <c r="I114" s="9" t="s">
        <v>29</v>
      </c>
      <c r="J114" s="9" t="s">
        <v>29</v>
      </c>
      <c r="K114" s="10"/>
      <c r="L114" s="10"/>
    </row>
    <row r="115" spans="1:12" ht="12.5" x14ac:dyDescent="0.25">
      <c r="A115" s="3"/>
      <c r="B115" s="9">
        <f t="shared" si="1"/>
        <v>105</v>
      </c>
      <c r="C115" s="28"/>
      <c r="D115" s="37"/>
      <c r="E115" s="41"/>
      <c r="F115" s="12" t="s">
        <v>196</v>
      </c>
      <c r="G115" s="20" t="s">
        <v>205</v>
      </c>
      <c r="H115" s="17" t="s">
        <v>201</v>
      </c>
      <c r="I115" s="9" t="s">
        <v>29</v>
      </c>
      <c r="J115" s="9" t="s">
        <v>29</v>
      </c>
      <c r="K115" s="10"/>
      <c r="L115" s="10"/>
    </row>
    <row r="116" spans="1:12" ht="12.5" x14ac:dyDescent="0.25">
      <c r="A116" s="3"/>
      <c r="B116" s="9">
        <f t="shared" si="1"/>
        <v>106</v>
      </c>
      <c r="C116" s="28"/>
      <c r="D116" s="37"/>
      <c r="E116" s="41"/>
      <c r="F116" s="12" t="s">
        <v>196</v>
      </c>
      <c r="G116" s="20" t="s">
        <v>206</v>
      </c>
      <c r="H116" s="17" t="s">
        <v>201</v>
      </c>
      <c r="I116" s="9" t="s">
        <v>29</v>
      </c>
      <c r="J116" s="9" t="s">
        <v>29</v>
      </c>
      <c r="K116" s="10"/>
      <c r="L116" s="10"/>
    </row>
    <row r="117" spans="1:12" ht="25" x14ac:dyDescent="0.25">
      <c r="A117" s="3"/>
      <c r="B117" s="9">
        <f t="shared" si="1"/>
        <v>107</v>
      </c>
      <c r="C117" s="28"/>
      <c r="D117" s="37"/>
      <c r="E117" s="41"/>
      <c r="F117" s="12" t="s">
        <v>179</v>
      </c>
      <c r="G117" s="20" t="s">
        <v>207</v>
      </c>
      <c r="H117" s="17" t="s">
        <v>208</v>
      </c>
      <c r="I117" s="9" t="s">
        <v>29</v>
      </c>
      <c r="J117" s="9" t="s">
        <v>29</v>
      </c>
      <c r="K117" s="10"/>
      <c r="L117" s="10"/>
    </row>
    <row r="118" spans="1:12" ht="12.5" x14ac:dyDescent="0.25">
      <c r="A118" s="3"/>
      <c r="B118" s="9">
        <f t="shared" si="1"/>
        <v>108</v>
      </c>
      <c r="C118" s="28"/>
      <c r="D118" s="37"/>
      <c r="E118" s="41"/>
      <c r="F118" s="24" t="s">
        <v>179</v>
      </c>
      <c r="G118" s="35" t="s">
        <v>209</v>
      </c>
      <c r="H118" s="17" t="s">
        <v>201</v>
      </c>
      <c r="I118" s="9" t="s">
        <v>29</v>
      </c>
      <c r="J118" s="9" t="s">
        <v>29</v>
      </c>
      <c r="K118" s="10"/>
      <c r="L118" s="10"/>
    </row>
    <row r="119" spans="1:12" ht="12.5" x14ac:dyDescent="0.25">
      <c r="A119" s="3"/>
      <c r="B119" s="9">
        <f t="shared" si="1"/>
        <v>109</v>
      </c>
      <c r="C119" s="28"/>
      <c r="D119" s="37"/>
      <c r="E119" s="41"/>
      <c r="F119" s="41"/>
      <c r="G119" s="37"/>
      <c r="H119" s="17" t="s">
        <v>210</v>
      </c>
      <c r="I119" s="9" t="s">
        <v>29</v>
      </c>
      <c r="J119" s="9" t="s">
        <v>29</v>
      </c>
      <c r="K119" s="10"/>
      <c r="L119" s="10"/>
    </row>
    <row r="120" spans="1:12" ht="12.5" x14ac:dyDescent="0.25">
      <c r="A120" s="3"/>
      <c r="B120" s="9">
        <f t="shared" si="1"/>
        <v>110</v>
      </c>
      <c r="C120" s="28"/>
      <c r="D120" s="37"/>
      <c r="E120" s="41"/>
      <c r="F120" s="41"/>
      <c r="G120" s="37"/>
      <c r="H120" s="17" t="s">
        <v>211</v>
      </c>
      <c r="I120" s="9" t="s">
        <v>29</v>
      </c>
      <c r="J120" s="9" t="s">
        <v>29</v>
      </c>
      <c r="K120" s="10"/>
      <c r="L120" s="10"/>
    </row>
    <row r="121" spans="1:12" ht="12.5" x14ac:dyDescent="0.25">
      <c r="A121" s="3"/>
      <c r="B121" s="9">
        <f t="shared" si="1"/>
        <v>111</v>
      </c>
      <c r="C121" s="28"/>
      <c r="D121" s="37"/>
      <c r="E121" s="41"/>
      <c r="F121" s="41"/>
      <c r="G121" s="40"/>
      <c r="H121" s="17" t="s">
        <v>212</v>
      </c>
      <c r="I121" s="9" t="s">
        <v>29</v>
      </c>
      <c r="J121" s="9" t="s">
        <v>29</v>
      </c>
      <c r="K121" s="10"/>
      <c r="L121" s="10"/>
    </row>
    <row r="122" spans="1:12" ht="25" x14ac:dyDescent="0.25">
      <c r="A122" s="3"/>
      <c r="B122" s="9">
        <f t="shared" si="1"/>
        <v>112</v>
      </c>
      <c r="C122" s="28"/>
      <c r="D122" s="37"/>
      <c r="E122" s="41"/>
      <c r="F122" s="41"/>
      <c r="G122" s="12" t="s">
        <v>213</v>
      </c>
      <c r="H122" s="17" t="s">
        <v>214</v>
      </c>
      <c r="I122" s="9" t="s">
        <v>29</v>
      </c>
      <c r="J122" s="9" t="s">
        <v>29</v>
      </c>
      <c r="K122" s="10"/>
      <c r="L122" s="10"/>
    </row>
    <row r="123" spans="1:12" ht="37.5" x14ac:dyDescent="0.25">
      <c r="A123" s="3"/>
      <c r="B123" s="9">
        <f t="shared" si="1"/>
        <v>113</v>
      </c>
      <c r="C123" s="28"/>
      <c r="D123" s="37"/>
      <c r="E123" s="42"/>
      <c r="F123" s="42"/>
      <c r="G123" s="20" t="s">
        <v>215</v>
      </c>
      <c r="H123" s="17" t="s">
        <v>216</v>
      </c>
      <c r="I123" s="9" t="s">
        <v>29</v>
      </c>
      <c r="J123" s="9" t="s">
        <v>29</v>
      </c>
      <c r="K123" s="10"/>
      <c r="L123" s="10"/>
    </row>
    <row r="124" spans="1:12" ht="12.5" x14ac:dyDescent="0.25">
      <c r="A124" s="3"/>
      <c r="B124" s="9">
        <f t="shared" si="1"/>
        <v>114</v>
      </c>
      <c r="C124" s="28"/>
      <c r="D124" s="37"/>
      <c r="E124" s="24" t="s">
        <v>217</v>
      </c>
      <c r="F124" s="24" t="s">
        <v>218</v>
      </c>
      <c r="G124" s="24" t="s">
        <v>219</v>
      </c>
      <c r="H124" s="17" t="s">
        <v>208</v>
      </c>
      <c r="I124" s="9" t="s">
        <v>29</v>
      </c>
      <c r="J124" s="9" t="s">
        <v>29</v>
      </c>
      <c r="K124" s="10"/>
      <c r="L124" s="10"/>
    </row>
    <row r="125" spans="1:12" ht="12.5" x14ac:dyDescent="0.25">
      <c r="A125" s="3"/>
      <c r="B125" s="9"/>
      <c r="C125" s="28"/>
      <c r="D125" s="37"/>
      <c r="E125" s="41"/>
      <c r="F125" s="41"/>
      <c r="G125" s="41"/>
      <c r="H125" s="17" t="s">
        <v>220</v>
      </c>
      <c r="I125" s="9" t="s">
        <v>29</v>
      </c>
      <c r="J125" s="9" t="s">
        <v>29</v>
      </c>
      <c r="K125" s="10"/>
      <c r="L125" s="10"/>
    </row>
    <row r="126" spans="1:12" ht="125" x14ac:dyDescent="0.25">
      <c r="A126" s="3"/>
      <c r="B126" s="9">
        <f t="shared" ref="B126:B162" si="2">ROW()-10</f>
        <v>116</v>
      </c>
      <c r="C126" s="28"/>
      <c r="D126" s="37"/>
      <c r="E126" s="41"/>
      <c r="F126" s="41"/>
      <c r="G126" s="41"/>
      <c r="H126" s="17" t="s">
        <v>221</v>
      </c>
      <c r="I126" s="9" t="s">
        <v>29</v>
      </c>
      <c r="J126" s="9" t="s">
        <v>29</v>
      </c>
      <c r="K126" s="10"/>
      <c r="L126" s="10"/>
    </row>
    <row r="127" spans="1:12" ht="12.5" x14ac:dyDescent="0.25">
      <c r="A127" s="3"/>
      <c r="B127" s="9">
        <f t="shared" si="2"/>
        <v>117</v>
      </c>
      <c r="C127" s="28"/>
      <c r="D127" s="37"/>
      <c r="E127" s="41"/>
      <c r="F127" s="41"/>
      <c r="G127" s="41"/>
      <c r="H127" s="17" t="s">
        <v>222</v>
      </c>
      <c r="I127" s="9" t="s">
        <v>29</v>
      </c>
      <c r="J127" s="9" t="s">
        <v>29</v>
      </c>
      <c r="K127" s="10"/>
      <c r="L127" s="10"/>
    </row>
    <row r="128" spans="1:12" ht="12.5" x14ac:dyDescent="0.25">
      <c r="A128" s="3"/>
      <c r="B128" s="9">
        <f t="shared" si="2"/>
        <v>118</v>
      </c>
      <c r="C128" s="28"/>
      <c r="D128" s="37"/>
      <c r="E128" s="41"/>
      <c r="F128" s="41"/>
      <c r="G128" s="42"/>
      <c r="H128" s="17" t="s">
        <v>223</v>
      </c>
      <c r="I128" s="9" t="s">
        <v>29</v>
      </c>
      <c r="J128" s="9" t="s">
        <v>29</v>
      </c>
      <c r="K128" s="10"/>
      <c r="L128" s="10"/>
    </row>
    <row r="129" spans="1:12" ht="12.5" x14ac:dyDescent="0.25">
      <c r="A129" s="3"/>
      <c r="B129" s="9">
        <f t="shared" si="2"/>
        <v>119</v>
      </c>
      <c r="C129" s="28"/>
      <c r="D129" s="37"/>
      <c r="E129" s="41"/>
      <c r="F129" s="41"/>
      <c r="G129" s="12" t="s">
        <v>224</v>
      </c>
      <c r="H129" s="17" t="s">
        <v>225</v>
      </c>
      <c r="I129" s="9" t="s">
        <v>29</v>
      </c>
      <c r="J129" s="9" t="s">
        <v>29</v>
      </c>
      <c r="K129" s="10"/>
      <c r="L129" s="10"/>
    </row>
    <row r="130" spans="1:12" ht="12.5" x14ac:dyDescent="0.25">
      <c r="A130" s="3"/>
      <c r="B130" s="9">
        <f t="shared" si="2"/>
        <v>120</v>
      </c>
      <c r="C130" s="28"/>
      <c r="D130" s="37"/>
      <c r="E130" s="42"/>
      <c r="F130" s="42"/>
      <c r="G130" s="12" t="s">
        <v>226</v>
      </c>
      <c r="H130" s="17" t="s">
        <v>227</v>
      </c>
      <c r="I130" s="9" t="s">
        <v>29</v>
      </c>
      <c r="J130" s="9" t="s">
        <v>29</v>
      </c>
      <c r="K130" s="10"/>
      <c r="L130" s="10"/>
    </row>
    <row r="131" spans="1:12" ht="12.5" x14ac:dyDescent="0.25">
      <c r="A131" s="3"/>
      <c r="B131" s="9">
        <f t="shared" si="2"/>
        <v>121</v>
      </c>
      <c r="C131" s="28"/>
      <c r="D131" s="37"/>
      <c r="E131" s="24" t="s">
        <v>228</v>
      </c>
      <c r="F131" s="24" t="s">
        <v>218</v>
      </c>
      <c r="G131" s="24" t="s">
        <v>229</v>
      </c>
      <c r="H131" s="17" t="s">
        <v>208</v>
      </c>
      <c r="I131" s="9" t="s">
        <v>29</v>
      </c>
      <c r="J131" s="9" t="s">
        <v>29</v>
      </c>
      <c r="K131" s="10"/>
      <c r="L131" s="10"/>
    </row>
    <row r="132" spans="1:12" ht="137.5" x14ac:dyDescent="0.25">
      <c r="A132" s="3"/>
      <c r="B132" s="9">
        <f t="shared" si="2"/>
        <v>122</v>
      </c>
      <c r="C132" s="28"/>
      <c r="D132" s="37"/>
      <c r="E132" s="41"/>
      <c r="F132" s="41"/>
      <c r="G132" s="42"/>
      <c r="H132" s="17" t="s">
        <v>230</v>
      </c>
      <c r="I132" s="9" t="s">
        <v>29</v>
      </c>
      <c r="J132" s="9" t="s">
        <v>29</v>
      </c>
      <c r="K132" s="10"/>
      <c r="L132" s="10"/>
    </row>
    <row r="133" spans="1:12" ht="12.5" x14ac:dyDescent="0.25">
      <c r="A133" s="3"/>
      <c r="B133" s="9">
        <f t="shared" si="2"/>
        <v>123</v>
      </c>
      <c r="C133" s="28"/>
      <c r="D133" s="37"/>
      <c r="E133" s="41"/>
      <c r="F133" s="41"/>
      <c r="G133" s="12" t="s">
        <v>231</v>
      </c>
      <c r="H133" s="17" t="s">
        <v>232</v>
      </c>
      <c r="I133" s="9" t="s">
        <v>29</v>
      </c>
      <c r="J133" s="9" t="s">
        <v>29</v>
      </c>
      <c r="K133" s="10"/>
      <c r="L133" s="10"/>
    </row>
    <row r="134" spans="1:12" ht="12.5" x14ac:dyDescent="0.25">
      <c r="A134" s="3"/>
      <c r="B134" s="9">
        <f t="shared" si="2"/>
        <v>124</v>
      </c>
      <c r="C134" s="28"/>
      <c r="D134" s="37"/>
      <c r="E134" s="41"/>
      <c r="F134" s="41"/>
      <c r="G134" s="12" t="s">
        <v>233</v>
      </c>
      <c r="H134" s="17" t="s">
        <v>225</v>
      </c>
      <c r="I134" s="9" t="s">
        <v>29</v>
      </c>
      <c r="J134" s="9" t="s">
        <v>29</v>
      </c>
      <c r="K134" s="10"/>
      <c r="L134" s="10"/>
    </row>
    <row r="135" spans="1:12" ht="12.5" x14ac:dyDescent="0.25">
      <c r="A135" s="3"/>
      <c r="B135" s="9">
        <f t="shared" si="2"/>
        <v>125</v>
      </c>
      <c r="C135" s="28"/>
      <c r="D135" s="37"/>
      <c r="E135" s="42"/>
      <c r="F135" s="42"/>
      <c r="G135" s="12" t="s">
        <v>226</v>
      </c>
      <c r="H135" s="17" t="s">
        <v>227</v>
      </c>
      <c r="I135" s="9" t="s">
        <v>29</v>
      </c>
      <c r="J135" s="9" t="s">
        <v>29</v>
      </c>
      <c r="K135" s="10"/>
      <c r="L135" s="10"/>
    </row>
    <row r="136" spans="1:12" ht="12.5" x14ac:dyDescent="0.25">
      <c r="A136" s="3"/>
      <c r="B136" s="9">
        <f t="shared" si="2"/>
        <v>126</v>
      </c>
      <c r="C136" s="28"/>
      <c r="D136" s="37"/>
      <c r="E136" s="24" t="s">
        <v>234</v>
      </c>
      <c r="F136" s="24" t="s">
        <v>218</v>
      </c>
      <c r="G136" s="24" t="s">
        <v>235</v>
      </c>
      <c r="H136" s="17" t="s">
        <v>208</v>
      </c>
      <c r="I136" s="9" t="s">
        <v>29</v>
      </c>
      <c r="J136" s="9" t="s">
        <v>29</v>
      </c>
      <c r="K136" s="10"/>
      <c r="L136" s="10"/>
    </row>
    <row r="137" spans="1:12" ht="125" x14ac:dyDescent="0.25">
      <c r="A137" s="3"/>
      <c r="B137" s="9">
        <f t="shared" si="2"/>
        <v>127</v>
      </c>
      <c r="C137" s="28"/>
      <c r="D137" s="37"/>
      <c r="E137" s="41"/>
      <c r="F137" s="41"/>
      <c r="G137" s="42"/>
      <c r="H137" s="17" t="s">
        <v>236</v>
      </c>
      <c r="I137" s="9" t="s">
        <v>29</v>
      </c>
      <c r="J137" s="9" t="s">
        <v>29</v>
      </c>
      <c r="K137" s="10"/>
      <c r="L137" s="10"/>
    </row>
    <row r="138" spans="1:12" ht="12.5" x14ac:dyDescent="0.25">
      <c r="A138" s="3"/>
      <c r="B138" s="9">
        <f t="shared" si="2"/>
        <v>128</v>
      </c>
      <c r="C138" s="28"/>
      <c r="D138" s="37"/>
      <c r="E138" s="41"/>
      <c r="F138" s="41"/>
      <c r="G138" s="12" t="s">
        <v>237</v>
      </c>
      <c r="H138" s="17" t="s">
        <v>238</v>
      </c>
      <c r="I138" s="9" t="s">
        <v>29</v>
      </c>
      <c r="J138" s="9" t="s">
        <v>29</v>
      </c>
      <c r="K138" s="10"/>
      <c r="L138" s="10"/>
    </row>
    <row r="139" spans="1:12" ht="12.5" x14ac:dyDescent="0.25">
      <c r="A139" s="3"/>
      <c r="B139" s="9">
        <f t="shared" si="2"/>
        <v>129</v>
      </c>
      <c r="C139" s="28"/>
      <c r="D139" s="37"/>
      <c r="E139" s="42"/>
      <c r="F139" s="42"/>
      <c r="G139" s="12" t="s">
        <v>226</v>
      </c>
      <c r="H139" s="17" t="s">
        <v>227</v>
      </c>
      <c r="I139" s="9" t="s">
        <v>29</v>
      </c>
      <c r="J139" s="9" t="s">
        <v>29</v>
      </c>
      <c r="K139" s="10"/>
      <c r="L139" s="10"/>
    </row>
    <row r="140" spans="1:12" ht="12.5" x14ac:dyDescent="0.25">
      <c r="A140" s="3"/>
      <c r="B140" s="9">
        <f t="shared" si="2"/>
        <v>130</v>
      </c>
      <c r="C140" s="28"/>
      <c r="D140" s="37"/>
      <c r="E140" s="24" t="s">
        <v>239</v>
      </c>
      <c r="F140" s="24" t="s">
        <v>218</v>
      </c>
      <c r="G140" s="24" t="s">
        <v>240</v>
      </c>
      <c r="H140" s="17" t="s">
        <v>208</v>
      </c>
      <c r="I140" s="9" t="s">
        <v>29</v>
      </c>
      <c r="J140" s="9" t="s">
        <v>29</v>
      </c>
      <c r="K140" s="10"/>
      <c r="L140" s="10"/>
    </row>
    <row r="141" spans="1:12" ht="150" x14ac:dyDescent="0.25">
      <c r="A141" s="3"/>
      <c r="B141" s="9">
        <f t="shared" si="2"/>
        <v>131</v>
      </c>
      <c r="C141" s="28"/>
      <c r="D141" s="37"/>
      <c r="E141" s="41"/>
      <c r="F141" s="41"/>
      <c r="G141" s="42"/>
      <c r="H141" s="17" t="s">
        <v>241</v>
      </c>
      <c r="I141" s="9" t="s">
        <v>29</v>
      </c>
      <c r="J141" s="9" t="s">
        <v>29</v>
      </c>
      <c r="K141" s="10"/>
      <c r="L141" s="10"/>
    </row>
    <row r="142" spans="1:12" ht="12.5" x14ac:dyDescent="0.25">
      <c r="A142" s="3"/>
      <c r="B142" s="9">
        <f t="shared" si="2"/>
        <v>132</v>
      </c>
      <c r="C142" s="28"/>
      <c r="D142" s="37"/>
      <c r="E142" s="41"/>
      <c r="F142" s="41"/>
      <c r="G142" s="12" t="s">
        <v>242</v>
      </c>
      <c r="H142" s="17" t="s">
        <v>243</v>
      </c>
      <c r="I142" s="9" t="s">
        <v>29</v>
      </c>
      <c r="J142" s="9" t="s">
        <v>29</v>
      </c>
      <c r="K142" s="10"/>
      <c r="L142" s="10"/>
    </row>
    <row r="143" spans="1:12" ht="12.5" x14ac:dyDescent="0.25">
      <c r="A143" s="3"/>
      <c r="B143" s="9">
        <f t="shared" si="2"/>
        <v>133</v>
      </c>
      <c r="C143" s="28"/>
      <c r="D143" s="37"/>
      <c r="E143" s="42"/>
      <c r="F143" s="42"/>
      <c r="G143" s="12" t="s">
        <v>226</v>
      </c>
      <c r="H143" s="17" t="s">
        <v>227</v>
      </c>
      <c r="I143" s="9" t="s">
        <v>29</v>
      </c>
      <c r="J143" s="9" t="s">
        <v>29</v>
      </c>
      <c r="K143" s="10"/>
      <c r="L143" s="10"/>
    </row>
    <row r="144" spans="1:12" ht="12.5" x14ac:dyDescent="0.25">
      <c r="A144" s="3"/>
      <c r="B144" s="9">
        <f t="shared" si="2"/>
        <v>134</v>
      </c>
      <c r="C144" s="28"/>
      <c r="D144" s="37"/>
      <c r="E144" s="24" t="s">
        <v>244</v>
      </c>
      <c r="F144" s="24" t="s">
        <v>245</v>
      </c>
      <c r="G144" s="24" t="s">
        <v>246</v>
      </c>
      <c r="H144" s="17" t="s">
        <v>208</v>
      </c>
      <c r="I144" s="9" t="s">
        <v>29</v>
      </c>
      <c r="J144" s="9" t="s">
        <v>29</v>
      </c>
      <c r="K144" s="10"/>
      <c r="L144" s="10"/>
    </row>
    <row r="145" spans="1:12" ht="112.5" x14ac:dyDescent="0.25">
      <c r="A145" s="3"/>
      <c r="B145" s="9">
        <f t="shared" si="2"/>
        <v>135</v>
      </c>
      <c r="C145" s="28"/>
      <c r="D145" s="37"/>
      <c r="E145" s="41"/>
      <c r="F145" s="41"/>
      <c r="G145" s="42"/>
      <c r="H145" s="17" t="s">
        <v>247</v>
      </c>
      <c r="I145" s="9" t="s">
        <v>29</v>
      </c>
      <c r="J145" s="9" t="s">
        <v>29</v>
      </c>
      <c r="K145" s="10"/>
      <c r="L145" s="10"/>
    </row>
    <row r="146" spans="1:12" ht="12.5" x14ac:dyDescent="0.25">
      <c r="A146" s="3"/>
      <c r="B146" s="9">
        <f t="shared" si="2"/>
        <v>136</v>
      </c>
      <c r="C146" s="28"/>
      <c r="D146" s="37"/>
      <c r="E146" s="41"/>
      <c r="F146" s="41"/>
      <c r="G146" s="12" t="s">
        <v>248</v>
      </c>
      <c r="H146" s="17" t="s">
        <v>249</v>
      </c>
      <c r="I146" s="9" t="s">
        <v>29</v>
      </c>
      <c r="J146" s="9" t="s">
        <v>29</v>
      </c>
      <c r="K146" s="10"/>
      <c r="L146" s="10"/>
    </row>
    <row r="147" spans="1:12" ht="12.5" x14ac:dyDescent="0.25">
      <c r="A147" s="3"/>
      <c r="B147" s="9">
        <f t="shared" si="2"/>
        <v>137</v>
      </c>
      <c r="C147" s="28"/>
      <c r="D147" s="37"/>
      <c r="E147" s="42"/>
      <c r="F147" s="42"/>
      <c r="G147" s="12" t="s">
        <v>226</v>
      </c>
      <c r="H147" s="17" t="s">
        <v>227</v>
      </c>
      <c r="I147" s="9" t="s">
        <v>29</v>
      </c>
      <c r="J147" s="9" t="s">
        <v>29</v>
      </c>
      <c r="K147" s="10"/>
      <c r="L147" s="10"/>
    </row>
    <row r="148" spans="1:12" ht="12.5" x14ac:dyDescent="0.25">
      <c r="A148" s="3"/>
      <c r="B148" s="9">
        <f t="shared" si="2"/>
        <v>138</v>
      </c>
      <c r="C148" s="28"/>
      <c r="D148" s="37"/>
      <c r="E148" s="24" t="s">
        <v>250</v>
      </c>
      <c r="F148" s="24" t="s">
        <v>251</v>
      </c>
      <c r="G148" s="24" t="s">
        <v>252</v>
      </c>
      <c r="H148" s="17" t="s">
        <v>208</v>
      </c>
      <c r="I148" s="9" t="s">
        <v>29</v>
      </c>
      <c r="J148" s="9" t="s">
        <v>29</v>
      </c>
      <c r="K148" s="10"/>
      <c r="L148" s="10"/>
    </row>
    <row r="149" spans="1:12" ht="62.5" x14ac:dyDescent="0.25">
      <c r="A149" s="3"/>
      <c r="B149" s="9">
        <f t="shared" si="2"/>
        <v>139</v>
      </c>
      <c r="C149" s="28"/>
      <c r="D149" s="37"/>
      <c r="E149" s="41"/>
      <c r="F149" s="41"/>
      <c r="G149" s="42"/>
      <c r="H149" s="17" t="s">
        <v>253</v>
      </c>
      <c r="I149" s="9" t="s">
        <v>29</v>
      </c>
      <c r="J149" s="9" t="s">
        <v>29</v>
      </c>
      <c r="K149" s="10"/>
      <c r="L149" s="10"/>
    </row>
    <row r="150" spans="1:12" ht="12.5" x14ac:dyDescent="0.25">
      <c r="A150" s="3"/>
      <c r="B150" s="9">
        <f t="shared" si="2"/>
        <v>140</v>
      </c>
      <c r="C150" s="28"/>
      <c r="D150" s="37"/>
      <c r="E150" s="41"/>
      <c r="F150" s="41"/>
      <c r="G150" s="12" t="s">
        <v>254</v>
      </c>
      <c r="H150" s="17" t="s">
        <v>255</v>
      </c>
      <c r="I150" s="9" t="s">
        <v>29</v>
      </c>
      <c r="J150" s="9" t="s">
        <v>29</v>
      </c>
      <c r="K150" s="10"/>
      <c r="L150" s="10"/>
    </row>
    <row r="151" spans="1:12" ht="12.5" x14ac:dyDescent="0.25">
      <c r="A151" s="3"/>
      <c r="B151" s="9">
        <f t="shared" si="2"/>
        <v>141</v>
      </c>
      <c r="C151" s="28"/>
      <c r="D151" s="37"/>
      <c r="E151" s="42"/>
      <c r="F151" s="42"/>
      <c r="G151" s="12" t="s">
        <v>226</v>
      </c>
      <c r="H151" s="17" t="s">
        <v>227</v>
      </c>
      <c r="I151" s="9" t="s">
        <v>29</v>
      </c>
      <c r="J151" s="9" t="s">
        <v>29</v>
      </c>
      <c r="K151" s="10"/>
      <c r="L151" s="10"/>
    </row>
    <row r="152" spans="1:12" ht="37.5" x14ac:dyDescent="0.25">
      <c r="A152" s="3"/>
      <c r="B152" s="9">
        <f t="shared" si="2"/>
        <v>142</v>
      </c>
      <c r="C152" s="28"/>
      <c r="D152" s="37"/>
      <c r="E152" s="12" t="s">
        <v>43</v>
      </c>
      <c r="F152" s="12" t="s">
        <v>256</v>
      </c>
      <c r="G152" s="12" t="s">
        <v>257</v>
      </c>
      <c r="H152" s="17" t="s">
        <v>258</v>
      </c>
      <c r="I152" s="9" t="s">
        <v>29</v>
      </c>
      <c r="J152" s="9" t="s">
        <v>29</v>
      </c>
      <c r="K152" s="10"/>
      <c r="L152" s="10"/>
    </row>
    <row r="153" spans="1:12" ht="37.5" x14ac:dyDescent="0.25">
      <c r="A153" s="3"/>
      <c r="B153" s="9">
        <f t="shared" si="2"/>
        <v>143</v>
      </c>
      <c r="C153" s="28"/>
      <c r="D153" s="37"/>
      <c r="E153" s="12" t="s">
        <v>48</v>
      </c>
      <c r="F153" s="12" t="s">
        <v>259</v>
      </c>
      <c r="G153" s="12" t="s">
        <v>260</v>
      </c>
      <c r="H153" s="17" t="s">
        <v>50</v>
      </c>
      <c r="I153" s="9" t="s">
        <v>29</v>
      </c>
      <c r="J153" s="9" t="s">
        <v>29</v>
      </c>
      <c r="K153" s="10"/>
      <c r="L153" s="10"/>
    </row>
    <row r="154" spans="1:12" ht="12.5" x14ac:dyDescent="0.25">
      <c r="A154" s="3"/>
      <c r="B154" s="9">
        <f t="shared" si="2"/>
        <v>144</v>
      </c>
      <c r="C154" s="28"/>
      <c r="D154" s="37"/>
      <c r="E154" s="24" t="s">
        <v>261</v>
      </c>
      <c r="F154" s="24" t="s">
        <v>262</v>
      </c>
      <c r="G154" s="12" t="s">
        <v>263</v>
      </c>
      <c r="H154" s="43" t="s">
        <v>264</v>
      </c>
      <c r="I154" s="9" t="s">
        <v>29</v>
      </c>
      <c r="J154" s="9" t="s">
        <v>29</v>
      </c>
      <c r="K154" s="10"/>
      <c r="L154" s="10"/>
    </row>
    <row r="155" spans="1:12" ht="12.5" x14ac:dyDescent="0.25">
      <c r="A155" s="3"/>
      <c r="B155" s="9">
        <f t="shared" si="2"/>
        <v>145</v>
      </c>
      <c r="C155" s="28"/>
      <c r="D155" s="37"/>
      <c r="E155" s="41"/>
      <c r="F155" s="41"/>
      <c r="G155" s="24" t="s">
        <v>265</v>
      </c>
      <c r="H155" s="43" t="s">
        <v>266</v>
      </c>
      <c r="I155" s="9" t="s">
        <v>29</v>
      </c>
      <c r="J155" s="9" t="s">
        <v>29</v>
      </c>
      <c r="K155" s="10"/>
      <c r="L155" s="10"/>
    </row>
    <row r="156" spans="1:12" ht="12.5" x14ac:dyDescent="0.25">
      <c r="A156" s="3"/>
      <c r="B156" s="9">
        <f t="shared" si="2"/>
        <v>146</v>
      </c>
      <c r="C156" s="28"/>
      <c r="D156" s="37"/>
      <c r="E156" s="41"/>
      <c r="F156" s="41"/>
      <c r="G156" s="41"/>
      <c r="H156" s="43" t="s">
        <v>267</v>
      </c>
      <c r="I156" s="9" t="s">
        <v>29</v>
      </c>
      <c r="J156" s="9" t="s">
        <v>29</v>
      </c>
      <c r="K156" s="10"/>
      <c r="L156" s="10"/>
    </row>
    <row r="157" spans="1:12" ht="12.5" x14ac:dyDescent="0.25">
      <c r="A157" s="3"/>
      <c r="B157" s="9">
        <f t="shared" si="2"/>
        <v>147</v>
      </c>
      <c r="C157" s="28"/>
      <c r="D157" s="37"/>
      <c r="E157" s="41"/>
      <c r="F157" s="41"/>
      <c r="G157" s="42"/>
      <c r="H157" s="43" t="s">
        <v>268</v>
      </c>
      <c r="I157" s="9" t="s">
        <v>29</v>
      </c>
      <c r="J157" s="9" t="s">
        <v>29</v>
      </c>
      <c r="K157" s="10"/>
      <c r="L157" s="10"/>
    </row>
    <row r="158" spans="1:12" ht="12.5" x14ac:dyDescent="0.25">
      <c r="A158" s="3"/>
      <c r="B158" s="9">
        <f t="shared" si="2"/>
        <v>148</v>
      </c>
      <c r="C158" s="28"/>
      <c r="D158" s="37"/>
      <c r="E158" s="42"/>
      <c r="F158" s="42"/>
      <c r="G158" s="12" t="s">
        <v>269</v>
      </c>
      <c r="H158" s="43" t="s">
        <v>270</v>
      </c>
      <c r="I158" s="9" t="s">
        <v>29</v>
      </c>
      <c r="J158" s="9" t="s">
        <v>29</v>
      </c>
      <c r="K158" s="10"/>
      <c r="L158" s="10"/>
    </row>
    <row r="159" spans="1:12" ht="12.5" x14ac:dyDescent="0.25">
      <c r="A159" s="3"/>
      <c r="B159" s="9">
        <f t="shared" si="2"/>
        <v>149</v>
      </c>
      <c r="C159" s="28"/>
      <c r="D159" s="24" t="s">
        <v>271</v>
      </c>
      <c r="E159" s="24" t="s">
        <v>59</v>
      </c>
      <c r="F159" s="24" t="s">
        <v>272</v>
      </c>
      <c r="G159" s="24" t="s">
        <v>273</v>
      </c>
      <c r="H159" s="43" t="s">
        <v>274</v>
      </c>
      <c r="I159" s="9" t="s">
        <v>29</v>
      </c>
      <c r="J159" s="9" t="s">
        <v>29</v>
      </c>
      <c r="K159" s="10"/>
      <c r="L159" s="10"/>
    </row>
    <row r="160" spans="1:12" ht="12.5" x14ac:dyDescent="0.25">
      <c r="A160" s="3"/>
      <c r="B160" s="9">
        <f t="shared" si="2"/>
        <v>150</v>
      </c>
      <c r="C160" s="28"/>
      <c r="D160" s="42"/>
      <c r="E160" s="42"/>
      <c r="F160" s="42"/>
      <c r="G160" s="42"/>
      <c r="H160" s="43" t="s">
        <v>275</v>
      </c>
      <c r="I160" s="9" t="s">
        <v>29</v>
      </c>
      <c r="J160" s="9" t="s">
        <v>29</v>
      </c>
      <c r="K160" s="10"/>
      <c r="L160" s="10"/>
    </row>
    <row r="161" spans="1:12" ht="25" x14ac:dyDescent="0.25">
      <c r="A161" s="3"/>
      <c r="B161" s="9">
        <f t="shared" si="2"/>
        <v>151</v>
      </c>
      <c r="C161" s="28"/>
      <c r="D161" s="24" t="s">
        <v>276</v>
      </c>
      <c r="E161" s="24" t="s">
        <v>277</v>
      </c>
      <c r="F161" s="12" t="s">
        <v>278</v>
      </c>
      <c r="G161" s="12" t="s">
        <v>279</v>
      </c>
      <c r="H161" s="43" t="s">
        <v>280</v>
      </c>
      <c r="I161" s="9" t="s">
        <v>29</v>
      </c>
      <c r="J161" s="9" t="s">
        <v>29</v>
      </c>
      <c r="K161" s="10"/>
      <c r="L161" s="10"/>
    </row>
    <row r="162" spans="1:12" ht="37.5" x14ac:dyDescent="0.25">
      <c r="A162" s="3"/>
      <c r="B162" s="9">
        <f t="shared" si="2"/>
        <v>152</v>
      </c>
      <c r="C162" s="26"/>
      <c r="D162" s="42"/>
      <c r="E162" s="42"/>
      <c r="F162" s="12" t="s">
        <v>281</v>
      </c>
      <c r="G162" s="12" t="s">
        <v>279</v>
      </c>
      <c r="H162" s="43" t="s">
        <v>282</v>
      </c>
      <c r="I162" s="9" t="s">
        <v>29</v>
      </c>
      <c r="J162" s="9" t="s">
        <v>29</v>
      </c>
      <c r="K162" s="10"/>
      <c r="L162" s="10"/>
    </row>
  </sheetData>
  <mergeCells count="88">
    <mergeCell ref="G148:G149"/>
    <mergeCell ref="D26:D29"/>
    <mergeCell ref="G124:G128"/>
    <mergeCell ref="G131:G132"/>
    <mergeCell ref="G136:G137"/>
    <mergeCell ref="G140:G141"/>
    <mergeCell ref="G144:G145"/>
    <mergeCell ref="E159:E160"/>
    <mergeCell ref="F159:F160"/>
    <mergeCell ref="G159:G160"/>
    <mergeCell ref="E161:E162"/>
    <mergeCell ref="G155:G157"/>
    <mergeCell ref="E154:E158"/>
    <mergeCell ref="F154:F158"/>
    <mergeCell ref="G84:G85"/>
    <mergeCell ref="G91:G92"/>
    <mergeCell ref="G109:G110"/>
    <mergeCell ref="G118:G121"/>
    <mergeCell ref="G99:G108"/>
    <mergeCell ref="G58:G59"/>
    <mergeCell ref="G60:G65"/>
    <mergeCell ref="G66:G69"/>
    <mergeCell ref="G70:G71"/>
    <mergeCell ref="G82:G83"/>
    <mergeCell ref="G42:G43"/>
    <mergeCell ref="G44:G45"/>
    <mergeCell ref="G46:G47"/>
    <mergeCell ref="G48:G50"/>
    <mergeCell ref="G51:G52"/>
    <mergeCell ref="G32:G33"/>
    <mergeCell ref="G34:G35"/>
    <mergeCell ref="G36:G37"/>
    <mergeCell ref="G38:G39"/>
    <mergeCell ref="G40:G41"/>
    <mergeCell ref="E11:E23"/>
    <mergeCell ref="F11:F22"/>
    <mergeCell ref="G11:G22"/>
    <mergeCell ref="E26:E27"/>
    <mergeCell ref="F26:F27"/>
    <mergeCell ref="G26:G27"/>
    <mergeCell ref="B2:C2"/>
    <mergeCell ref="G2:H2"/>
    <mergeCell ref="B3:C3"/>
    <mergeCell ref="G3:H8"/>
    <mergeCell ref="B4:C4"/>
    <mergeCell ref="B5:C5"/>
    <mergeCell ref="B6:C6"/>
    <mergeCell ref="B7:C7"/>
    <mergeCell ref="B8:C8"/>
    <mergeCell ref="D159:D160"/>
    <mergeCell ref="D161:D162"/>
    <mergeCell ref="D96:D158"/>
    <mergeCell ref="C11:C162"/>
    <mergeCell ref="D11:D24"/>
    <mergeCell ref="E144:E147"/>
    <mergeCell ref="E148:E151"/>
    <mergeCell ref="F124:F130"/>
    <mergeCell ref="F131:F135"/>
    <mergeCell ref="E136:E139"/>
    <mergeCell ref="F136:F139"/>
    <mergeCell ref="E140:E143"/>
    <mergeCell ref="F140:F143"/>
    <mergeCell ref="F144:F147"/>
    <mergeCell ref="F148:F151"/>
    <mergeCell ref="E124:E130"/>
    <mergeCell ref="E131:E135"/>
    <mergeCell ref="E99:E123"/>
    <mergeCell ref="F58:F59"/>
    <mergeCell ref="E60:E69"/>
    <mergeCell ref="F60:F65"/>
    <mergeCell ref="F66:F69"/>
    <mergeCell ref="E97:E98"/>
    <mergeCell ref="F118:F123"/>
    <mergeCell ref="F99:F108"/>
    <mergeCell ref="E91:E93"/>
    <mergeCell ref="E94:E95"/>
    <mergeCell ref="E70:E76"/>
    <mergeCell ref="F70:F71"/>
    <mergeCell ref="D79:D88"/>
    <mergeCell ref="E81:E86"/>
    <mergeCell ref="F84:F85"/>
    <mergeCell ref="D89:D95"/>
    <mergeCell ref="F91:F93"/>
    <mergeCell ref="E32:E53"/>
    <mergeCell ref="E56:E59"/>
    <mergeCell ref="D30:D54"/>
    <mergeCell ref="F32:F53"/>
    <mergeCell ref="D55:D78"/>
  </mergeCells>
  <phoneticPr fontId="5" type="noConversion"/>
  <dataValidations count="1">
    <dataValidation type="list" allowBlank="1" showErrorMessage="1" sqref="I11:J162" xr:uid="{00000000-0002-0000-0000-000000000000}">
      <formula1>"Not Test,PASS,Fail,N/A,Blocked"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0"/>
  <sheetViews>
    <sheetView workbookViewId="0"/>
  </sheetViews>
  <sheetFormatPr defaultColWidth="12.6328125" defaultRowHeight="15.75" customHeight="1" x14ac:dyDescent="0.25"/>
  <cols>
    <col min="1" max="1" width="4" customWidth="1"/>
    <col min="6" max="6" width="22.90625" customWidth="1"/>
    <col min="7" max="7" width="51.90625" customWidth="1"/>
    <col min="8" max="8" width="97" customWidth="1"/>
    <col min="11" max="11" width="59" customWidth="1"/>
    <col min="12" max="12" width="53.08984375" customWidth="1"/>
  </cols>
  <sheetData>
    <row r="1" spans="1:12" ht="15.75" customHeight="1" x14ac:dyDescent="0.25">
      <c r="A1" s="1"/>
      <c r="B1" s="2"/>
      <c r="C1" s="2"/>
      <c r="D1" s="2"/>
      <c r="E1" s="2"/>
      <c r="F1" s="1"/>
      <c r="G1" s="2"/>
      <c r="H1" s="2"/>
      <c r="I1" s="1"/>
      <c r="J1" s="1"/>
      <c r="K1" s="1"/>
      <c r="L1" s="1"/>
    </row>
    <row r="2" spans="1:12" x14ac:dyDescent="0.3">
      <c r="A2" s="3"/>
      <c r="B2" s="25" t="s">
        <v>0</v>
      </c>
      <c r="C2" s="26"/>
      <c r="D2" s="4" t="s">
        <v>1</v>
      </c>
      <c r="E2" s="4" t="s">
        <v>2</v>
      </c>
      <c r="F2" s="3"/>
      <c r="G2" s="29" t="s">
        <v>3</v>
      </c>
      <c r="H2" s="26"/>
      <c r="I2" s="1"/>
      <c r="J2" s="1"/>
      <c r="K2" s="1"/>
      <c r="L2" s="1"/>
    </row>
    <row r="3" spans="1:12" x14ac:dyDescent="0.3">
      <c r="A3" s="3"/>
      <c r="B3" s="25" t="s">
        <v>4</v>
      </c>
      <c r="C3" s="26"/>
      <c r="D3" s="5">
        <f>SUM(D4:D8)</f>
        <v>160</v>
      </c>
      <c r="E3" s="6">
        <f>E5+E6</f>
        <v>1</v>
      </c>
      <c r="F3" s="3"/>
      <c r="G3" s="30" t="s">
        <v>283</v>
      </c>
      <c r="H3" s="28"/>
      <c r="I3" s="1"/>
      <c r="J3" s="1"/>
      <c r="K3" s="1"/>
      <c r="L3" s="1"/>
    </row>
    <row r="4" spans="1:12" x14ac:dyDescent="0.3">
      <c r="A4" s="3"/>
      <c r="B4" s="25" t="s">
        <v>6</v>
      </c>
      <c r="C4" s="26"/>
      <c r="D4" s="5">
        <f>COUNTIFS(I11:J90,"Not Test")</f>
        <v>0</v>
      </c>
      <c r="E4" s="6">
        <f t="shared" ref="E4:E6" si="0">D4/$D$3</f>
        <v>0</v>
      </c>
      <c r="F4" s="3"/>
      <c r="G4" s="31"/>
      <c r="H4" s="28"/>
      <c r="I4" s="1"/>
      <c r="J4" s="1"/>
      <c r="K4" s="1"/>
      <c r="L4" s="1"/>
    </row>
    <row r="5" spans="1:12" x14ac:dyDescent="0.3">
      <c r="A5" s="3"/>
      <c r="B5" s="25" t="s">
        <v>7</v>
      </c>
      <c r="C5" s="26"/>
      <c r="D5" s="5">
        <f>COUNTIFS(I11:J90,"PASS")</f>
        <v>160</v>
      </c>
      <c r="E5" s="6">
        <f t="shared" si="0"/>
        <v>1</v>
      </c>
      <c r="F5" s="3"/>
      <c r="G5" s="31"/>
      <c r="H5" s="28"/>
      <c r="I5" s="1"/>
      <c r="J5" s="1"/>
      <c r="K5" s="1"/>
      <c r="L5" s="1"/>
    </row>
    <row r="6" spans="1:12" x14ac:dyDescent="0.3">
      <c r="A6" s="3"/>
      <c r="B6" s="25" t="s">
        <v>8</v>
      </c>
      <c r="C6" s="26"/>
      <c r="D6" s="5">
        <f>COUNTIFS(I11:J90,"Fail")</f>
        <v>0</v>
      </c>
      <c r="E6" s="6">
        <f t="shared" si="0"/>
        <v>0</v>
      </c>
      <c r="F6" s="3"/>
      <c r="G6" s="31"/>
      <c r="H6" s="28"/>
      <c r="I6" s="1"/>
      <c r="J6" s="1"/>
      <c r="K6" s="1"/>
      <c r="L6" s="1"/>
    </row>
    <row r="7" spans="1:12" x14ac:dyDescent="0.3">
      <c r="A7" s="3"/>
      <c r="B7" s="25" t="s">
        <v>9</v>
      </c>
      <c r="C7" s="26"/>
      <c r="D7" s="5">
        <f>COUNTIFS(I11:J90,"N/A")</f>
        <v>0</v>
      </c>
      <c r="E7" s="7" t="s">
        <v>10</v>
      </c>
      <c r="F7" s="3"/>
      <c r="G7" s="31"/>
      <c r="H7" s="28"/>
      <c r="I7" s="1"/>
      <c r="J7" s="1"/>
      <c r="K7" s="1"/>
      <c r="L7" s="1"/>
    </row>
    <row r="8" spans="1:12" x14ac:dyDescent="0.3">
      <c r="A8" s="3"/>
      <c r="B8" s="25" t="s">
        <v>11</v>
      </c>
      <c r="C8" s="26"/>
      <c r="D8" s="5">
        <f>COUNTIFS(I11:J90,"Blocked")</f>
        <v>0</v>
      </c>
      <c r="E8" s="6">
        <f>D8/$D$3</f>
        <v>0</v>
      </c>
      <c r="F8" s="3"/>
      <c r="G8" s="32"/>
      <c r="H8" s="26"/>
      <c r="I8" s="1"/>
      <c r="J8" s="1"/>
      <c r="K8" s="1"/>
      <c r="L8" s="1"/>
    </row>
    <row r="9" spans="1:12" ht="15.75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customHeight="1" x14ac:dyDescent="0.25">
      <c r="A10" s="3"/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</row>
    <row r="11" spans="1:12" ht="15.75" customHeight="1" x14ac:dyDescent="0.25">
      <c r="A11" s="3"/>
      <c r="B11" s="9">
        <f t="shared" ref="B11:B90" si="1">ROW()-10</f>
        <v>1</v>
      </c>
      <c r="C11" s="21" t="s">
        <v>284</v>
      </c>
      <c r="D11" s="11" t="s">
        <v>25</v>
      </c>
      <c r="E11" s="11" t="s">
        <v>285</v>
      </c>
      <c r="F11" s="12" t="s">
        <v>286</v>
      </c>
      <c r="G11" s="11" t="s">
        <v>287</v>
      </c>
      <c r="H11" s="13" t="s">
        <v>288</v>
      </c>
      <c r="I11" s="9" t="s">
        <v>29</v>
      </c>
      <c r="J11" s="9" t="s">
        <v>29</v>
      </c>
      <c r="K11" s="10"/>
      <c r="L11" s="10"/>
    </row>
    <row r="12" spans="1:12" ht="15.75" customHeight="1" x14ac:dyDescent="0.25">
      <c r="A12" s="3"/>
      <c r="B12" s="9">
        <f t="shared" si="1"/>
        <v>2</v>
      </c>
      <c r="C12" s="22"/>
      <c r="D12" s="27" t="s">
        <v>289</v>
      </c>
      <c r="E12" s="21" t="s">
        <v>290</v>
      </c>
      <c r="F12" s="34" t="s">
        <v>291</v>
      </c>
      <c r="G12" s="19" t="s">
        <v>292</v>
      </c>
      <c r="H12" s="16" t="s">
        <v>293</v>
      </c>
      <c r="I12" s="9" t="s">
        <v>29</v>
      </c>
      <c r="J12" s="9" t="s">
        <v>29</v>
      </c>
      <c r="K12" s="10"/>
      <c r="L12" s="10"/>
    </row>
    <row r="13" spans="1:12" ht="15.75" customHeight="1" x14ac:dyDescent="0.25">
      <c r="A13" s="3"/>
      <c r="B13" s="9">
        <f t="shared" si="1"/>
        <v>3</v>
      </c>
      <c r="C13" s="22"/>
      <c r="D13" s="28"/>
      <c r="E13" s="22"/>
      <c r="F13" s="28"/>
      <c r="G13" s="27" t="s">
        <v>294</v>
      </c>
      <c r="H13" s="10" t="s">
        <v>295</v>
      </c>
      <c r="I13" s="9" t="s">
        <v>29</v>
      </c>
      <c r="J13" s="9" t="s">
        <v>29</v>
      </c>
      <c r="K13" s="10"/>
      <c r="L13" s="10"/>
    </row>
    <row r="14" spans="1:12" ht="15.75" customHeight="1" x14ac:dyDescent="0.25">
      <c r="A14" s="3"/>
      <c r="B14" s="9">
        <f t="shared" si="1"/>
        <v>4</v>
      </c>
      <c r="C14" s="22"/>
      <c r="D14" s="28"/>
      <c r="E14" s="22"/>
      <c r="F14" s="28"/>
      <c r="G14" s="28"/>
      <c r="H14" s="10" t="s">
        <v>296</v>
      </c>
      <c r="I14" s="9" t="s">
        <v>29</v>
      </c>
      <c r="J14" s="9" t="s">
        <v>29</v>
      </c>
      <c r="K14" s="10"/>
      <c r="L14" s="10"/>
    </row>
    <row r="15" spans="1:12" ht="15.75" customHeight="1" x14ac:dyDescent="0.25">
      <c r="A15" s="3"/>
      <c r="B15" s="9">
        <f t="shared" si="1"/>
        <v>5</v>
      </c>
      <c r="C15" s="22"/>
      <c r="D15" s="28"/>
      <c r="E15" s="22"/>
      <c r="F15" s="28"/>
      <c r="G15" s="28"/>
      <c r="H15" s="10" t="s">
        <v>297</v>
      </c>
      <c r="I15" s="9" t="s">
        <v>29</v>
      </c>
      <c r="J15" s="9" t="s">
        <v>29</v>
      </c>
      <c r="K15" s="10"/>
      <c r="L15" s="10"/>
    </row>
    <row r="16" spans="1:12" ht="15.75" customHeight="1" x14ac:dyDescent="0.25">
      <c r="A16" s="3"/>
      <c r="B16" s="9">
        <f t="shared" si="1"/>
        <v>6</v>
      </c>
      <c r="C16" s="22"/>
      <c r="D16" s="28"/>
      <c r="E16" s="22"/>
      <c r="F16" s="28"/>
      <c r="G16" s="28"/>
      <c r="H16" s="10" t="s">
        <v>298</v>
      </c>
      <c r="I16" s="9" t="s">
        <v>29</v>
      </c>
      <c r="J16" s="9" t="s">
        <v>29</v>
      </c>
      <c r="K16" s="10"/>
      <c r="L16" s="10"/>
    </row>
    <row r="17" spans="1:12" ht="15.75" customHeight="1" x14ac:dyDescent="0.25">
      <c r="A17" s="3"/>
      <c r="B17" s="9">
        <f t="shared" si="1"/>
        <v>7</v>
      </c>
      <c r="C17" s="22"/>
      <c r="D17" s="28"/>
      <c r="E17" s="22"/>
      <c r="F17" s="28"/>
      <c r="G17" s="28"/>
      <c r="H17" s="10" t="s">
        <v>299</v>
      </c>
      <c r="I17" s="9" t="s">
        <v>29</v>
      </c>
      <c r="J17" s="9" t="s">
        <v>29</v>
      </c>
      <c r="K17" s="10"/>
      <c r="L17" s="10"/>
    </row>
    <row r="18" spans="1:12" ht="15.75" customHeight="1" x14ac:dyDescent="0.25">
      <c r="A18" s="3"/>
      <c r="B18" s="9">
        <f t="shared" si="1"/>
        <v>8</v>
      </c>
      <c r="C18" s="22"/>
      <c r="D18" s="28"/>
      <c r="E18" s="22"/>
      <c r="F18" s="28"/>
      <c r="G18" s="28"/>
      <c r="H18" s="10" t="s">
        <v>300</v>
      </c>
      <c r="I18" s="9" t="s">
        <v>29</v>
      </c>
      <c r="J18" s="9" t="s">
        <v>29</v>
      </c>
      <c r="K18" s="10"/>
      <c r="L18" s="10"/>
    </row>
    <row r="19" spans="1:12" ht="15.75" customHeight="1" x14ac:dyDescent="0.25">
      <c r="A19" s="3"/>
      <c r="B19" s="9">
        <f t="shared" si="1"/>
        <v>9</v>
      </c>
      <c r="C19" s="22"/>
      <c r="D19" s="28"/>
      <c r="E19" s="22"/>
      <c r="F19" s="28"/>
      <c r="G19" s="28"/>
      <c r="H19" s="10" t="s">
        <v>301</v>
      </c>
      <c r="I19" s="9" t="s">
        <v>29</v>
      </c>
      <c r="J19" s="9" t="s">
        <v>29</v>
      </c>
      <c r="K19" s="10"/>
      <c r="L19" s="10"/>
    </row>
    <row r="20" spans="1:12" ht="15.75" customHeight="1" x14ac:dyDescent="0.25">
      <c r="A20" s="3"/>
      <c r="B20" s="9">
        <f t="shared" si="1"/>
        <v>10</v>
      </c>
      <c r="C20" s="22"/>
      <c r="D20" s="28"/>
      <c r="E20" s="22"/>
      <c r="F20" s="28"/>
      <c r="G20" s="28"/>
      <c r="H20" s="10" t="s">
        <v>302</v>
      </c>
      <c r="I20" s="9" t="s">
        <v>29</v>
      </c>
      <c r="J20" s="9" t="s">
        <v>29</v>
      </c>
      <c r="K20" s="10"/>
      <c r="L20" s="10"/>
    </row>
    <row r="21" spans="1:12" ht="15.75" customHeight="1" x14ac:dyDescent="0.25">
      <c r="A21" s="3"/>
      <c r="B21" s="9">
        <f t="shared" si="1"/>
        <v>11</v>
      </c>
      <c r="C21" s="22"/>
      <c r="D21" s="28"/>
      <c r="E21" s="22"/>
      <c r="F21" s="28"/>
      <c r="G21" s="28"/>
      <c r="H21" s="10" t="s">
        <v>303</v>
      </c>
      <c r="I21" s="9" t="s">
        <v>29</v>
      </c>
      <c r="J21" s="9" t="s">
        <v>29</v>
      </c>
      <c r="K21" s="10"/>
      <c r="L21" s="10"/>
    </row>
    <row r="22" spans="1:12" ht="15.75" customHeight="1" x14ac:dyDescent="0.25">
      <c r="A22" s="3"/>
      <c r="B22" s="9">
        <f t="shared" si="1"/>
        <v>12</v>
      </c>
      <c r="C22" s="22"/>
      <c r="D22" s="28"/>
      <c r="E22" s="22"/>
      <c r="F22" s="28"/>
      <c r="G22" s="28"/>
      <c r="H22" s="10" t="s">
        <v>304</v>
      </c>
      <c r="I22" s="9" t="s">
        <v>29</v>
      </c>
      <c r="J22" s="9" t="s">
        <v>29</v>
      </c>
      <c r="K22" s="10"/>
      <c r="L22" s="10"/>
    </row>
    <row r="23" spans="1:12" ht="15.75" customHeight="1" x14ac:dyDescent="0.25">
      <c r="A23" s="3"/>
      <c r="B23" s="9">
        <f t="shared" si="1"/>
        <v>13</v>
      </c>
      <c r="C23" s="22"/>
      <c r="D23" s="28"/>
      <c r="E23" s="22"/>
      <c r="F23" s="28"/>
      <c r="G23" s="28"/>
      <c r="H23" s="10" t="s">
        <v>305</v>
      </c>
      <c r="I23" s="9" t="s">
        <v>29</v>
      </c>
      <c r="J23" s="9" t="s">
        <v>29</v>
      </c>
      <c r="K23" s="10"/>
      <c r="L23" s="10"/>
    </row>
    <row r="24" spans="1:12" ht="15.75" customHeight="1" x14ac:dyDescent="0.25">
      <c r="A24" s="3"/>
      <c r="B24" s="9">
        <f t="shared" si="1"/>
        <v>14</v>
      </c>
      <c r="C24" s="22"/>
      <c r="D24" s="28"/>
      <c r="E24" s="22"/>
      <c r="F24" s="28"/>
      <c r="G24" s="28"/>
      <c r="H24" s="10" t="s">
        <v>306</v>
      </c>
      <c r="I24" s="9" t="s">
        <v>29</v>
      </c>
      <c r="J24" s="9" t="s">
        <v>29</v>
      </c>
      <c r="K24" s="10"/>
      <c r="L24" s="10"/>
    </row>
    <row r="25" spans="1:12" ht="15.75" customHeight="1" x14ac:dyDescent="0.25">
      <c r="A25" s="3"/>
      <c r="B25" s="9">
        <f t="shared" si="1"/>
        <v>15</v>
      </c>
      <c r="C25" s="22"/>
      <c r="D25" s="28"/>
      <c r="E25" s="22"/>
      <c r="F25" s="28"/>
      <c r="G25" s="28"/>
      <c r="H25" s="10" t="s">
        <v>307</v>
      </c>
      <c r="I25" s="9" t="s">
        <v>29</v>
      </c>
      <c r="J25" s="9" t="s">
        <v>29</v>
      </c>
      <c r="K25" s="10"/>
      <c r="L25" s="10"/>
    </row>
    <row r="26" spans="1:12" ht="15.75" customHeight="1" x14ac:dyDescent="0.25">
      <c r="A26" s="3"/>
      <c r="B26" s="9">
        <f t="shared" si="1"/>
        <v>16</v>
      </c>
      <c r="C26" s="22"/>
      <c r="D26" s="28"/>
      <c r="E26" s="22"/>
      <c r="F26" s="28"/>
      <c r="G26" s="28"/>
      <c r="H26" s="10" t="s">
        <v>308</v>
      </c>
      <c r="I26" s="9" t="s">
        <v>29</v>
      </c>
      <c r="J26" s="9" t="s">
        <v>29</v>
      </c>
      <c r="K26" s="10"/>
      <c r="L26" s="10"/>
    </row>
    <row r="27" spans="1:12" ht="15.75" customHeight="1" x14ac:dyDescent="0.25">
      <c r="A27" s="3"/>
      <c r="B27" s="9">
        <f t="shared" si="1"/>
        <v>17</v>
      </c>
      <c r="C27" s="22"/>
      <c r="D27" s="28"/>
      <c r="E27" s="22"/>
      <c r="F27" s="28"/>
      <c r="G27" s="28"/>
      <c r="H27" s="10" t="s">
        <v>309</v>
      </c>
      <c r="I27" s="9" t="s">
        <v>29</v>
      </c>
      <c r="J27" s="9" t="s">
        <v>29</v>
      </c>
      <c r="K27" s="10"/>
      <c r="L27" s="10"/>
    </row>
    <row r="28" spans="1:12" ht="15.75" customHeight="1" x14ac:dyDescent="0.25">
      <c r="A28" s="3"/>
      <c r="B28" s="9">
        <f t="shared" si="1"/>
        <v>18</v>
      </c>
      <c r="C28" s="22"/>
      <c r="D28" s="28"/>
      <c r="E28" s="22"/>
      <c r="F28" s="28"/>
      <c r="G28" s="28"/>
      <c r="H28" s="10" t="s">
        <v>310</v>
      </c>
      <c r="I28" s="9" t="s">
        <v>29</v>
      </c>
      <c r="J28" s="9" t="s">
        <v>29</v>
      </c>
      <c r="K28" s="10"/>
      <c r="L28" s="10"/>
    </row>
    <row r="29" spans="1:12" ht="15.75" customHeight="1" x14ac:dyDescent="0.25">
      <c r="A29" s="3"/>
      <c r="B29" s="9">
        <f t="shared" si="1"/>
        <v>19</v>
      </c>
      <c r="C29" s="22"/>
      <c r="D29" s="28"/>
      <c r="E29" s="22"/>
      <c r="F29" s="28"/>
      <c r="G29" s="28"/>
      <c r="H29" s="10" t="s">
        <v>311</v>
      </c>
      <c r="I29" s="9" t="s">
        <v>29</v>
      </c>
      <c r="J29" s="9" t="s">
        <v>29</v>
      </c>
      <c r="K29" s="10"/>
      <c r="L29" s="10"/>
    </row>
    <row r="30" spans="1:12" ht="15.75" customHeight="1" x14ac:dyDescent="0.25">
      <c r="A30" s="3"/>
      <c r="B30" s="9">
        <f t="shared" si="1"/>
        <v>20</v>
      </c>
      <c r="C30" s="22"/>
      <c r="D30" s="28"/>
      <c r="E30" s="22"/>
      <c r="F30" s="28"/>
      <c r="G30" s="28"/>
      <c r="H30" s="10" t="s">
        <v>312</v>
      </c>
      <c r="I30" s="9" t="s">
        <v>29</v>
      </c>
      <c r="J30" s="9" t="s">
        <v>29</v>
      </c>
      <c r="K30" s="10"/>
      <c r="L30" s="10"/>
    </row>
    <row r="31" spans="1:12" ht="15.75" customHeight="1" x14ac:dyDescent="0.25">
      <c r="A31" s="3"/>
      <c r="B31" s="9">
        <f t="shared" si="1"/>
        <v>21</v>
      </c>
      <c r="C31" s="22"/>
      <c r="D31" s="28"/>
      <c r="E31" s="22"/>
      <c r="F31" s="28"/>
      <c r="G31" s="26"/>
      <c r="H31" s="10" t="s">
        <v>313</v>
      </c>
      <c r="I31" s="9" t="s">
        <v>29</v>
      </c>
      <c r="J31" s="9" t="s">
        <v>29</v>
      </c>
      <c r="K31" s="10"/>
      <c r="L31" s="10"/>
    </row>
    <row r="32" spans="1:12" ht="15.75" customHeight="1" x14ac:dyDescent="0.25">
      <c r="A32" s="3"/>
      <c r="B32" s="9">
        <f t="shared" si="1"/>
        <v>22</v>
      </c>
      <c r="C32" s="22"/>
      <c r="D32" s="28"/>
      <c r="E32" s="22"/>
      <c r="F32" s="28"/>
      <c r="G32" s="9" t="s">
        <v>314</v>
      </c>
      <c r="H32" s="10" t="s">
        <v>315</v>
      </c>
      <c r="I32" s="9" t="s">
        <v>29</v>
      </c>
      <c r="J32" s="9" t="s">
        <v>29</v>
      </c>
      <c r="K32" s="10"/>
      <c r="L32" s="10"/>
    </row>
    <row r="33" spans="1:12" ht="15.75" customHeight="1" x14ac:dyDescent="0.25">
      <c r="A33" s="3"/>
      <c r="B33" s="9">
        <f t="shared" si="1"/>
        <v>23</v>
      </c>
      <c r="C33" s="22"/>
      <c r="D33" s="28"/>
      <c r="E33" s="22"/>
      <c r="F33" s="28"/>
      <c r="G33" s="9" t="s">
        <v>316</v>
      </c>
      <c r="H33" s="10" t="s">
        <v>317</v>
      </c>
      <c r="I33" s="9" t="s">
        <v>29</v>
      </c>
      <c r="J33" s="9" t="s">
        <v>29</v>
      </c>
      <c r="K33" s="10"/>
      <c r="L33" s="10"/>
    </row>
    <row r="34" spans="1:12" ht="15.75" customHeight="1" x14ac:dyDescent="0.25">
      <c r="A34" s="3"/>
      <c r="B34" s="9">
        <f t="shared" si="1"/>
        <v>24</v>
      </c>
      <c r="C34" s="22"/>
      <c r="D34" s="28"/>
      <c r="E34" s="22"/>
      <c r="F34" s="28"/>
      <c r="G34" s="9" t="s">
        <v>318</v>
      </c>
      <c r="H34" s="10" t="s">
        <v>319</v>
      </c>
      <c r="I34" s="9" t="s">
        <v>29</v>
      </c>
      <c r="J34" s="9" t="s">
        <v>29</v>
      </c>
      <c r="K34" s="10"/>
      <c r="L34" s="10"/>
    </row>
    <row r="35" spans="1:12" ht="15.75" customHeight="1" x14ac:dyDescent="0.25">
      <c r="A35" s="3"/>
      <c r="B35" s="9">
        <f t="shared" si="1"/>
        <v>25</v>
      </c>
      <c r="C35" s="22"/>
      <c r="D35" s="28"/>
      <c r="E35" s="22"/>
      <c r="F35" s="28"/>
      <c r="G35" s="20" t="s">
        <v>320</v>
      </c>
      <c r="H35" s="10" t="s">
        <v>321</v>
      </c>
      <c r="I35" s="9" t="s">
        <v>29</v>
      </c>
      <c r="J35" s="9" t="s">
        <v>29</v>
      </c>
      <c r="K35" s="10"/>
      <c r="L35" s="10"/>
    </row>
    <row r="36" spans="1:12" ht="15.75" customHeight="1" x14ac:dyDescent="0.25">
      <c r="A36" s="3"/>
      <c r="B36" s="9">
        <f t="shared" si="1"/>
        <v>26</v>
      </c>
      <c r="C36" s="22"/>
      <c r="D36" s="28"/>
      <c r="E36" s="22"/>
      <c r="F36" s="28"/>
      <c r="G36" s="20" t="s">
        <v>322</v>
      </c>
      <c r="H36" s="10" t="s">
        <v>323</v>
      </c>
      <c r="I36" s="9" t="s">
        <v>29</v>
      </c>
      <c r="J36" s="9" t="s">
        <v>29</v>
      </c>
      <c r="K36" s="10"/>
      <c r="L36" s="10"/>
    </row>
    <row r="37" spans="1:12" ht="15.75" customHeight="1" x14ac:dyDescent="0.25">
      <c r="A37" s="3"/>
      <c r="B37" s="9">
        <f t="shared" si="1"/>
        <v>27</v>
      </c>
      <c r="C37" s="22"/>
      <c r="D37" s="28"/>
      <c r="E37" s="22"/>
      <c r="F37" s="28"/>
      <c r="G37" s="20" t="s">
        <v>324</v>
      </c>
      <c r="H37" s="10" t="s">
        <v>325</v>
      </c>
      <c r="I37" s="9" t="s">
        <v>29</v>
      </c>
      <c r="J37" s="9" t="s">
        <v>29</v>
      </c>
      <c r="K37" s="10"/>
      <c r="L37" s="10"/>
    </row>
    <row r="38" spans="1:12" ht="15.75" customHeight="1" x14ac:dyDescent="0.25">
      <c r="A38" s="3"/>
      <c r="B38" s="9">
        <f t="shared" si="1"/>
        <v>28</v>
      </c>
      <c r="C38" s="22"/>
      <c r="D38" s="28"/>
      <c r="E38" s="22"/>
      <c r="F38" s="28"/>
      <c r="G38" s="9" t="s">
        <v>326</v>
      </c>
      <c r="H38" s="10" t="s">
        <v>327</v>
      </c>
      <c r="I38" s="9" t="s">
        <v>29</v>
      </c>
      <c r="J38" s="9" t="s">
        <v>29</v>
      </c>
      <c r="K38" s="10"/>
      <c r="L38" s="10"/>
    </row>
    <row r="39" spans="1:12" ht="15.75" customHeight="1" x14ac:dyDescent="0.25">
      <c r="A39" s="3"/>
      <c r="B39" s="9">
        <f t="shared" si="1"/>
        <v>29</v>
      </c>
      <c r="C39" s="22"/>
      <c r="D39" s="28"/>
      <c r="E39" s="22"/>
      <c r="F39" s="28"/>
      <c r="G39" s="9" t="s">
        <v>328</v>
      </c>
      <c r="H39" s="10" t="s">
        <v>329</v>
      </c>
      <c r="I39" s="9" t="s">
        <v>29</v>
      </c>
      <c r="J39" s="9" t="s">
        <v>29</v>
      </c>
      <c r="K39" s="10"/>
      <c r="L39" s="10"/>
    </row>
    <row r="40" spans="1:12" ht="15.75" customHeight="1" x14ac:dyDescent="0.25">
      <c r="A40" s="3"/>
      <c r="B40" s="9">
        <f t="shared" si="1"/>
        <v>30</v>
      </c>
      <c r="C40" s="22"/>
      <c r="D40" s="28"/>
      <c r="E40" s="22"/>
      <c r="F40" s="28"/>
      <c r="G40" s="9" t="s">
        <v>330</v>
      </c>
      <c r="H40" s="10" t="s">
        <v>331</v>
      </c>
      <c r="I40" s="9" t="s">
        <v>29</v>
      </c>
      <c r="J40" s="9" t="s">
        <v>29</v>
      </c>
      <c r="K40" s="10"/>
      <c r="L40" s="10"/>
    </row>
    <row r="41" spans="1:12" ht="15.75" customHeight="1" x14ac:dyDescent="0.25">
      <c r="A41" s="3"/>
      <c r="B41" s="9">
        <f t="shared" si="1"/>
        <v>31</v>
      </c>
      <c r="C41" s="22"/>
      <c r="D41" s="28"/>
      <c r="E41" s="22"/>
      <c r="F41" s="28"/>
      <c r="G41" s="9" t="s">
        <v>332</v>
      </c>
      <c r="H41" s="10" t="s">
        <v>333</v>
      </c>
      <c r="I41" s="9" t="s">
        <v>29</v>
      </c>
      <c r="J41" s="9" t="s">
        <v>29</v>
      </c>
      <c r="K41" s="10"/>
      <c r="L41" s="10"/>
    </row>
    <row r="42" spans="1:12" ht="15.75" customHeight="1" x14ac:dyDescent="0.25">
      <c r="A42" s="3"/>
      <c r="B42" s="9">
        <f t="shared" si="1"/>
        <v>32</v>
      </c>
      <c r="C42" s="22"/>
      <c r="D42" s="28"/>
      <c r="E42" s="22"/>
      <c r="F42" s="28"/>
      <c r="G42" s="9" t="s">
        <v>334</v>
      </c>
      <c r="H42" s="10" t="s">
        <v>335</v>
      </c>
      <c r="I42" s="9" t="s">
        <v>29</v>
      </c>
      <c r="J42" s="9" t="s">
        <v>29</v>
      </c>
      <c r="K42" s="10"/>
      <c r="L42" s="10"/>
    </row>
    <row r="43" spans="1:12" ht="15.75" customHeight="1" x14ac:dyDescent="0.25">
      <c r="A43" s="3"/>
      <c r="B43" s="9">
        <f t="shared" si="1"/>
        <v>33</v>
      </c>
      <c r="C43" s="22"/>
      <c r="D43" s="28"/>
      <c r="E43" s="22"/>
      <c r="F43" s="28"/>
      <c r="G43" s="9" t="s">
        <v>336</v>
      </c>
      <c r="H43" s="10" t="s">
        <v>337</v>
      </c>
      <c r="I43" s="9" t="s">
        <v>29</v>
      </c>
      <c r="J43" s="9" t="s">
        <v>29</v>
      </c>
      <c r="K43" s="10"/>
      <c r="L43" s="10"/>
    </row>
    <row r="44" spans="1:12" ht="15.75" customHeight="1" x14ac:dyDescent="0.25">
      <c r="A44" s="3"/>
      <c r="B44" s="9">
        <f t="shared" si="1"/>
        <v>34</v>
      </c>
      <c r="C44" s="22"/>
      <c r="D44" s="28"/>
      <c r="E44" s="22"/>
      <c r="F44" s="28"/>
      <c r="G44" s="20" t="s">
        <v>338</v>
      </c>
      <c r="H44" s="10" t="s">
        <v>339</v>
      </c>
      <c r="I44" s="9" t="s">
        <v>29</v>
      </c>
      <c r="J44" s="9" t="s">
        <v>29</v>
      </c>
      <c r="K44" s="10"/>
      <c r="L44" s="10"/>
    </row>
    <row r="45" spans="1:12" ht="15.75" customHeight="1" x14ac:dyDescent="0.25">
      <c r="A45" s="3"/>
      <c r="B45" s="9">
        <f t="shared" si="1"/>
        <v>35</v>
      </c>
      <c r="C45" s="22"/>
      <c r="D45" s="28"/>
      <c r="E45" s="22"/>
      <c r="F45" s="28"/>
      <c r="G45" s="20" t="s">
        <v>340</v>
      </c>
      <c r="H45" s="10" t="s">
        <v>341</v>
      </c>
      <c r="I45" s="9" t="s">
        <v>29</v>
      </c>
      <c r="J45" s="9" t="s">
        <v>29</v>
      </c>
      <c r="K45" s="10"/>
      <c r="L45" s="10"/>
    </row>
    <row r="46" spans="1:12" ht="15.75" customHeight="1" x14ac:dyDescent="0.25">
      <c r="A46" s="3"/>
      <c r="B46" s="9">
        <f t="shared" si="1"/>
        <v>36</v>
      </c>
      <c r="C46" s="22"/>
      <c r="D46" s="28"/>
      <c r="E46" s="22"/>
      <c r="F46" s="28"/>
      <c r="G46" s="20" t="s">
        <v>342</v>
      </c>
      <c r="H46" s="10" t="s">
        <v>343</v>
      </c>
      <c r="I46" s="9" t="s">
        <v>29</v>
      </c>
      <c r="J46" s="9" t="s">
        <v>29</v>
      </c>
      <c r="K46" s="10"/>
      <c r="L46" s="10"/>
    </row>
    <row r="47" spans="1:12" ht="15.75" customHeight="1" x14ac:dyDescent="0.25">
      <c r="A47" s="3"/>
      <c r="B47" s="9">
        <f t="shared" si="1"/>
        <v>37</v>
      </c>
      <c r="C47" s="22"/>
      <c r="D47" s="28"/>
      <c r="E47" s="22"/>
      <c r="F47" s="28"/>
      <c r="G47" s="20" t="s">
        <v>344</v>
      </c>
      <c r="H47" s="10" t="s">
        <v>345</v>
      </c>
      <c r="I47" s="9" t="s">
        <v>29</v>
      </c>
      <c r="J47" s="9" t="s">
        <v>29</v>
      </c>
      <c r="K47" s="10"/>
      <c r="L47" s="10"/>
    </row>
    <row r="48" spans="1:12" ht="15.75" customHeight="1" x14ac:dyDescent="0.25">
      <c r="A48" s="3"/>
      <c r="B48" s="9">
        <f t="shared" si="1"/>
        <v>38</v>
      </c>
      <c r="C48" s="22"/>
      <c r="D48" s="28"/>
      <c r="E48" s="22"/>
      <c r="F48" s="28"/>
      <c r="G48" s="9" t="s">
        <v>346</v>
      </c>
      <c r="H48" s="10" t="s">
        <v>347</v>
      </c>
      <c r="I48" s="9" t="s">
        <v>29</v>
      </c>
      <c r="J48" s="9" t="s">
        <v>29</v>
      </c>
      <c r="K48" s="10"/>
      <c r="L48" s="10"/>
    </row>
    <row r="49" spans="1:12" ht="15.75" customHeight="1" x14ac:dyDescent="0.25">
      <c r="A49" s="3"/>
      <c r="B49" s="9">
        <f t="shared" si="1"/>
        <v>39</v>
      </c>
      <c r="C49" s="22"/>
      <c r="D49" s="28"/>
      <c r="E49" s="22"/>
      <c r="F49" s="28"/>
      <c r="G49" s="9" t="s">
        <v>348</v>
      </c>
      <c r="H49" s="10" t="s">
        <v>349</v>
      </c>
      <c r="I49" s="9" t="s">
        <v>29</v>
      </c>
      <c r="J49" s="9" t="s">
        <v>29</v>
      </c>
      <c r="K49" s="10"/>
      <c r="L49" s="10"/>
    </row>
    <row r="50" spans="1:12" ht="15.75" customHeight="1" x14ac:dyDescent="0.25">
      <c r="A50" s="3"/>
      <c r="B50" s="9">
        <f t="shared" si="1"/>
        <v>40</v>
      </c>
      <c r="C50" s="22"/>
      <c r="D50" s="28"/>
      <c r="E50" s="22"/>
      <c r="F50" s="28"/>
      <c r="G50" s="9" t="s">
        <v>350</v>
      </c>
      <c r="H50" s="10" t="s">
        <v>351</v>
      </c>
      <c r="I50" s="9" t="s">
        <v>29</v>
      </c>
      <c r="J50" s="9" t="s">
        <v>29</v>
      </c>
      <c r="K50" s="10"/>
      <c r="L50" s="10"/>
    </row>
    <row r="51" spans="1:12" ht="15.75" customHeight="1" x14ac:dyDescent="0.25">
      <c r="A51" s="3"/>
      <c r="B51" s="9">
        <f t="shared" si="1"/>
        <v>41</v>
      </c>
      <c r="C51" s="22"/>
      <c r="D51" s="28"/>
      <c r="E51" s="22"/>
      <c r="F51" s="28"/>
      <c r="G51" s="9" t="s">
        <v>352</v>
      </c>
      <c r="H51" s="10" t="s">
        <v>353</v>
      </c>
      <c r="I51" s="9" t="s">
        <v>29</v>
      </c>
      <c r="J51" s="9" t="s">
        <v>29</v>
      </c>
      <c r="K51" s="10"/>
      <c r="L51" s="10"/>
    </row>
    <row r="52" spans="1:12" ht="15.75" customHeight="1" x14ac:dyDescent="0.25">
      <c r="A52" s="3"/>
      <c r="B52" s="9">
        <f t="shared" si="1"/>
        <v>42</v>
      </c>
      <c r="C52" s="22"/>
      <c r="D52" s="28"/>
      <c r="E52" s="22"/>
      <c r="F52" s="28"/>
      <c r="G52" s="27" t="s">
        <v>354</v>
      </c>
      <c r="H52" s="10" t="s">
        <v>355</v>
      </c>
      <c r="I52" s="9" t="s">
        <v>29</v>
      </c>
      <c r="J52" s="9" t="s">
        <v>29</v>
      </c>
      <c r="K52" s="10"/>
      <c r="L52" s="10"/>
    </row>
    <row r="53" spans="1:12" ht="15.75" customHeight="1" x14ac:dyDescent="0.25">
      <c r="A53" s="3"/>
      <c r="B53" s="9">
        <f t="shared" si="1"/>
        <v>43</v>
      </c>
      <c r="C53" s="22"/>
      <c r="D53" s="28"/>
      <c r="E53" s="22"/>
      <c r="F53" s="28"/>
      <c r="G53" s="28"/>
      <c r="H53" s="10" t="s">
        <v>356</v>
      </c>
      <c r="I53" s="9" t="s">
        <v>29</v>
      </c>
      <c r="J53" s="9" t="s">
        <v>29</v>
      </c>
      <c r="K53" s="10"/>
      <c r="L53" s="10"/>
    </row>
    <row r="54" spans="1:12" ht="15.75" customHeight="1" x14ac:dyDescent="0.25">
      <c r="A54" s="3"/>
      <c r="B54" s="9">
        <f t="shared" si="1"/>
        <v>44</v>
      </c>
      <c r="C54" s="22"/>
      <c r="D54" s="28"/>
      <c r="E54" s="22"/>
      <c r="F54" s="28"/>
      <c r="G54" s="26"/>
      <c r="H54" s="10" t="s">
        <v>357</v>
      </c>
      <c r="I54" s="9" t="s">
        <v>29</v>
      </c>
      <c r="J54" s="9" t="s">
        <v>29</v>
      </c>
      <c r="K54" s="10"/>
      <c r="L54" s="10"/>
    </row>
    <row r="55" spans="1:12" ht="12.5" x14ac:dyDescent="0.25">
      <c r="A55" s="3"/>
      <c r="B55" s="9">
        <f t="shared" si="1"/>
        <v>45</v>
      </c>
      <c r="C55" s="22"/>
      <c r="D55" s="28"/>
      <c r="E55" s="22"/>
      <c r="F55" s="28"/>
      <c r="G55" s="27" t="s">
        <v>358</v>
      </c>
      <c r="H55" s="10" t="s">
        <v>355</v>
      </c>
      <c r="I55" s="9" t="s">
        <v>29</v>
      </c>
      <c r="J55" s="9" t="s">
        <v>29</v>
      </c>
      <c r="K55" s="10"/>
      <c r="L55" s="10"/>
    </row>
    <row r="56" spans="1:12" ht="12.5" x14ac:dyDescent="0.25">
      <c r="A56" s="3"/>
      <c r="B56" s="9">
        <f t="shared" si="1"/>
        <v>46</v>
      </c>
      <c r="C56" s="22"/>
      <c r="D56" s="28"/>
      <c r="E56" s="22"/>
      <c r="F56" s="28"/>
      <c r="G56" s="28"/>
      <c r="H56" s="10" t="s">
        <v>356</v>
      </c>
      <c r="I56" s="9" t="s">
        <v>29</v>
      </c>
      <c r="J56" s="9" t="s">
        <v>29</v>
      </c>
      <c r="K56" s="10"/>
      <c r="L56" s="10"/>
    </row>
    <row r="57" spans="1:12" ht="12.5" x14ac:dyDescent="0.25">
      <c r="A57" s="3"/>
      <c r="B57" s="9">
        <f t="shared" si="1"/>
        <v>47</v>
      </c>
      <c r="C57" s="22"/>
      <c r="D57" s="28"/>
      <c r="E57" s="22"/>
      <c r="F57" s="28"/>
      <c r="G57" s="26"/>
      <c r="H57" s="10" t="s">
        <v>357</v>
      </c>
      <c r="I57" s="9" t="s">
        <v>29</v>
      </c>
      <c r="J57" s="9" t="s">
        <v>29</v>
      </c>
      <c r="K57" s="10"/>
      <c r="L57" s="10"/>
    </row>
    <row r="58" spans="1:12" ht="12.5" x14ac:dyDescent="0.25">
      <c r="A58" s="3"/>
      <c r="B58" s="9">
        <f t="shared" si="1"/>
        <v>48</v>
      </c>
      <c r="C58" s="22"/>
      <c r="D58" s="28"/>
      <c r="E58" s="22"/>
      <c r="F58" s="28"/>
      <c r="G58" s="35" t="s">
        <v>359</v>
      </c>
      <c r="H58" s="10" t="s">
        <v>355</v>
      </c>
      <c r="I58" s="9" t="s">
        <v>29</v>
      </c>
      <c r="J58" s="9" t="s">
        <v>29</v>
      </c>
      <c r="K58" s="10"/>
      <c r="L58" s="10"/>
    </row>
    <row r="59" spans="1:12" ht="12.5" x14ac:dyDescent="0.25">
      <c r="A59" s="3"/>
      <c r="B59" s="9">
        <f t="shared" si="1"/>
        <v>49</v>
      </c>
      <c r="C59" s="22"/>
      <c r="D59" s="28"/>
      <c r="E59" s="22"/>
      <c r="F59" s="28"/>
      <c r="G59" s="28"/>
      <c r="H59" s="10" t="s">
        <v>356</v>
      </c>
      <c r="I59" s="9" t="s">
        <v>29</v>
      </c>
      <c r="J59" s="9" t="s">
        <v>29</v>
      </c>
      <c r="K59" s="10"/>
      <c r="L59" s="10"/>
    </row>
    <row r="60" spans="1:12" ht="12.5" x14ac:dyDescent="0.25">
      <c r="A60" s="3"/>
      <c r="B60" s="9">
        <f t="shared" si="1"/>
        <v>50</v>
      </c>
      <c r="C60" s="22"/>
      <c r="D60" s="28"/>
      <c r="E60" s="22"/>
      <c r="F60" s="28"/>
      <c r="G60" s="26"/>
      <c r="H60" s="10" t="s">
        <v>357</v>
      </c>
      <c r="I60" s="9" t="s">
        <v>29</v>
      </c>
      <c r="J60" s="9" t="s">
        <v>29</v>
      </c>
      <c r="K60" s="10"/>
      <c r="L60" s="10"/>
    </row>
    <row r="61" spans="1:12" ht="12.5" x14ac:dyDescent="0.25">
      <c r="A61" s="3"/>
      <c r="B61" s="9">
        <f t="shared" si="1"/>
        <v>51</v>
      </c>
      <c r="C61" s="22"/>
      <c r="D61" s="28"/>
      <c r="E61" s="22"/>
      <c r="F61" s="28"/>
      <c r="G61" s="35" t="s">
        <v>360</v>
      </c>
      <c r="H61" s="10" t="s">
        <v>355</v>
      </c>
      <c r="I61" s="9" t="s">
        <v>29</v>
      </c>
      <c r="J61" s="9" t="s">
        <v>29</v>
      </c>
      <c r="K61" s="10"/>
      <c r="L61" s="10"/>
    </row>
    <row r="62" spans="1:12" ht="12.5" x14ac:dyDescent="0.25">
      <c r="A62" s="3"/>
      <c r="B62" s="9">
        <f t="shared" si="1"/>
        <v>52</v>
      </c>
      <c r="C62" s="22"/>
      <c r="D62" s="28"/>
      <c r="E62" s="22"/>
      <c r="F62" s="28"/>
      <c r="G62" s="28"/>
      <c r="H62" s="10" t="s">
        <v>361</v>
      </c>
      <c r="I62" s="9" t="s">
        <v>29</v>
      </c>
      <c r="J62" s="9" t="s">
        <v>29</v>
      </c>
      <c r="K62" s="10"/>
      <c r="L62" s="10"/>
    </row>
    <row r="63" spans="1:12" ht="12.5" x14ac:dyDescent="0.25">
      <c r="A63" s="3"/>
      <c r="B63" s="9">
        <f t="shared" si="1"/>
        <v>53</v>
      </c>
      <c r="C63" s="22"/>
      <c r="D63" s="28"/>
      <c r="E63" s="22"/>
      <c r="F63" s="28"/>
      <c r="G63" s="26"/>
      <c r="H63" s="10" t="s">
        <v>362</v>
      </c>
      <c r="I63" s="9" t="s">
        <v>29</v>
      </c>
      <c r="J63" s="9" t="s">
        <v>29</v>
      </c>
      <c r="K63" s="10"/>
      <c r="L63" s="10"/>
    </row>
    <row r="64" spans="1:12" ht="12.5" x14ac:dyDescent="0.25">
      <c r="A64" s="3"/>
      <c r="B64" s="9">
        <f t="shared" si="1"/>
        <v>54</v>
      </c>
      <c r="C64" s="22"/>
      <c r="D64" s="28"/>
      <c r="E64" s="22"/>
      <c r="F64" s="28"/>
      <c r="G64" s="35" t="s">
        <v>363</v>
      </c>
      <c r="H64" s="10" t="s">
        <v>355</v>
      </c>
      <c r="I64" s="9" t="s">
        <v>29</v>
      </c>
      <c r="J64" s="9" t="s">
        <v>29</v>
      </c>
      <c r="K64" s="10"/>
      <c r="L64" s="10"/>
    </row>
    <row r="65" spans="1:12" ht="12.5" x14ac:dyDescent="0.25">
      <c r="A65" s="3"/>
      <c r="B65" s="9">
        <f t="shared" si="1"/>
        <v>55</v>
      </c>
      <c r="C65" s="22"/>
      <c r="D65" s="28"/>
      <c r="E65" s="22"/>
      <c r="F65" s="28"/>
      <c r="G65" s="28"/>
      <c r="H65" s="10" t="s">
        <v>356</v>
      </c>
      <c r="I65" s="9" t="s">
        <v>29</v>
      </c>
      <c r="J65" s="9" t="s">
        <v>29</v>
      </c>
      <c r="K65" s="10"/>
      <c r="L65" s="10"/>
    </row>
    <row r="66" spans="1:12" ht="12.5" x14ac:dyDescent="0.25">
      <c r="A66" s="3"/>
      <c r="B66" s="9">
        <f t="shared" si="1"/>
        <v>56</v>
      </c>
      <c r="C66" s="22"/>
      <c r="D66" s="28"/>
      <c r="E66" s="22"/>
      <c r="F66" s="28"/>
      <c r="G66" s="26"/>
      <c r="H66" s="10" t="s">
        <v>362</v>
      </c>
      <c r="I66" s="9" t="s">
        <v>29</v>
      </c>
      <c r="J66" s="9" t="s">
        <v>29</v>
      </c>
      <c r="K66" s="10"/>
      <c r="L66" s="10"/>
    </row>
    <row r="67" spans="1:12" ht="12.5" x14ac:dyDescent="0.25">
      <c r="A67" s="3"/>
      <c r="B67" s="9">
        <f t="shared" si="1"/>
        <v>57</v>
      </c>
      <c r="C67" s="22"/>
      <c r="D67" s="28"/>
      <c r="E67" s="22"/>
      <c r="F67" s="28"/>
      <c r="G67" s="27" t="s">
        <v>364</v>
      </c>
      <c r="H67" s="10" t="s">
        <v>355</v>
      </c>
      <c r="I67" s="9" t="s">
        <v>29</v>
      </c>
      <c r="J67" s="9" t="s">
        <v>29</v>
      </c>
      <c r="K67" s="10"/>
      <c r="L67" s="10"/>
    </row>
    <row r="68" spans="1:12" ht="12.5" x14ac:dyDescent="0.25">
      <c r="A68" s="3"/>
      <c r="B68" s="9">
        <f t="shared" si="1"/>
        <v>58</v>
      </c>
      <c r="C68" s="22"/>
      <c r="D68" s="28"/>
      <c r="E68" s="22"/>
      <c r="F68" s="28"/>
      <c r="G68" s="28"/>
      <c r="H68" s="10" t="s">
        <v>356</v>
      </c>
      <c r="I68" s="9" t="s">
        <v>29</v>
      </c>
      <c r="J68" s="9" t="s">
        <v>29</v>
      </c>
      <c r="K68" s="10"/>
      <c r="L68" s="10"/>
    </row>
    <row r="69" spans="1:12" ht="12.5" x14ac:dyDescent="0.25">
      <c r="A69" s="3"/>
      <c r="B69" s="9">
        <f t="shared" si="1"/>
        <v>59</v>
      </c>
      <c r="C69" s="22"/>
      <c r="D69" s="28"/>
      <c r="E69" s="22"/>
      <c r="F69" s="28"/>
      <c r="G69" s="26"/>
      <c r="H69" s="10" t="s">
        <v>362</v>
      </c>
      <c r="I69" s="9" t="s">
        <v>29</v>
      </c>
      <c r="J69" s="9" t="s">
        <v>29</v>
      </c>
      <c r="K69" s="10"/>
      <c r="L69" s="10"/>
    </row>
    <row r="70" spans="1:12" ht="12.5" x14ac:dyDescent="0.25">
      <c r="A70" s="3"/>
      <c r="B70" s="9">
        <f t="shared" si="1"/>
        <v>60</v>
      </c>
      <c r="C70" s="22"/>
      <c r="D70" s="28"/>
      <c r="E70" s="22"/>
      <c r="F70" s="28"/>
      <c r="G70" s="27" t="s">
        <v>365</v>
      </c>
      <c r="H70" s="10" t="s">
        <v>355</v>
      </c>
      <c r="I70" s="9" t="s">
        <v>29</v>
      </c>
      <c r="J70" s="9" t="s">
        <v>29</v>
      </c>
      <c r="K70" s="10"/>
      <c r="L70" s="10"/>
    </row>
    <row r="71" spans="1:12" ht="12.5" x14ac:dyDescent="0.25">
      <c r="A71" s="3"/>
      <c r="B71" s="9">
        <f t="shared" si="1"/>
        <v>61</v>
      </c>
      <c r="C71" s="22"/>
      <c r="D71" s="28"/>
      <c r="E71" s="22"/>
      <c r="F71" s="28"/>
      <c r="G71" s="28"/>
      <c r="H71" s="10" t="s">
        <v>356</v>
      </c>
      <c r="I71" s="9" t="s">
        <v>29</v>
      </c>
      <c r="J71" s="9" t="s">
        <v>29</v>
      </c>
      <c r="K71" s="10"/>
      <c r="L71" s="10"/>
    </row>
    <row r="72" spans="1:12" ht="12.5" x14ac:dyDescent="0.25">
      <c r="A72" s="3"/>
      <c r="B72" s="9">
        <f t="shared" si="1"/>
        <v>62</v>
      </c>
      <c r="C72" s="22"/>
      <c r="D72" s="28"/>
      <c r="E72" s="22"/>
      <c r="F72" s="28"/>
      <c r="G72" s="26"/>
      <c r="H72" s="10" t="s">
        <v>362</v>
      </c>
      <c r="I72" s="9" t="s">
        <v>29</v>
      </c>
      <c r="J72" s="9" t="s">
        <v>29</v>
      </c>
      <c r="K72" s="10"/>
      <c r="L72" s="10"/>
    </row>
    <row r="73" spans="1:12" ht="12.5" x14ac:dyDescent="0.25">
      <c r="A73" s="3"/>
      <c r="B73" s="9">
        <f t="shared" si="1"/>
        <v>63</v>
      </c>
      <c r="C73" s="22"/>
      <c r="D73" s="28"/>
      <c r="E73" s="22"/>
      <c r="F73" s="28"/>
      <c r="G73" s="27" t="s">
        <v>366</v>
      </c>
      <c r="H73" s="10" t="s">
        <v>355</v>
      </c>
      <c r="I73" s="9" t="s">
        <v>29</v>
      </c>
      <c r="J73" s="9" t="s">
        <v>29</v>
      </c>
      <c r="K73" s="10"/>
      <c r="L73" s="10"/>
    </row>
    <row r="74" spans="1:12" ht="12.5" x14ac:dyDescent="0.25">
      <c r="A74" s="3"/>
      <c r="B74" s="9">
        <f t="shared" si="1"/>
        <v>64</v>
      </c>
      <c r="C74" s="22"/>
      <c r="D74" s="28"/>
      <c r="E74" s="22"/>
      <c r="F74" s="28"/>
      <c r="G74" s="28"/>
      <c r="H74" s="10" t="s">
        <v>356</v>
      </c>
      <c r="I74" s="9" t="s">
        <v>29</v>
      </c>
      <c r="J74" s="9" t="s">
        <v>29</v>
      </c>
      <c r="K74" s="10"/>
      <c r="L74" s="10"/>
    </row>
    <row r="75" spans="1:12" ht="12.5" x14ac:dyDescent="0.25">
      <c r="A75" s="3"/>
      <c r="B75" s="9">
        <f t="shared" si="1"/>
        <v>65</v>
      </c>
      <c r="C75" s="22"/>
      <c r="D75" s="28"/>
      <c r="E75" s="22"/>
      <c r="F75" s="28"/>
      <c r="G75" s="26"/>
      <c r="H75" s="10" t="s">
        <v>367</v>
      </c>
      <c r="I75" s="9" t="s">
        <v>29</v>
      </c>
      <c r="J75" s="9" t="s">
        <v>29</v>
      </c>
      <c r="K75" s="10"/>
      <c r="L75" s="10"/>
    </row>
    <row r="76" spans="1:12" ht="12.5" x14ac:dyDescent="0.25">
      <c r="A76" s="3"/>
      <c r="B76" s="9">
        <f t="shared" si="1"/>
        <v>66</v>
      </c>
      <c r="C76" s="22"/>
      <c r="D76" s="28"/>
      <c r="E76" s="22"/>
      <c r="F76" s="28"/>
      <c r="G76" s="27" t="s">
        <v>368</v>
      </c>
      <c r="H76" s="10" t="s">
        <v>355</v>
      </c>
      <c r="I76" s="9" t="s">
        <v>29</v>
      </c>
      <c r="J76" s="9" t="s">
        <v>29</v>
      </c>
      <c r="K76" s="10"/>
      <c r="L76" s="10"/>
    </row>
    <row r="77" spans="1:12" ht="12.5" x14ac:dyDescent="0.25">
      <c r="A77" s="3"/>
      <c r="B77" s="9">
        <f t="shared" si="1"/>
        <v>67</v>
      </c>
      <c r="C77" s="22"/>
      <c r="D77" s="28"/>
      <c r="E77" s="22"/>
      <c r="F77" s="28"/>
      <c r="G77" s="28"/>
      <c r="H77" s="10" t="s">
        <v>356</v>
      </c>
      <c r="I77" s="9" t="s">
        <v>29</v>
      </c>
      <c r="J77" s="9" t="s">
        <v>29</v>
      </c>
      <c r="K77" s="10"/>
      <c r="L77" s="10"/>
    </row>
    <row r="78" spans="1:12" ht="12.5" x14ac:dyDescent="0.25">
      <c r="A78" s="3"/>
      <c r="B78" s="9">
        <f t="shared" si="1"/>
        <v>68</v>
      </c>
      <c r="C78" s="22"/>
      <c r="D78" s="28"/>
      <c r="E78" s="22"/>
      <c r="F78" s="28"/>
      <c r="G78" s="26"/>
      <c r="H78" s="10" t="s">
        <v>369</v>
      </c>
      <c r="I78" s="9" t="s">
        <v>29</v>
      </c>
      <c r="J78" s="9" t="s">
        <v>29</v>
      </c>
      <c r="K78" s="10"/>
      <c r="L78" s="10"/>
    </row>
    <row r="79" spans="1:12" ht="12.5" x14ac:dyDescent="0.25">
      <c r="A79" s="3"/>
      <c r="B79" s="9">
        <f t="shared" si="1"/>
        <v>69</v>
      </c>
      <c r="C79" s="22"/>
      <c r="D79" s="28"/>
      <c r="E79" s="22"/>
      <c r="F79" s="28"/>
      <c r="G79" s="35" t="s">
        <v>370</v>
      </c>
      <c r="H79" s="10" t="s">
        <v>355</v>
      </c>
      <c r="I79" s="9" t="s">
        <v>29</v>
      </c>
      <c r="J79" s="9" t="s">
        <v>29</v>
      </c>
      <c r="K79" s="10"/>
      <c r="L79" s="10"/>
    </row>
    <row r="80" spans="1:12" ht="12.5" x14ac:dyDescent="0.25">
      <c r="A80" s="3"/>
      <c r="B80" s="9">
        <f t="shared" si="1"/>
        <v>70</v>
      </c>
      <c r="C80" s="22"/>
      <c r="D80" s="28"/>
      <c r="E80" s="22"/>
      <c r="F80" s="28"/>
      <c r="G80" s="28"/>
      <c r="H80" s="10" t="s">
        <v>356</v>
      </c>
      <c r="I80" s="9" t="s">
        <v>29</v>
      </c>
      <c r="J80" s="9" t="s">
        <v>29</v>
      </c>
      <c r="K80" s="10"/>
      <c r="L80" s="10"/>
    </row>
    <row r="81" spans="1:12" ht="12.5" x14ac:dyDescent="0.25">
      <c r="A81" s="3"/>
      <c r="B81" s="9">
        <f t="shared" si="1"/>
        <v>71</v>
      </c>
      <c r="C81" s="22"/>
      <c r="D81" s="28"/>
      <c r="E81" s="22"/>
      <c r="F81" s="28"/>
      <c r="G81" s="26"/>
      <c r="H81" s="10" t="s">
        <v>371</v>
      </c>
      <c r="I81" s="9" t="s">
        <v>29</v>
      </c>
      <c r="J81" s="9" t="s">
        <v>29</v>
      </c>
      <c r="K81" s="10"/>
      <c r="L81" s="10"/>
    </row>
    <row r="82" spans="1:12" ht="12.5" x14ac:dyDescent="0.25">
      <c r="A82" s="3"/>
      <c r="B82" s="9">
        <f t="shared" si="1"/>
        <v>72</v>
      </c>
      <c r="C82" s="22"/>
      <c r="D82" s="28"/>
      <c r="E82" s="22"/>
      <c r="F82" s="28"/>
      <c r="G82" s="35" t="s">
        <v>372</v>
      </c>
      <c r="H82" s="10" t="s">
        <v>355</v>
      </c>
      <c r="I82" s="9" t="s">
        <v>29</v>
      </c>
      <c r="J82" s="9" t="s">
        <v>29</v>
      </c>
      <c r="K82" s="10"/>
      <c r="L82" s="10"/>
    </row>
    <row r="83" spans="1:12" ht="12.5" x14ac:dyDescent="0.25">
      <c r="A83" s="3"/>
      <c r="B83" s="9">
        <f t="shared" si="1"/>
        <v>73</v>
      </c>
      <c r="C83" s="22"/>
      <c r="D83" s="28"/>
      <c r="E83" s="22"/>
      <c r="F83" s="28"/>
      <c r="G83" s="28"/>
      <c r="H83" s="10" t="s">
        <v>356</v>
      </c>
      <c r="I83" s="9" t="s">
        <v>29</v>
      </c>
      <c r="J83" s="9" t="s">
        <v>29</v>
      </c>
      <c r="K83" s="10"/>
      <c r="L83" s="10"/>
    </row>
    <row r="84" spans="1:12" ht="12.5" x14ac:dyDescent="0.25">
      <c r="A84" s="3"/>
      <c r="B84" s="9">
        <f t="shared" si="1"/>
        <v>74</v>
      </c>
      <c r="C84" s="22"/>
      <c r="D84" s="28"/>
      <c r="E84" s="22"/>
      <c r="F84" s="28"/>
      <c r="G84" s="26"/>
      <c r="H84" s="10" t="s">
        <v>373</v>
      </c>
      <c r="I84" s="9" t="s">
        <v>29</v>
      </c>
      <c r="J84" s="9" t="s">
        <v>29</v>
      </c>
      <c r="K84" s="10"/>
      <c r="L84" s="10"/>
    </row>
    <row r="85" spans="1:12" ht="12.5" x14ac:dyDescent="0.25">
      <c r="A85" s="3"/>
      <c r="B85" s="9">
        <f t="shared" si="1"/>
        <v>75</v>
      </c>
      <c r="C85" s="22"/>
      <c r="D85" s="28"/>
      <c r="E85" s="22"/>
      <c r="F85" s="28"/>
      <c r="G85" s="35" t="s">
        <v>372</v>
      </c>
      <c r="H85" s="10" t="s">
        <v>355</v>
      </c>
      <c r="I85" s="9" t="s">
        <v>29</v>
      </c>
      <c r="J85" s="9" t="s">
        <v>29</v>
      </c>
      <c r="K85" s="10"/>
      <c r="L85" s="10"/>
    </row>
    <row r="86" spans="1:12" ht="12.5" x14ac:dyDescent="0.25">
      <c r="A86" s="3"/>
      <c r="B86" s="9">
        <f t="shared" si="1"/>
        <v>76</v>
      </c>
      <c r="C86" s="22"/>
      <c r="D86" s="28"/>
      <c r="E86" s="22"/>
      <c r="F86" s="28"/>
      <c r="G86" s="28"/>
      <c r="H86" s="10" t="s">
        <v>356</v>
      </c>
      <c r="I86" s="9" t="s">
        <v>29</v>
      </c>
      <c r="J86" s="9" t="s">
        <v>29</v>
      </c>
      <c r="K86" s="10"/>
      <c r="L86" s="10"/>
    </row>
    <row r="87" spans="1:12" ht="12.5" x14ac:dyDescent="0.25">
      <c r="A87" s="3"/>
      <c r="B87" s="9">
        <f t="shared" si="1"/>
        <v>77</v>
      </c>
      <c r="C87" s="22"/>
      <c r="D87" s="28"/>
      <c r="E87" s="22"/>
      <c r="F87" s="28"/>
      <c r="G87" s="26"/>
      <c r="H87" s="10" t="s">
        <v>373</v>
      </c>
      <c r="I87" s="9" t="s">
        <v>29</v>
      </c>
      <c r="J87" s="9" t="s">
        <v>29</v>
      </c>
      <c r="K87" s="10"/>
      <c r="L87" s="10"/>
    </row>
    <row r="88" spans="1:12" ht="12.5" x14ac:dyDescent="0.25">
      <c r="A88" s="3"/>
      <c r="B88" s="9">
        <f t="shared" si="1"/>
        <v>78</v>
      </c>
      <c r="C88" s="22"/>
      <c r="D88" s="28"/>
      <c r="E88" s="22"/>
      <c r="F88" s="28"/>
      <c r="G88" s="35" t="s">
        <v>374</v>
      </c>
      <c r="H88" s="10" t="s">
        <v>355</v>
      </c>
      <c r="I88" s="9" t="s">
        <v>29</v>
      </c>
      <c r="J88" s="9" t="s">
        <v>29</v>
      </c>
      <c r="K88" s="10"/>
      <c r="L88" s="10"/>
    </row>
    <row r="89" spans="1:12" ht="12.5" x14ac:dyDescent="0.25">
      <c r="A89" s="3"/>
      <c r="B89" s="9">
        <f t="shared" si="1"/>
        <v>79</v>
      </c>
      <c r="C89" s="22"/>
      <c r="D89" s="28"/>
      <c r="E89" s="22"/>
      <c r="F89" s="28"/>
      <c r="G89" s="28"/>
      <c r="H89" s="10" t="s">
        <v>356</v>
      </c>
      <c r="I89" s="9" t="s">
        <v>29</v>
      </c>
      <c r="J89" s="9" t="s">
        <v>29</v>
      </c>
      <c r="K89" s="10"/>
      <c r="L89" s="10"/>
    </row>
    <row r="90" spans="1:12" ht="12.5" x14ac:dyDescent="0.25">
      <c r="A90" s="3"/>
      <c r="B90" s="9">
        <f t="shared" si="1"/>
        <v>80</v>
      </c>
      <c r="C90" s="23"/>
      <c r="D90" s="26"/>
      <c r="E90" s="23"/>
      <c r="F90" s="26"/>
      <c r="G90" s="26"/>
      <c r="H90" s="10" t="s">
        <v>375</v>
      </c>
      <c r="I90" s="9" t="s">
        <v>29</v>
      </c>
      <c r="J90" s="9" t="s">
        <v>29</v>
      </c>
      <c r="K90" s="10"/>
      <c r="L90" s="10"/>
    </row>
  </sheetData>
  <mergeCells count="27">
    <mergeCell ref="G76:G78"/>
    <mergeCell ref="G79:G81"/>
    <mergeCell ref="G82:G84"/>
    <mergeCell ref="G85:G87"/>
    <mergeCell ref="B2:C2"/>
    <mergeCell ref="G2:H2"/>
    <mergeCell ref="B3:C3"/>
    <mergeCell ref="G3:H8"/>
    <mergeCell ref="B4:C4"/>
    <mergeCell ref="B5:C5"/>
    <mergeCell ref="B6:C6"/>
    <mergeCell ref="B7:C7"/>
    <mergeCell ref="B8:C8"/>
    <mergeCell ref="G13:G31"/>
    <mergeCell ref="C11:C90"/>
    <mergeCell ref="D12:D90"/>
    <mergeCell ref="E12:E90"/>
    <mergeCell ref="F12:F90"/>
    <mergeCell ref="G88:G90"/>
    <mergeCell ref="G52:G54"/>
    <mergeCell ref="G55:G57"/>
    <mergeCell ref="G58:G60"/>
    <mergeCell ref="G61:G63"/>
    <mergeCell ref="G64:G66"/>
    <mergeCell ref="G67:G69"/>
    <mergeCell ref="G70:G72"/>
    <mergeCell ref="G73:G75"/>
  </mergeCells>
  <phoneticPr fontId="5" type="noConversion"/>
  <dataValidations count="1">
    <dataValidation type="list" allowBlank="1" showErrorMessage="1" sqref="I11:J90" xr:uid="{00000000-0002-0000-0100-000000000000}">
      <formula1>"Not Test,PASS,Fail,N/A,Blocked"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9"/>
  <sheetViews>
    <sheetView workbookViewId="0"/>
  </sheetViews>
  <sheetFormatPr defaultColWidth="12.6328125" defaultRowHeight="15.75" customHeight="1" x14ac:dyDescent="0.25"/>
  <cols>
    <col min="1" max="1" width="4" customWidth="1"/>
    <col min="6" max="6" width="22.90625" customWidth="1"/>
    <col min="7" max="7" width="51.90625" customWidth="1"/>
    <col min="8" max="8" width="97" customWidth="1"/>
    <col min="11" max="11" width="59" customWidth="1"/>
    <col min="12" max="12" width="53.08984375" customWidth="1"/>
  </cols>
  <sheetData>
    <row r="1" spans="1:12" ht="15.75" customHeight="1" x14ac:dyDescent="0.25">
      <c r="A1" s="1"/>
      <c r="B1" s="2"/>
      <c r="C1" s="2"/>
      <c r="D1" s="2"/>
      <c r="E1" s="2"/>
      <c r="F1" s="1"/>
      <c r="G1" s="2"/>
      <c r="H1" s="2"/>
      <c r="I1" s="1"/>
      <c r="J1" s="1"/>
      <c r="K1" s="1"/>
      <c r="L1" s="1"/>
    </row>
    <row r="2" spans="1:12" x14ac:dyDescent="0.3">
      <c r="A2" s="3"/>
      <c r="B2" s="25" t="s">
        <v>0</v>
      </c>
      <c r="C2" s="26"/>
      <c r="D2" s="4" t="s">
        <v>1</v>
      </c>
      <c r="E2" s="4" t="s">
        <v>2</v>
      </c>
      <c r="F2" s="3"/>
      <c r="G2" s="29" t="s">
        <v>3</v>
      </c>
      <c r="H2" s="26"/>
      <c r="I2" s="1"/>
      <c r="J2" s="1"/>
      <c r="K2" s="1"/>
      <c r="L2" s="1"/>
    </row>
    <row r="3" spans="1:12" x14ac:dyDescent="0.3">
      <c r="A3" s="3"/>
      <c r="B3" s="25" t="s">
        <v>4</v>
      </c>
      <c r="C3" s="26"/>
      <c r="D3" s="5">
        <f>SUM(D4:D8)</f>
        <v>42</v>
      </c>
      <c r="E3" s="6">
        <f>E5+E6</f>
        <v>1</v>
      </c>
      <c r="F3" s="3"/>
      <c r="G3" s="30" t="s">
        <v>5</v>
      </c>
      <c r="H3" s="28"/>
      <c r="I3" s="1"/>
      <c r="J3" s="1"/>
      <c r="K3" s="1"/>
      <c r="L3" s="1"/>
    </row>
    <row r="4" spans="1:12" x14ac:dyDescent="0.3">
      <c r="A4" s="3"/>
      <c r="B4" s="25" t="s">
        <v>6</v>
      </c>
      <c r="C4" s="26"/>
      <c r="D4" s="5">
        <f>COUNTIFS(I11:J79,"Not Test")</f>
        <v>0</v>
      </c>
      <c r="E4" s="6">
        <f t="shared" ref="E4:E6" si="0">D4/$D$3</f>
        <v>0</v>
      </c>
      <c r="F4" s="3"/>
      <c r="G4" s="31"/>
      <c r="H4" s="28"/>
      <c r="I4" s="1"/>
      <c r="J4" s="1"/>
      <c r="K4" s="1"/>
      <c r="L4" s="1"/>
    </row>
    <row r="5" spans="1:12" x14ac:dyDescent="0.3">
      <c r="A5" s="3"/>
      <c r="B5" s="25" t="s">
        <v>7</v>
      </c>
      <c r="C5" s="26"/>
      <c r="D5" s="5">
        <f>COUNTIFS(I11:J31,"PASS")</f>
        <v>42</v>
      </c>
      <c r="E5" s="6">
        <f t="shared" si="0"/>
        <v>1</v>
      </c>
      <c r="F5" s="3"/>
      <c r="G5" s="31"/>
      <c r="H5" s="28"/>
      <c r="I5" s="1"/>
      <c r="J5" s="1"/>
      <c r="K5" s="1"/>
      <c r="L5" s="1"/>
    </row>
    <row r="6" spans="1:12" x14ac:dyDescent="0.3">
      <c r="A6" s="3"/>
      <c r="B6" s="25" t="s">
        <v>8</v>
      </c>
      <c r="C6" s="26"/>
      <c r="D6" s="5">
        <f>COUNTIFS(I11:J31,"Fail")</f>
        <v>0</v>
      </c>
      <c r="E6" s="6">
        <f t="shared" si="0"/>
        <v>0</v>
      </c>
      <c r="F6" s="3"/>
      <c r="G6" s="31"/>
      <c r="H6" s="28"/>
      <c r="I6" s="1"/>
      <c r="J6" s="1"/>
      <c r="K6" s="1"/>
      <c r="L6" s="1"/>
    </row>
    <row r="7" spans="1:12" x14ac:dyDescent="0.3">
      <c r="A7" s="3"/>
      <c r="B7" s="25" t="s">
        <v>9</v>
      </c>
      <c r="C7" s="26"/>
      <c r="D7" s="5">
        <f>COUNTIFS(I11:J31,"N/A")</f>
        <v>0</v>
      </c>
      <c r="E7" s="7" t="s">
        <v>10</v>
      </c>
      <c r="F7" s="3"/>
      <c r="G7" s="31"/>
      <c r="H7" s="28"/>
      <c r="I7" s="1"/>
      <c r="J7" s="1"/>
      <c r="K7" s="1"/>
      <c r="L7" s="1"/>
    </row>
    <row r="8" spans="1:12" x14ac:dyDescent="0.3">
      <c r="A8" s="3"/>
      <c r="B8" s="25" t="s">
        <v>11</v>
      </c>
      <c r="C8" s="26"/>
      <c r="D8" s="5">
        <f>COUNTIFS(I11:J31,"Blocked")</f>
        <v>0</v>
      </c>
      <c r="E8" s="6">
        <f>D8/$D$3</f>
        <v>0</v>
      </c>
      <c r="F8" s="3"/>
      <c r="G8" s="32"/>
      <c r="H8" s="26"/>
      <c r="I8" s="1"/>
      <c r="J8" s="1"/>
      <c r="K8" s="1"/>
      <c r="L8" s="1"/>
    </row>
    <row r="9" spans="1:12" ht="15.75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customHeight="1" x14ac:dyDescent="0.25">
      <c r="A10" s="3"/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</row>
    <row r="11" spans="1:12" ht="15.75" customHeight="1" x14ac:dyDescent="0.25">
      <c r="A11" s="3"/>
      <c r="B11" s="9">
        <f t="shared" ref="B11:B79" si="1">ROW()-10</f>
        <v>1</v>
      </c>
      <c r="C11" s="21" t="s">
        <v>376</v>
      </c>
      <c r="D11" s="27" t="s">
        <v>377</v>
      </c>
      <c r="E11" s="21" t="s">
        <v>378</v>
      </c>
      <c r="F11" s="24" t="s">
        <v>379</v>
      </c>
      <c r="G11" s="19" t="s">
        <v>292</v>
      </c>
      <c r="H11" s="16" t="s">
        <v>293</v>
      </c>
      <c r="I11" s="9" t="s">
        <v>29</v>
      </c>
      <c r="J11" s="9" t="s">
        <v>29</v>
      </c>
      <c r="K11" s="10"/>
      <c r="L11" s="10"/>
    </row>
    <row r="12" spans="1:12" ht="15.75" customHeight="1" x14ac:dyDescent="0.25">
      <c r="A12" s="3"/>
      <c r="B12" s="9">
        <f t="shared" si="1"/>
        <v>2</v>
      </c>
      <c r="C12" s="22"/>
      <c r="D12" s="28"/>
      <c r="E12" s="22"/>
      <c r="F12" s="22"/>
      <c r="G12" s="9" t="s">
        <v>314</v>
      </c>
      <c r="H12" s="10" t="s">
        <v>315</v>
      </c>
      <c r="I12" s="9" t="s">
        <v>29</v>
      </c>
      <c r="J12" s="9" t="s">
        <v>29</v>
      </c>
      <c r="K12" s="10"/>
      <c r="L12" s="10"/>
    </row>
    <row r="13" spans="1:12" ht="15.75" customHeight="1" x14ac:dyDescent="0.25">
      <c r="A13" s="3"/>
      <c r="B13" s="9">
        <f t="shared" si="1"/>
        <v>3</v>
      </c>
      <c r="C13" s="22"/>
      <c r="D13" s="28"/>
      <c r="E13" s="22"/>
      <c r="F13" s="22"/>
      <c r="G13" s="9" t="s">
        <v>316</v>
      </c>
      <c r="H13" s="10" t="s">
        <v>317</v>
      </c>
      <c r="I13" s="9" t="s">
        <v>29</v>
      </c>
      <c r="J13" s="9" t="s">
        <v>29</v>
      </c>
      <c r="K13" s="10"/>
      <c r="L13" s="10"/>
    </row>
    <row r="14" spans="1:12" ht="15.75" customHeight="1" x14ac:dyDescent="0.25">
      <c r="A14" s="3"/>
      <c r="B14" s="9">
        <f t="shared" si="1"/>
        <v>4</v>
      </c>
      <c r="C14" s="22"/>
      <c r="D14" s="28"/>
      <c r="E14" s="22"/>
      <c r="F14" s="22"/>
      <c r="G14" s="9" t="s">
        <v>318</v>
      </c>
      <c r="H14" s="10" t="s">
        <v>319</v>
      </c>
      <c r="I14" s="9" t="s">
        <v>29</v>
      </c>
      <c r="J14" s="9" t="s">
        <v>29</v>
      </c>
      <c r="K14" s="10"/>
      <c r="L14" s="10"/>
    </row>
    <row r="15" spans="1:12" ht="15.75" customHeight="1" x14ac:dyDescent="0.25">
      <c r="A15" s="3"/>
      <c r="B15" s="9">
        <f t="shared" si="1"/>
        <v>5</v>
      </c>
      <c r="C15" s="22"/>
      <c r="D15" s="28"/>
      <c r="E15" s="22"/>
      <c r="F15" s="22"/>
      <c r="G15" s="20" t="s">
        <v>320</v>
      </c>
      <c r="H15" s="10" t="s">
        <v>321</v>
      </c>
      <c r="I15" s="9" t="s">
        <v>29</v>
      </c>
      <c r="J15" s="9" t="s">
        <v>29</v>
      </c>
      <c r="K15" s="10"/>
      <c r="L15" s="10"/>
    </row>
    <row r="16" spans="1:12" ht="15.75" customHeight="1" x14ac:dyDescent="0.25">
      <c r="A16" s="3"/>
      <c r="B16" s="9">
        <f t="shared" si="1"/>
        <v>6</v>
      </c>
      <c r="C16" s="22"/>
      <c r="D16" s="28"/>
      <c r="E16" s="22"/>
      <c r="F16" s="22"/>
      <c r="G16" s="20" t="s">
        <v>322</v>
      </c>
      <c r="H16" s="10" t="s">
        <v>323</v>
      </c>
      <c r="I16" s="9" t="s">
        <v>29</v>
      </c>
      <c r="J16" s="9" t="s">
        <v>29</v>
      </c>
      <c r="K16" s="10"/>
      <c r="L16" s="10"/>
    </row>
    <row r="17" spans="1:12" ht="15.75" customHeight="1" x14ac:dyDescent="0.25">
      <c r="A17" s="3"/>
      <c r="B17" s="9">
        <f t="shared" si="1"/>
        <v>7</v>
      </c>
      <c r="C17" s="22"/>
      <c r="D17" s="28"/>
      <c r="E17" s="22"/>
      <c r="F17" s="22"/>
      <c r="G17" s="20" t="s">
        <v>324</v>
      </c>
      <c r="H17" s="10" t="s">
        <v>325</v>
      </c>
      <c r="I17" s="9" t="s">
        <v>29</v>
      </c>
      <c r="J17" s="9" t="s">
        <v>29</v>
      </c>
      <c r="K17" s="10"/>
      <c r="L17" s="10"/>
    </row>
    <row r="18" spans="1:12" ht="15.75" customHeight="1" x14ac:dyDescent="0.25">
      <c r="A18" s="3"/>
      <c r="B18" s="9">
        <f t="shared" si="1"/>
        <v>8</v>
      </c>
      <c r="C18" s="22"/>
      <c r="D18" s="28"/>
      <c r="E18" s="22"/>
      <c r="F18" s="22"/>
      <c r="G18" s="9" t="s">
        <v>380</v>
      </c>
      <c r="H18" s="10" t="s">
        <v>381</v>
      </c>
      <c r="I18" s="9" t="s">
        <v>29</v>
      </c>
      <c r="J18" s="9" t="s">
        <v>29</v>
      </c>
      <c r="K18" s="10"/>
      <c r="L18" s="10"/>
    </row>
    <row r="19" spans="1:12" ht="15.75" customHeight="1" x14ac:dyDescent="0.25">
      <c r="A19" s="3"/>
      <c r="B19" s="9">
        <f t="shared" si="1"/>
        <v>9</v>
      </c>
      <c r="C19" s="22"/>
      <c r="D19" s="28"/>
      <c r="E19" s="22"/>
      <c r="F19" s="22"/>
      <c r="G19" s="9" t="s">
        <v>328</v>
      </c>
      <c r="H19" s="10" t="s">
        <v>382</v>
      </c>
      <c r="I19" s="9" t="s">
        <v>29</v>
      </c>
      <c r="J19" s="9" t="s">
        <v>29</v>
      </c>
      <c r="K19" s="10"/>
      <c r="L19" s="10"/>
    </row>
    <row r="20" spans="1:12" ht="15.75" customHeight="1" x14ac:dyDescent="0.25">
      <c r="A20" s="3"/>
      <c r="B20" s="9">
        <f t="shared" si="1"/>
        <v>10</v>
      </c>
      <c r="C20" s="22"/>
      <c r="D20" s="28"/>
      <c r="E20" s="22"/>
      <c r="F20" s="22"/>
      <c r="G20" s="9" t="s">
        <v>383</v>
      </c>
      <c r="H20" s="10" t="s">
        <v>333</v>
      </c>
      <c r="I20" s="9" t="s">
        <v>29</v>
      </c>
      <c r="J20" s="9" t="s">
        <v>29</v>
      </c>
      <c r="K20" s="10"/>
      <c r="L20" s="10"/>
    </row>
    <row r="21" spans="1:12" ht="15.75" customHeight="1" x14ac:dyDescent="0.25">
      <c r="A21" s="3"/>
      <c r="B21" s="9">
        <f t="shared" si="1"/>
        <v>11</v>
      </c>
      <c r="C21" s="22"/>
      <c r="D21" s="28"/>
      <c r="E21" s="22"/>
      <c r="F21" s="22"/>
      <c r="G21" s="9" t="s">
        <v>384</v>
      </c>
      <c r="H21" s="10" t="s">
        <v>331</v>
      </c>
      <c r="I21" s="9" t="s">
        <v>29</v>
      </c>
      <c r="J21" s="9" t="s">
        <v>29</v>
      </c>
      <c r="K21" s="10"/>
      <c r="L21" s="10"/>
    </row>
    <row r="22" spans="1:12" ht="15.75" customHeight="1" x14ac:dyDescent="0.25">
      <c r="A22" s="3"/>
      <c r="B22" s="9">
        <f t="shared" si="1"/>
        <v>12</v>
      </c>
      <c r="C22" s="22"/>
      <c r="D22" s="28"/>
      <c r="E22" s="22"/>
      <c r="F22" s="22"/>
      <c r="G22" s="9" t="s">
        <v>334</v>
      </c>
      <c r="H22" s="10" t="s">
        <v>335</v>
      </c>
      <c r="I22" s="9" t="s">
        <v>29</v>
      </c>
      <c r="J22" s="9" t="s">
        <v>29</v>
      </c>
      <c r="K22" s="10"/>
      <c r="L22" s="10"/>
    </row>
    <row r="23" spans="1:12" ht="15.75" customHeight="1" x14ac:dyDescent="0.25">
      <c r="A23" s="3"/>
      <c r="B23" s="9">
        <f t="shared" si="1"/>
        <v>13</v>
      </c>
      <c r="C23" s="22"/>
      <c r="D23" s="28"/>
      <c r="E23" s="22"/>
      <c r="F23" s="22"/>
      <c r="G23" s="9" t="s">
        <v>336</v>
      </c>
      <c r="H23" s="10" t="s">
        <v>337</v>
      </c>
      <c r="I23" s="9" t="s">
        <v>29</v>
      </c>
      <c r="J23" s="9" t="s">
        <v>29</v>
      </c>
      <c r="K23" s="10"/>
      <c r="L23" s="10"/>
    </row>
    <row r="24" spans="1:12" ht="15.75" customHeight="1" x14ac:dyDescent="0.25">
      <c r="A24" s="3"/>
      <c r="B24" s="9">
        <f t="shared" si="1"/>
        <v>14</v>
      </c>
      <c r="C24" s="22"/>
      <c r="D24" s="28"/>
      <c r="E24" s="22"/>
      <c r="F24" s="22"/>
      <c r="G24" s="20" t="s">
        <v>338</v>
      </c>
      <c r="H24" s="10" t="s">
        <v>339</v>
      </c>
      <c r="I24" s="9" t="s">
        <v>29</v>
      </c>
      <c r="J24" s="9" t="s">
        <v>29</v>
      </c>
      <c r="K24" s="10"/>
      <c r="L24" s="10"/>
    </row>
    <row r="25" spans="1:12" ht="15.75" customHeight="1" x14ac:dyDescent="0.25">
      <c r="A25" s="3"/>
      <c r="B25" s="9">
        <f t="shared" si="1"/>
        <v>15</v>
      </c>
      <c r="C25" s="22"/>
      <c r="D25" s="28"/>
      <c r="E25" s="22"/>
      <c r="F25" s="22"/>
      <c r="G25" s="20" t="s">
        <v>340</v>
      </c>
      <c r="H25" s="10" t="s">
        <v>341</v>
      </c>
      <c r="I25" s="9" t="s">
        <v>29</v>
      </c>
      <c r="J25" s="9" t="s">
        <v>29</v>
      </c>
      <c r="K25" s="10"/>
      <c r="L25" s="10"/>
    </row>
    <row r="26" spans="1:12" ht="15.75" customHeight="1" x14ac:dyDescent="0.25">
      <c r="A26" s="3"/>
      <c r="B26" s="9">
        <f t="shared" si="1"/>
        <v>16</v>
      </c>
      <c r="C26" s="22"/>
      <c r="D26" s="28"/>
      <c r="E26" s="22"/>
      <c r="F26" s="22"/>
      <c r="G26" s="20" t="s">
        <v>342</v>
      </c>
      <c r="H26" s="10" t="s">
        <v>385</v>
      </c>
      <c r="I26" s="9" t="s">
        <v>29</v>
      </c>
      <c r="J26" s="9" t="s">
        <v>29</v>
      </c>
      <c r="K26" s="10"/>
      <c r="L26" s="10"/>
    </row>
    <row r="27" spans="1:12" ht="15.75" customHeight="1" x14ac:dyDescent="0.25">
      <c r="A27" s="3"/>
      <c r="B27" s="9">
        <f t="shared" si="1"/>
        <v>17</v>
      </c>
      <c r="C27" s="22"/>
      <c r="D27" s="28"/>
      <c r="E27" s="22"/>
      <c r="F27" s="22"/>
      <c r="G27" s="20" t="s">
        <v>344</v>
      </c>
      <c r="H27" s="10" t="s">
        <v>386</v>
      </c>
      <c r="I27" s="9" t="s">
        <v>29</v>
      </c>
      <c r="J27" s="9" t="s">
        <v>29</v>
      </c>
      <c r="K27" s="10"/>
      <c r="L27" s="10"/>
    </row>
    <row r="28" spans="1:12" ht="15.75" customHeight="1" x14ac:dyDescent="0.25">
      <c r="A28" s="3"/>
      <c r="B28" s="9">
        <f t="shared" si="1"/>
        <v>18</v>
      </c>
      <c r="C28" s="22"/>
      <c r="D28" s="28"/>
      <c r="E28" s="22"/>
      <c r="F28" s="22"/>
      <c r="G28" s="9" t="s">
        <v>346</v>
      </c>
      <c r="H28" s="10" t="s">
        <v>347</v>
      </c>
      <c r="I28" s="9" t="s">
        <v>29</v>
      </c>
      <c r="J28" s="9" t="s">
        <v>29</v>
      </c>
      <c r="K28" s="10"/>
      <c r="L28" s="10"/>
    </row>
    <row r="29" spans="1:12" ht="15.75" customHeight="1" x14ac:dyDescent="0.25">
      <c r="A29" s="3"/>
      <c r="B29" s="9">
        <f t="shared" si="1"/>
        <v>19</v>
      </c>
      <c r="C29" s="22"/>
      <c r="D29" s="28"/>
      <c r="E29" s="22"/>
      <c r="F29" s="22"/>
      <c r="G29" s="9" t="s">
        <v>348</v>
      </c>
      <c r="H29" s="10" t="s">
        <v>349</v>
      </c>
      <c r="I29" s="9" t="s">
        <v>29</v>
      </c>
      <c r="J29" s="9" t="s">
        <v>29</v>
      </c>
      <c r="K29" s="10"/>
      <c r="L29" s="10"/>
    </row>
    <row r="30" spans="1:12" ht="15.75" customHeight="1" x14ac:dyDescent="0.25">
      <c r="A30" s="3"/>
      <c r="B30" s="9">
        <f t="shared" si="1"/>
        <v>20</v>
      </c>
      <c r="C30" s="22"/>
      <c r="D30" s="28"/>
      <c r="E30" s="22"/>
      <c r="F30" s="22"/>
      <c r="G30" s="9" t="s">
        <v>350</v>
      </c>
      <c r="H30" s="10" t="s">
        <v>351</v>
      </c>
      <c r="I30" s="9" t="s">
        <v>29</v>
      </c>
      <c r="J30" s="9" t="s">
        <v>29</v>
      </c>
      <c r="K30" s="10"/>
      <c r="L30" s="10"/>
    </row>
    <row r="31" spans="1:12" ht="15.75" customHeight="1" x14ac:dyDescent="0.25">
      <c r="A31" s="3"/>
      <c r="B31" s="9">
        <f t="shared" si="1"/>
        <v>21</v>
      </c>
      <c r="C31" s="22"/>
      <c r="D31" s="26"/>
      <c r="E31" s="23"/>
      <c r="F31" s="23"/>
      <c r="G31" s="9" t="s">
        <v>352</v>
      </c>
      <c r="H31" s="10" t="s">
        <v>353</v>
      </c>
      <c r="I31" s="9" t="s">
        <v>29</v>
      </c>
      <c r="J31" s="9" t="s">
        <v>29</v>
      </c>
      <c r="K31" s="10"/>
      <c r="L31" s="10"/>
    </row>
    <row r="32" spans="1:12" ht="15.75" customHeight="1" x14ac:dyDescent="0.25">
      <c r="A32" s="1"/>
      <c r="B32" s="11">
        <f t="shared" si="1"/>
        <v>22</v>
      </c>
      <c r="C32" s="22"/>
      <c r="D32" s="11" t="s">
        <v>387</v>
      </c>
      <c r="E32" s="11" t="s">
        <v>285</v>
      </c>
      <c r="F32" s="12" t="s">
        <v>388</v>
      </c>
      <c r="G32" s="11" t="s">
        <v>389</v>
      </c>
      <c r="H32" s="13" t="s">
        <v>288</v>
      </c>
      <c r="I32" s="9" t="s">
        <v>29</v>
      </c>
      <c r="J32" s="9" t="s">
        <v>29</v>
      </c>
      <c r="K32" s="10"/>
      <c r="L32" s="10"/>
    </row>
    <row r="33" spans="1:12" ht="15.75" customHeight="1" x14ac:dyDescent="0.25">
      <c r="A33" s="1"/>
      <c r="B33" s="11">
        <f t="shared" si="1"/>
        <v>23</v>
      </c>
      <c r="C33" s="22"/>
      <c r="D33" s="27" t="s">
        <v>390</v>
      </c>
      <c r="E33" s="24" t="s">
        <v>391</v>
      </c>
      <c r="F33" s="34" t="s">
        <v>392</v>
      </c>
      <c r="G33" s="27" t="s">
        <v>354</v>
      </c>
      <c r="H33" s="10" t="s">
        <v>355</v>
      </c>
      <c r="I33" s="9" t="s">
        <v>29</v>
      </c>
      <c r="J33" s="9" t="s">
        <v>29</v>
      </c>
      <c r="K33" s="10"/>
      <c r="L33" s="10"/>
    </row>
    <row r="34" spans="1:12" ht="15.75" customHeight="1" x14ac:dyDescent="0.25">
      <c r="A34" s="1"/>
      <c r="B34" s="11">
        <f t="shared" si="1"/>
        <v>24</v>
      </c>
      <c r="C34" s="22"/>
      <c r="D34" s="28"/>
      <c r="E34" s="22"/>
      <c r="F34" s="28"/>
      <c r="G34" s="28"/>
      <c r="H34" s="10" t="s">
        <v>356</v>
      </c>
      <c r="I34" s="9" t="s">
        <v>29</v>
      </c>
      <c r="J34" s="9" t="s">
        <v>29</v>
      </c>
      <c r="K34" s="10"/>
      <c r="L34" s="10"/>
    </row>
    <row r="35" spans="1:12" ht="15.75" customHeight="1" x14ac:dyDescent="0.25">
      <c r="A35" s="1"/>
      <c r="B35" s="11">
        <f t="shared" si="1"/>
        <v>25</v>
      </c>
      <c r="C35" s="22"/>
      <c r="D35" s="28"/>
      <c r="E35" s="22"/>
      <c r="F35" s="28"/>
      <c r="G35" s="26"/>
      <c r="H35" s="10" t="s">
        <v>357</v>
      </c>
      <c r="I35" s="9" t="s">
        <v>29</v>
      </c>
      <c r="J35" s="9" t="s">
        <v>29</v>
      </c>
      <c r="K35" s="10"/>
      <c r="L35" s="10"/>
    </row>
    <row r="36" spans="1:12" ht="15.75" customHeight="1" x14ac:dyDescent="0.25">
      <c r="A36" s="1"/>
      <c r="B36" s="11">
        <f t="shared" si="1"/>
        <v>26</v>
      </c>
      <c r="C36" s="22"/>
      <c r="D36" s="28"/>
      <c r="E36" s="22"/>
      <c r="F36" s="28"/>
      <c r="G36" s="27" t="s">
        <v>358</v>
      </c>
      <c r="H36" s="10" t="s">
        <v>355</v>
      </c>
      <c r="I36" s="9" t="s">
        <v>29</v>
      </c>
      <c r="J36" s="9" t="s">
        <v>29</v>
      </c>
      <c r="K36" s="10"/>
      <c r="L36" s="10"/>
    </row>
    <row r="37" spans="1:12" ht="15.75" customHeight="1" x14ac:dyDescent="0.25">
      <c r="A37" s="1"/>
      <c r="B37" s="11">
        <f t="shared" si="1"/>
        <v>27</v>
      </c>
      <c r="C37" s="22"/>
      <c r="D37" s="28"/>
      <c r="E37" s="22"/>
      <c r="F37" s="28"/>
      <c r="G37" s="28"/>
      <c r="H37" s="10" t="s">
        <v>356</v>
      </c>
      <c r="I37" s="9" t="s">
        <v>29</v>
      </c>
      <c r="J37" s="9" t="s">
        <v>29</v>
      </c>
      <c r="K37" s="10"/>
      <c r="L37" s="10"/>
    </row>
    <row r="38" spans="1:12" ht="15.75" customHeight="1" x14ac:dyDescent="0.25">
      <c r="A38" s="1"/>
      <c r="B38" s="11">
        <f t="shared" si="1"/>
        <v>28</v>
      </c>
      <c r="C38" s="22"/>
      <c r="D38" s="28"/>
      <c r="E38" s="22"/>
      <c r="F38" s="28"/>
      <c r="G38" s="26"/>
      <c r="H38" s="10" t="s">
        <v>357</v>
      </c>
      <c r="I38" s="9" t="s">
        <v>29</v>
      </c>
      <c r="J38" s="9" t="s">
        <v>29</v>
      </c>
      <c r="K38" s="10"/>
      <c r="L38" s="10"/>
    </row>
    <row r="39" spans="1:12" ht="15.75" customHeight="1" x14ac:dyDescent="0.25">
      <c r="A39" s="1"/>
      <c r="B39" s="11">
        <f t="shared" si="1"/>
        <v>29</v>
      </c>
      <c r="C39" s="22"/>
      <c r="D39" s="28"/>
      <c r="E39" s="22"/>
      <c r="F39" s="28"/>
      <c r="G39" s="35" t="s">
        <v>359</v>
      </c>
      <c r="H39" s="10" t="s">
        <v>355</v>
      </c>
      <c r="I39" s="9" t="s">
        <v>29</v>
      </c>
      <c r="J39" s="9" t="s">
        <v>29</v>
      </c>
      <c r="K39" s="10"/>
      <c r="L39" s="10"/>
    </row>
    <row r="40" spans="1:12" ht="15.75" customHeight="1" x14ac:dyDescent="0.25">
      <c r="A40" s="1"/>
      <c r="B40" s="11">
        <f t="shared" si="1"/>
        <v>30</v>
      </c>
      <c r="C40" s="22"/>
      <c r="D40" s="28"/>
      <c r="E40" s="22"/>
      <c r="F40" s="28"/>
      <c r="G40" s="28"/>
      <c r="H40" s="10" t="s">
        <v>356</v>
      </c>
      <c r="I40" s="9" t="s">
        <v>29</v>
      </c>
      <c r="J40" s="9" t="s">
        <v>29</v>
      </c>
      <c r="K40" s="10"/>
      <c r="L40" s="10"/>
    </row>
    <row r="41" spans="1:12" ht="15.75" customHeight="1" x14ac:dyDescent="0.25">
      <c r="A41" s="1"/>
      <c r="B41" s="11">
        <f t="shared" si="1"/>
        <v>31</v>
      </c>
      <c r="C41" s="22"/>
      <c r="D41" s="28"/>
      <c r="E41" s="22"/>
      <c r="F41" s="28"/>
      <c r="G41" s="26"/>
      <c r="H41" s="10" t="s">
        <v>357</v>
      </c>
      <c r="I41" s="9" t="s">
        <v>29</v>
      </c>
      <c r="J41" s="9" t="s">
        <v>29</v>
      </c>
      <c r="K41" s="10"/>
      <c r="L41" s="10"/>
    </row>
    <row r="42" spans="1:12" ht="15.75" customHeight="1" x14ac:dyDescent="0.25">
      <c r="A42" s="1"/>
      <c r="B42" s="11">
        <f t="shared" si="1"/>
        <v>32</v>
      </c>
      <c r="C42" s="22"/>
      <c r="D42" s="28"/>
      <c r="E42" s="22"/>
      <c r="F42" s="28"/>
      <c r="G42" s="35" t="s">
        <v>360</v>
      </c>
      <c r="H42" s="10" t="s">
        <v>355</v>
      </c>
      <c r="I42" s="9" t="s">
        <v>29</v>
      </c>
      <c r="J42" s="9" t="s">
        <v>29</v>
      </c>
      <c r="K42" s="10"/>
      <c r="L42" s="10"/>
    </row>
    <row r="43" spans="1:12" ht="15.75" customHeight="1" x14ac:dyDescent="0.25">
      <c r="A43" s="1"/>
      <c r="B43" s="11">
        <f t="shared" si="1"/>
        <v>33</v>
      </c>
      <c r="C43" s="22"/>
      <c r="D43" s="28"/>
      <c r="E43" s="22"/>
      <c r="F43" s="28"/>
      <c r="G43" s="28"/>
      <c r="H43" s="10" t="s">
        <v>361</v>
      </c>
      <c r="I43" s="9" t="s">
        <v>29</v>
      </c>
      <c r="J43" s="9" t="s">
        <v>29</v>
      </c>
      <c r="K43" s="10"/>
      <c r="L43" s="10"/>
    </row>
    <row r="44" spans="1:12" ht="15.75" customHeight="1" x14ac:dyDescent="0.25">
      <c r="A44" s="1"/>
      <c r="B44" s="11">
        <f t="shared" si="1"/>
        <v>34</v>
      </c>
      <c r="C44" s="22"/>
      <c r="D44" s="28"/>
      <c r="E44" s="22"/>
      <c r="F44" s="28"/>
      <c r="G44" s="26"/>
      <c r="H44" s="10" t="s">
        <v>362</v>
      </c>
      <c r="I44" s="9" t="s">
        <v>29</v>
      </c>
      <c r="J44" s="9" t="s">
        <v>29</v>
      </c>
      <c r="K44" s="10"/>
      <c r="L44" s="10"/>
    </row>
    <row r="45" spans="1:12" ht="15.75" customHeight="1" x14ac:dyDescent="0.25">
      <c r="A45" s="1"/>
      <c r="B45" s="11">
        <f t="shared" si="1"/>
        <v>35</v>
      </c>
      <c r="C45" s="22"/>
      <c r="D45" s="28"/>
      <c r="E45" s="22"/>
      <c r="F45" s="28"/>
      <c r="G45" s="35" t="s">
        <v>363</v>
      </c>
      <c r="H45" s="10" t="s">
        <v>355</v>
      </c>
      <c r="I45" s="9" t="s">
        <v>29</v>
      </c>
      <c r="J45" s="9" t="s">
        <v>29</v>
      </c>
      <c r="K45" s="10"/>
      <c r="L45" s="10"/>
    </row>
    <row r="46" spans="1:12" ht="15.75" customHeight="1" x14ac:dyDescent="0.25">
      <c r="A46" s="1"/>
      <c r="B46" s="11">
        <f t="shared" si="1"/>
        <v>36</v>
      </c>
      <c r="C46" s="22"/>
      <c r="D46" s="28"/>
      <c r="E46" s="22"/>
      <c r="F46" s="28"/>
      <c r="G46" s="28"/>
      <c r="H46" s="10" t="s">
        <v>356</v>
      </c>
      <c r="I46" s="9" t="s">
        <v>29</v>
      </c>
      <c r="J46" s="9" t="s">
        <v>29</v>
      </c>
      <c r="K46" s="10"/>
      <c r="L46" s="10"/>
    </row>
    <row r="47" spans="1:12" ht="15.75" customHeight="1" x14ac:dyDescent="0.25">
      <c r="A47" s="1"/>
      <c r="B47" s="11">
        <f t="shared" si="1"/>
        <v>37</v>
      </c>
      <c r="C47" s="22"/>
      <c r="D47" s="28"/>
      <c r="E47" s="22"/>
      <c r="F47" s="28"/>
      <c r="G47" s="26"/>
      <c r="H47" s="10" t="s">
        <v>362</v>
      </c>
      <c r="I47" s="9" t="s">
        <v>29</v>
      </c>
      <c r="J47" s="9" t="s">
        <v>29</v>
      </c>
      <c r="K47" s="10"/>
      <c r="L47" s="10"/>
    </row>
    <row r="48" spans="1:12" ht="15.75" customHeight="1" x14ac:dyDescent="0.25">
      <c r="A48" s="1"/>
      <c r="B48" s="11">
        <f t="shared" si="1"/>
        <v>38</v>
      </c>
      <c r="C48" s="22"/>
      <c r="D48" s="28"/>
      <c r="E48" s="22"/>
      <c r="F48" s="28"/>
      <c r="G48" s="27" t="s">
        <v>364</v>
      </c>
      <c r="H48" s="10" t="s">
        <v>355</v>
      </c>
      <c r="I48" s="9" t="s">
        <v>29</v>
      </c>
      <c r="J48" s="9" t="s">
        <v>29</v>
      </c>
      <c r="K48" s="10"/>
      <c r="L48" s="10"/>
    </row>
    <row r="49" spans="1:12" ht="15.75" customHeight="1" x14ac:dyDescent="0.25">
      <c r="A49" s="1"/>
      <c r="B49" s="11">
        <f t="shared" si="1"/>
        <v>39</v>
      </c>
      <c r="C49" s="22"/>
      <c r="D49" s="28"/>
      <c r="E49" s="22"/>
      <c r="F49" s="28"/>
      <c r="G49" s="28"/>
      <c r="H49" s="10" t="s">
        <v>356</v>
      </c>
      <c r="I49" s="9" t="s">
        <v>29</v>
      </c>
      <c r="J49" s="9" t="s">
        <v>29</v>
      </c>
      <c r="K49" s="10"/>
      <c r="L49" s="10"/>
    </row>
    <row r="50" spans="1:12" ht="15.75" customHeight="1" x14ac:dyDescent="0.25">
      <c r="A50" s="1"/>
      <c r="B50" s="11">
        <f t="shared" si="1"/>
        <v>40</v>
      </c>
      <c r="C50" s="22"/>
      <c r="D50" s="28"/>
      <c r="E50" s="22"/>
      <c r="F50" s="28"/>
      <c r="G50" s="26"/>
      <c r="H50" s="10" t="s">
        <v>362</v>
      </c>
      <c r="I50" s="9" t="s">
        <v>29</v>
      </c>
      <c r="J50" s="9" t="s">
        <v>29</v>
      </c>
      <c r="K50" s="10"/>
      <c r="L50" s="10"/>
    </row>
    <row r="51" spans="1:12" ht="15.75" customHeight="1" x14ac:dyDescent="0.25">
      <c r="A51" s="1"/>
      <c r="B51" s="11">
        <f t="shared" si="1"/>
        <v>41</v>
      </c>
      <c r="C51" s="22"/>
      <c r="D51" s="28"/>
      <c r="E51" s="22"/>
      <c r="F51" s="28"/>
      <c r="G51" s="27" t="s">
        <v>365</v>
      </c>
      <c r="H51" s="10" t="s">
        <v>355</v>
      </c>
      <c r="I51" s="9" t="s">
        <v>29</v>
      </c>
      <c r="J51" s="9" t="s">
        <v>29</v>
      </c>
      <c r="K51" s="10"/>
      <c r="L51" s="10"/>
    </row>
    <row r="52" spans="1:12" ht="15.75" customHeight="1" x14ac:dyDescent="0.25">
      <c r="A52" s="1"/>
      <c r="B52" s="11">
        <f t="shared" si="1"/>
        <v>42</v>
      </c>
      <c r="C52" s="22"/>
      <c r="D52" s="28"/>
      <c r="E52" s="22"/>
      <c r="F52" s="28"/>
      <c r="G52" s="28"/>
      <c r="H52" s="10" t="s">
        <v>356</v>
      </c>
      <c r="I52" s="9" t="s">
        <v>29</v>
      </c>
      <c r="J52" s="9" t="s">
        <v>29</v>
      </c>
      <c r="K52" s="10"/>
      <c r="L52" s="10"/>
    </row>
    <row r="53" spans="1:12" ht="15.75" customHeight="1" x14ac:dyDescent="0.25">
      <c r="A53" s="1"/>
      <c r="B53" s="11">
        <f t="shared" si="1"/>
        <v>43</v>
      </c>
      <c r="C53" s="22"/>
      <c r="D53" s="28"/>
      <c r="E53" s="22"/>
      <c r="F53" s="28"/>
      <c r="G53" s="26"/>
      <c r="H53" s="10" t="s">
        <v>362</v>
      </c>
      <c r="I53" s="9" t="s">
        <v>29</v>
      </c>
      <c r="J53" s="9" t="s">
        <v>29</v>
      </c>
      <c r="K53" s="10"/>
      <c r="L53" s="10"/>
    </row>
    <row r="54" spans="1:12" ht="15.75" customHeight="1" x14ac:dyDescent="0.25">
      <c r="A54" s="1"/>
      <c r="B54" s="11">
        <f t="shared" si="1"/>
        <v>44</v>
      </c>
      <c r="C54" s="22"/>
      <c r="D54" s="28"/>
      <c r="E54" s="22"/>
      <c r="F54" s="28"/>
      <c r="G54" s="27" t="s">
        <v>393</v>
      </c>
      <c r="H54" s="10" t="s">
        <v>355</v>
      </c>
      <c r="I54" s="9" t="s">
        <v>29</v>
      </c>
      <c r="J54" s="9" t="s">
        <v>29</v>
      </c>
      <c r="K54" s="13"/>
      <c r="L54" s="13"/>
    </row>
    <row r="55" spans="1:12" ht="12.5" x14ac:dyDescent="0.25">
      <c r="A55" s="1"/>
      <c r="B55" s="11">
        <f t="shared" si="1"/>
        <v>45</v>
      </c>
      <c r="C55" s="22"/>
      <c r="D55" s="28"/>
      <c r="E55" s="22"/>
      <c r="F55" s="28"/>
      <c r="G55" s="28"/>
      <c r="H55" s="10" t="s">
        <v>356</v>
      </c>
      <c r="I55" s="9" t="s">
        <v>29</v>
      </c>
      <c r="J55" s="9" t="s">
        <v>29</v>
      </c>
      <c r="K55" s="13"/>
      <c r="L55" s="13"/>
    </row>
    <row r="56" spans="1:12" ht="12.5" x14ac:dyDescent="0.25">
      <c r="A56" s="1"/>
      <c r="B56" s="11">
        <f t="shared" si="1"/>
        <v>46</v>
      </c>
      <c r="C56" s="22"/>
      <c r="D56" s="28"/>
      <c r="E56" s="22"/>
      <c r="F56" s="28"/>
      <c r="G56" s="26"/>
      <c r="H56" s="10" t="s">
        <v>394</v>
      </c>
      <c r="I56" s="9" t="s">
        <v>29</v>
      </c>
      <c r="J56" s="9" t="s">
        <v>29</v>
      </c>
      <c r="K56" s="13"/>
      <c r="L56" s="13"/>
    </row>
    <row r="57" spans="1:12" ht="12.5" x14ac:dyDescent="0.25">
      <c r="A57" s="1"/>
      <c r="B57" s="11">
        <f t="shared" si="1"/>
        <v>47</v>
      </c>
      <c r="C57" s="22"/>
      <c r="D57" s="28"/>
      <c r="E57" s="22"/>
      <c r="F57" s="28"/>
      <c r="G57" s="27" t="s">
        <v>395</v>
      </c>
      <c r="H57" s="10" t="s">
        <v>355</v>
      </c>
      <c r="I57" s="9" t="s">
        <v>29</v>
      </c>
      <c r="J57" s="9" t="s">
        <v>29</v>
      </c>
      <c r="K57" s="13"/>
      <c r="L57" s="13"/>
    </row>
    <row r="58" spans="1:12" ht="12.5" x14ac:dyDescent="0.25">
      <c r="A58" s="1"/>
      <c r="B58" s="11">
        <f t="shared" si="1"/>
        <v>48</v>
      </c>
      <c r="C58" s="22"/>
      <c r="D58" s="28"/>
      <c r="E58" s="22"/>
      <c r="F58" s="28"/>
      <c r="G58" s="28"/>
      <c r="H58" s="10" t="s">
        <v>356</v>
      </c>
      <c r="I58" s="9" t="s">
        <v>29</v>
      </c>
      <c r="J58" s="9" t="s">
        <v>29</v>
      </c>
      <c r="K58" s="13"/>
      <c r="L58" s="13"/>
    </row>
    <row r="59" spans="1:12" ht="12.5" x14ac:dyDescent="0.25">
      <c r="A59" s="1"/>
      <c r="B59" s="11">
        <f t="shared" si="1"/>
        <v>49</v>
      </c>
      <c r="C59" s="22"/>
      <c r="D59" s="28"/>
      <c r="E59" s="22"/>
      <c r="F59" s="28"/>
      <c r="G59" s="26"/>
      <c r="H59" s="10" t="s">
        <v>396</v>
      </c>
      <c r="I59" s="9" t="s">
        <v>29</v>
      </c>
      <c r="J59" s="9" t="s">
        <v>29</v>
      </c>
      <c r="K59" s="13"/>
      <c r="L59" s="13"/>
    </row>
    <row r="60" spans="1:12" ht="12.5" x14ac:dyDescent="0.25">
      <c r="A60" s="1"/>
      <c r="B60" s="11">
        <f t="shared" si="1"/>
        <v>50</v>
      </c>
      <c r="C60" s="22"/>
      <c r="D60" s="28"/>
      <c r="E60" s="22"/>
      <c r="F60" s="28"/>
      <c r="G60" s="35" t="s">
        <v>397</v>
      </c>
      <c r="H60" s="10" t="s">
        <v>355</v>
      </c>
      <c r="I60" s="9" t="s">
        <v>29</v>
      </c>
      <c r="J60" s="9" t="s">
        <v>29</v>
      </c>
      <c r="K60" s="13"/>
      <c r="L60" s="13"/>
    </row>
    <row r="61" spans="1:12" ht="12.5" x14ac:dyDescent="0.25">
      <c r="A61" s="1"/>
      <c r="B61" s="11">
        <f t="shared" si="1"/>
        <v>51</v>
      </c>
      <c r="C61" s="22"/>
      <c r="D61" s="28"/>
      <c r="E61" s="22"/>
      <c r="F61" s="28"/>
      <c r="G61" s="28"/>
      <c r="H61" s="10" t="s">
        <v>356</v>
      </c>
      <c r="I61" s="9" t="s">
        <v>29</v>
      </c>
      <c r="J61" s="9" t="s">
        <v>29</v>
      </c>
      <c r="K61" s="13"/>
      <c r="L61" s="13"/>
    </row>
    <row r="62" spans="1:12" ht="12.5" x14ac:dyDescent="0.25">
      <c r="A62" s="1"/>
      <c r="B62" s="11">
        <f t="shared" si="1"/>
        <v>52</v>
      </c>
      <c r="C62" s="22"/>
      <c r="D62" s="28"/>
      <c r="E62" s="22"/>
      <c r="F62" s="28"/>
      <c r="G62" s="26"/>
      <c r="H62" s="10" t="s">
        <v>398</v>
      </c>
      <c r="I62" s="9" t="s">
        <v>29</v>
      </c>
      <c r="J62" s="9" t="s">
        <v>29</v>
      </c>
      <c r="K62" s="13"/>
      <c r="L62" s="13"/>
    </row>
    <row r="63" spans="1:12" ht="12.5" x14ac:dyDescent="0.25">
      <c r="A63" s="1"/>
      <c r="B63" s="11">
        <f t="shared" si="1"/>
        <v>53</v>
      </c>
      <c r="C63" s="22"/>
      <c r="D63" s="28"/>
      <c r="E63" s="22"/>
      <c r="F63" s="28"/>
      <c r="G63" s="35" t="s">
        <v>399</v>
      </c>
      <c r="H63" s="10" t="s">
        <v>355</v>
      </c>
      <c r="I63" s="9" t="s">
        <v>29</v>
      </c>
      <c r="J63" s="9" t="s">
        <v>29</v>
      </c>
      <c r="K63" s="13"/>
      <c r="L63" s="13"/>
    </row>
    <row r="64" spans="1:12" ht="12.5" x14ac:dyDescent="0.25">
      <c r="A64" s="1"/>
      <c r="B64" s="11">
        <f t="shared" si="1"/>
        <v>54</v>
      </c>
      <c r="C64" s="22"/>
      <c r="D64" s="28"/>
      <c r="E64" s="22"/>
      <c r="F64" s="28"/>
      <c r="G64" s="28"/>
      <c r="H64" s="10" t="s">
        <v>356</v>
      </c>
      <c r="I64" s="9" t="s">
        <v>29</v>
      </c>
      <c r="J64" s="9" t="s">
        <v>29</v>
      </c>
      <c r="K64" s="13"/>
      <c r="L64" s="13"/>
    </row>
    <row r="65" spans="1:12" ht="12.5" x14ac:dyDescent="0.25">
      <c r="A65" s="1"/>
      <c r="B65" s="11">
        <f t="shared" si="1"/>
        <v>55</v>
      </c>
      <c r="C65" s="22"/>
      <c r="D65" s="28"/>
      <c r="E65" s="22"/>
      <c r="F65" s="28"/>
      <c r="G65" s="26"/>
      <c r="H65" s="10" t="s">
        <v>400</v>
      </c>
      <c r="I65" s="9" t="s">
        <v>29</v>
      </c>
      <c r="J65" s="9" t="s">
        <v>29</v>
      </c>
      <c r="K65" s="13"/>
      <c r="L65" s="13"/>
    </row>
    <row r="66" spans="1:12" ht="12.5" x14ac:dyDescent="0.25">
      <c r="A66" s="1"/>
      <c r="B66" s="11">
        <f t="shared" si="1"/>
        <v>56</v>
      </c>
      <c r="C66" s="22"/>
      <c r="D66" s="28"/>
      <c r="E66" s="22"/>
      <c r="F66" s="28"/>
      <c r="G66" s="35" t="s">
        <v>401</v>
      </c>
      <c r="H66" s="10" t="s">
        <v>355</v>
      </c>
      <c r="I66" s="9" t="s">
        <v>29</v>
      </c>
      <c r="J66" s="9" t="s">
        <v>29</v>
      </c>
      <c r="K66" s="13"/>
      <c r="L66" s="13"/>
    </row>
    <row r="67" spans="1:12" ht="12.5" x14ac:dyDescent="0.25">
      <c r="A67" s="1"/>
      <c r="B67" s="11">
        <f t="shared" si="1"/>
        <v>57</v>
      </c>
      <c r="C67" s="22"/>
      <c r="D67" s="28"/>
      <c r="E67" s="22"/>
      <c r="F67" s="28"/>
      <c r="G67" s="28"/>
      <c r="H67" s="10" t="s">
        <v>356</v>
      </c>
      <c r="I67" s="9" t="s">
        <v>29</v>
      </c>
      <c r="J67" s="9" t="s">
        <v>29</v>
      </c>
      <c r="K67" s="13"/>
      <c r="L67" s="13"/>
    </row>
    <row r="68" spans="1:12" ht="12.5" x14ac:dyDescent="0.25">
      <c r="A68" s="1"/>
      <c r="B68" s="11">
        <f t="shared" si="1"/>
        <v>58</v>
      </c>
      <c r="C68" s="22"/>
      <c r="D68" s="28"/>
      <c r="E68" s="22"/>
      <c r="F68" s="28"/>
      <c r="G68" s="26"/>
      <c r="H68" s="10" t="s">
        <v>371</v>
      </c>
      <c r="I68" s="9" t="s">
        <v>29</v>
      </c>
      <c r="J68" s="9" t="s">
        <v>29</v>
      </c>
      <c r="K68" s="13"/>
      <c r="L68" s="13"/>
    </row>
    <row r="69" spans="1:12" ht="12.5" x14ac:dyDescent="0.25">
      <c r="A69" s="1"/>
      <c r="B69" s="11">
        <f t="shared" si="1"/>
        <v>59</v>
      </c>
      <c r="C69" s="22"/>
      <c r="D69" s="28"/>
      <c r="E69" s="22"/>
      <c r="F69" s="28"/>
      <c r="G69" s="35" t="s">
        <v>402</v>
      </c>
      <c r="H69" s="10" t="s">
        <v>355</v>
      </c>
      <c r="I69" s="9" t="s">
        <v>29</v>
      </c>
      <c r="J69" s="9" t="s">
        <v>29</v>
      </c>
      <c r="K69" s="13"/>
      <c r="L69" s="13"/>
    </row>
    <row r="70" spans="1:12" ht="12.5" x14ac:dyDescent="0.25">
      <c r="A70" s="1"/>
      <c r="B70" s="11">
        <f t="shared" si="1"/>
        <v>60</v>
      </c>
      <c r="C70" s="22"/>
      <c r="D70" s="28"/>
      <c r="E70" s="22"/>
      <c r="F70" s="28"/>
      <c r="G70" s="28"/>
      <c r="H70" s="10" t="s">
        <v>356</v>
      </c>
      <c r="I70" s="9" t="s">
        <v>29</v>
      </c>
      <c r="J70" s="9" t="s">
        <v>29</v>
      </c>
      <c r="K70" s="13"/>
      <c r="L70" s="13"/>
    </row>
    <row r="71" spans="1:12" ht="12.5" x14ac:dyDescent="0.25">
      <c r="A71" s="1"/>
      <c r="B71" s="11">
        <f t="shared" si="1"/>
        <v>61</v>
      </c>
      <c r="C71" s="22"/>
      <c r="D71" s="28"/>
      <c r="E71" s="22"/>
      <c r="F71" s="28"/>
      <c r="G71" s="26"/>
      <c r="H71" s="10" t="s">
        <v>373</v>
      </c>
      <c r="I71" s="9" t="s">
        <v>29</v>
      </c>
      <c r="J71" s="9" t="s">
        <v>29</v>
      </c>
      <c r="K71" s="13"/>
      <c r="L71" s="13"/>
    </row>
    <row r="72" spans="1:12" ht="12.5" x14ac:dyDescent="0.25">
      <c r="A72" s="1"/>
      <c r="B72" s="11">
        <f t="shared" si="1"/>
        <v>62</v>
      </c>
      <c r="C72" s="22"/>
      <c r="D72" s="28"/>
      <c r="E72" s="22"/>
      <c r="F72" s="28"/>
      <c r="G72" s="35" t="s">
        <v>403</v>
      </c>
      <c r="H72" s="10" t="s">
        <v>355</v>
      </c>
      <c r="I72" s="9" t="s">
        <v>29</v>
      </c>
      <c r="J72" s="9" t="s">
        <v>29</v>
      </c>
      <c r="K72" s="13"/>
      <c r="L72" s="13"/>
    </row>
    <row r="73" spans="1:12" ht="12.5" x14ac:dyDescent="0.25">
      <c r="A73" s="1"/>
      <c r="B73" s="11">
        <f t="shared" si="1"/>
        <v>63</v>
      </c>
      <c r="C73" s="22"/>
      <c r="D73" s="28"/>
      <c r="E73" s="22"/>
      <c r="F73" s="28"/>
      <c r="G73" s="28"/>
      <c r="H73" s="10" t="s">
        <v>356</v>
      </c>
      <c r="I73" s="9" t="s">
        <v>29</v>
      </c>
      <c r="J73" s="9" t="s">
        <v>29</v>
      </c>
      <c r="K73" s="13"/>
      <c r="L73" s="13"/>
    </row>
    <row r="74" spans="1:12" ht="12.5" x14ac:dyDescent="0.25">
      <c r="A74" s="1"/>
      <c r="B74" s="11">
        <f t="shared" si="1"/>
        <v>64</v>
      </c>
      <c r="C74" s="22"/>
      <c r="D74" s="28"/>
      <c r="E74" s="22"/>
      <c r="F74" s="28"/>
      <c r="G74" s="26"/>
      <c r="H74" s="10" t="s">
        <v>375</v>
      </c>
      <c r="I74" s="9" t="s">
        <v>29</v>
      </c>
      <c r="J74" s="9" t="s">
        <v>29</v>
      </c>
      <c r="K74" s="13"/>
      <c r="L74" s="13"/>
    </row>
    <row r="75" spans="1:12" ht="12.5" x14ac:dyDescent="0.25">
      <c r="A75" s="1"/>
      <c r="B75" s="11">
        <f t="shared" si="1"/>
        <v>65</v>
      </c>
      <c r="C75" s="22"/>
      <c r="D75" s="28"/>
      <c r="E75" s="22"/>
      <c r="F75" s="28"/>
      <c r="G75" s="35" t="s">
        <v>404</v>
      </c>
      <c r="H75" s="10" t="s">
        <v>355</v>
      </c>
      <c r="I75" s="9" t="s">
        <v>29</v>
      </c>
      <c r="J75" s="9" t="s">
        <v>29</v>
      </c>
      <c r="K75" s="13"/>
      <c r="L75" s="13"/>
    </row>
    <row r="76" spans="1:12" ht="12.5" x14ac:dyDescent="0.25">
      <c r="A76" s="1"/>
      <c r="B76" s="11">
        <f t="shared" si="1"/>
        <v>66</v>
      </c>
      <c r="C76" s="22"/>
      <c r="D76" s="28"/>
      <c r="E76" s="22"/>
      <c r="F76" s="28"/>
      <c r="G76" s="28"/>
      <c r="H76" s="10" t="s">
        <v>356</v>
      </c>
      <c r="I76" s="9" t="s">
        <v>29</v>
      </c>
      <c r="J76" s="9" t="s">
        <v>29</v>
      </c>
      <c r="K76" s="13"/>
      <c r="L76" s="13"/>
    </row>
    <row r="77" spans="1:12" ht="12.5" x14ac:dyDescent="0.25">
      <c r="A77" s="1"/>
      <c r="B77" s="11">
        <f t="shared" si="1"/>
        <v>67</v>
      </c>
      <c r="C77" s="22"/>
      <c r="D77" s="28"/>
      <c r="E77" s="23"/>
      <c r="F77" s="26"/>
      <c r="G77" s="26"/>
      <c r="H77" s="10" t="s">
        <v>375</v>
      </c>
      <c r="I77" s="9" t="s">
        <v>29</v>
      </c>
      <c r="J77" s="9" t="s">
        <v>29</v>
      </c>
      <c r="K77" s="13"/>
      <c r="L77" s="13"/>
    </row>
    <row r="78" spans="1:12" ht="25" x14ac:dyDescent="0.25">
      <c r="A78" s="1"/>
      <c r="B78" s="11">
        <f t="shared" si="1"/>
        <v>68</v>
      </c>
      <c r="C78" s="22"/>
      <c r="D78" s="26"/>
      <c r="E78" s="18" t="s">
        <v>405</v>
      </c>
      <c r="F78" s="20" t="s">
        <v>406</v>
      </c>
      <c r="G78" s="9" t="s">
        <v>407</v>
      </c>
      <c r="H78" s="10" t="s">
        <v>408</v>
      </c>
      <c r="I78" s="9" t="s">
        <v>29</v>
      </c>
      <c r="J78" s="9" t="s">
        <v>29</v>
      </c>
      <c r="K78" s="13"/>
      <c r="L78" s="13"/>
    </row>
    <row r="79" spans="1:12" ht="12.5" x14ac:dyDescent="0.25">
      <c r="A79" s="1"/>
      <c r="B79" s="11">
        <f t="shared" si="1"/>
        <v>69</v>
      </c>
      <c r="C79" s="23"/>
      <c r="D79" s="11" t="s">
        <v>409</v>
      </c>
      <c r="E79" s="11" t="s">
        <v>285</v>
      </c>
      <c r="F79" s="12" t="s">
        <v>410</v>
      </c>
      <c r="G79" s="11" t="s">
        <v>411</v>
      </c>
      <c r="H79" s="13" t="s">
        <v>412</v>
      </c>
      <c r="I79" s="9" t="s">
        <v>29</v>
      </c>
      <c r="J79" s="9" t="s">
        <v>29</v>
      </c>
      <c r="K79" s="13"/>
      <c r="L79" s="13"/>
    </row>
  </sheetData>
  <mergeCells count="31">
    <mergeCell ref="G75:G77"/>
    <mergeCell ref="G72:G74"/>
    <mergeCell ref="G66:G68"/>
    <mergeCell ref="G69:G71"/>
    <mergeCell ref="G33:G35"/>
    <mergeCell ref="G36:G38"/>
    <mergeCell ref="G39:G41"/>
    <mergeCell ref="G42:G44"/>
    <mergeCell ref="G45:G47"/>
    <mergeCell ref="F11:F31"/>
    <mergeCell ref="F33:F77"/>
    <mergeCell ref="C11:C79"/>
    <mergeCell ref="B2:C2"/>
    <mergeCell ref="G2:H2"/>
    <mergeCell ref="B3:C3"/>
    <mergeCell ref="G3:H8"/>
    <mergeCell ref="B4:C4"/>
    <mergeCell ref="B5:C5"/>
    <mergeCell ref="B6:C6"/>
    <mergeCell ref="G48:G50"/>
    <mergeCell ref="G51:G53"/>
    <mergeCell ref="G54:G56"/>
    <mergeCell ref="G57:G59"/>
    <mergeCell ref="G60:G62"/>
    <mergeCell ref="G63:G65"/>
    <mergeCell ref="D33:D78"/>
    <mergeCell ref="E33:E77"/>
    <mergeCell ref="B7:C7"/>
    <mergeCell ref="B8:C8"/>
    <mergeCell ref="D11:D31"/>
    <mergeCell ref="E11:E31"/>
  </mergeCells>
  <phoneticPr fontId="5" type="noConversion"/>
  <dataValidations count="1">
    <dataValidation type="list" allowBlank="1" showErrorMessage="1" sqref="I11:J79" xr:uid="{00000000-0002-0000-0200-000000000000}">
      <formula1>"Not Test,PASS,Fail,N/A,Blocked"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64"/>
  <sheetViews>
    <sheetView workbookViewId="0"/>
  </sheetViews>
  <sheetFormatPr defaultColWidth="12.6328125" defaultRowHeight="15.75" customHeight="1" x14ac:dyDescent="0.25"/>
  <cols>
    <col min="1" max="1" width="4" customWidth="1"/>
    <col min="6" max="6" width="22.90625" customWidth="1"/>
    <col min="7" max="7" width="51.90625" customWidth="1"/>
    <col min="8" max="8" width="97" customWidth="1"/>
    <col min="11" max="11" width="59" customWidth="1"/>
    <col min="12" max="12" width="53.08984375" customWidth="1"/>
  </cols>
  <sheetData>
    <row r="1" spans="1:12" ht="12.5" x14ac:dyDescent="0.25">
      <c r="A1" s="1"/>
      <c r="B1" s="2"/>
      <c r="C1" s="2"/>
      <c r="D1" s="2"/>
      <c r="E1" s="2"/>
      <c r="F1" s="1"/>
      <c r="G1" s="2"/>
      <c r="H1" s="2"/>
      <c r="I1" s="1"/>
      <c r="J1" s="1"/>
      <c r="K1" s="1"/>
      <c r="L1" s="1"/>
    </row>
    <row r="2" spans="1:12" ht="13" x14ac:dyDescent="0.3">
      <c r="A2" s="3"/>
      <c r="B2" s="25" t="s">
        <v>0</v>
      </c>
      <c r="C2" s="26"/>
      <c r="D2" s="4" t="s">
        <v>1</v>
      </c>
      <c r="E2" s="4" t="s">
        <v>2</v>
      </c>
      <c r="F2" s="3"/>
      <c r="G2" s="29" t="s">
        <v>3</v>
      </c>
      <c r="H2" s="26"/>
      <c r="I2" s="1"/>
      <c r="J2" s="1"/>
      <c r="K2" s="1"/>
      <c r="L2" s="1"/>
    </row>
    <row r="3" spans="1:12" ht="13" x14ac:dyDescent="0.3">
      <c r="A3" s="3"/>
      <c r="B3" s="25" t="s">
        <v>4</v>
      </c>
      <c r="C3" s="26"/>
      <c r="D3" s="5">
        <f>SUM(D4:D8)</f>
        <v>108</v>
      </c>
      <c r="E3" s="6">
        <f>E5+E6</f>
        <v>1</v>
      </c>
      <c r="F3" s="3"/>
      <c r="G3" s="30" t="s">
        <v>283</v>
      </c>
      <c r="H3" s="28"/>
      <c r="I3" s="1"/>
      <c r="J3" s="1"/>
      <c r="K3" s="1"/>
      <c r="L3" s="1"/>
    </row>
    <row r="4" spans="1:12" ht="13" x14ac:dyDescent="0.3">
      <c r="A4" s="3"/>
      <c r="B4" s="25" t="s">
        <v>6</v>
      </c>
      <c r="C4" s="26"/>
      <c r="D4" s="5">
        <f>COUNTIFS(I11:J64,"Not Test")</f>
        <v>0</v>
      </c>
      <c r="E4" s="6">
        <f t="shared" ref="E4:E6" si="0">D4/$D$3</f>
        <v>0</v>
      </c>
      <c r="F4" s="3"/>
      <c r="G4" s="31"/>
      <c r="H4" s="28"/>
      <c r="I4" s="1"/>
      <c r="J4" s="1"/>
      <c r="K4" s="1"/>
      <c r="L4" s="1"/>
    </row>
    <row r="5" spans="1:12" ht="13" x14ac:dyDescent="0.3">
      <c r="A5" s="3"/>
      <c r="B5" s="25" t="s">
        <v>7</v>
      </c>
      <c r="C5" s="26"/>
      <c r="D5" s="5">
        <f>COUNTIFS(I11:J64,"PASS")</f>
        <v>108</v>
      </c>
      <c r="E5" s="6">
        <f t="shared" si="0"/>
        <v>1</v>
      </c>
      <c r="F5" s="3"/>
      <c r="G5" s="31"/>
      <c r="H5" s="28"/>
      <c r="I5" s="1"/>
      <c r="J5" s="1"/>
      <c r="K5" s="1"/>
      <c r="L5" s="1"/>
    </row>
    <row r="6" spans="1:12" ht="13" x14ac:dyDescent="0.3">
      <c r="A6" s="3"/>
      <c r="B6" s="25" t="s">
        <v>8</v>
      </c>
      <c r="C6" s="26"/>
      <c r="D6" s="5">
        <f>COUNTIFS(I11:J64,"Fail")</f>
        <v>0</v>
      </c>
      <c r="E6" s="6">
        <f t="shared" si="0"/>
        <v>0</v>
      </c>
      <c r="F6" s="3"/>
      <c r="G6" s="31"/>
      <c r="H6" s="28"/>
      <c r="I6" s="1"/>
      <c r="J6" s="1"/>
      <c r="K6" s="1"/>
      <c r="L6" s="1"/>
    </row>
    <row r="7" spans="1:12" ht="13" x14ac:dyDescent="0.3">
      <c r="A7" s="3"/>
      <c r="B7" s="25" t="s">
        <v>9</v>
      </c>
      <c r="C7" s="26"/>
      <c r="D7" s="5">
        <f>COUNTIFS(I11:J64,"N/A")</f>
        <v>0</v>
      </c>
      <c r="E7" s="7" t="s">
        <v>10</v>
      </c>
      <c r="F7" s="3"/>
      <c r="G7" s="31"/>
      <c r="H7" s="28"/>
      <c r="I7" s="1"/>
      <c r="J7" s="1"/>
      <c r="K7" s="1"/>
      <c r="L7" s="1"/>
    </row>
    <row r="8" spans="1:12" ht="13" x14ac:dyDescent="0.3">
      <c r="A8" s="3"/>
      <c r="B8" s="25" t="s">
        <v>11</v>
      </c>
      <c r="C8" s="26"/>
      <c r="D8" s="5">
        <f>COUNTIFS(I11:J64,"Blocked")</f>
        <v>0</v>
      </c>
      <c r="E8" s="6">
        <f>D8/$D$3</f>
        <v>0</v>
      </c>
      <c r="F8" s="3"/>
      <c r="G8" s="32"/>
      <c r="H8" s="26"/>
      <c r="I8" s="1"/>
      <c r="J8" s="1"/>
      <c r="K8" s="1"/>
      <c r="L8" s="1"/>
    </row>
    <row r="9" spans="1:12" ht="12.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3" x14ac:dyDescent="0.25">
      <c r="A10" s="3"/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</row>
    <row r="11" spans="1:12" ht="50" x14ac:dyDescent="0.25">
      <c r="A11" s="3"/>
      <c r="B11" s="9">
        <f t="shared" ref="B11:B64" si="1">ROW()-10</f>
        <v>1</v>
      </c>
      <c r="C11" s="21" t="s">
        <v>413</v>
      </c>
      <c r="D11" s="21" t="s">
        <v>414</v>
      </c>
      <c r="E11" s="21" t="s">
        <v>25</v>
      </c>
      <c r="F11" s="12" t="s">
        <v>415</v>
      </c>
      <c r="G11" s="11" t="s">
        <v>416</v>
      </c>
      <c r="H11" s="15" t="s">
        <v>417</v>
      </c>
      <c r="I11" s="9" t="s">
        <v>29</v>
      </c>
      <c r="J11" s="9" t="s">
        <v>29</v>
      </c>
      <c r="K11" s="10"/>
      <c r="L11" s="10"/>
    </row>
    <row r="12" spans="1:12" ht="12.5" x14ac:dyDescent="0.25">
      <c r="A12" s="3"/>
      <c r="B12" s="9">
        <f t="shared" si="1"/>
        <v>2</v>
      </c>
      <c r="C12" s="22"/>
      <c r="D12" s="22"/>
      <c r="E12" s="22"/>
      <c r="F12" s="24" t="s">
        <v>415</v>
      </c>
      <c r="G12" s="21" t="s">
        <v>418</v>
      </c>
      <c r="H12" s="13" t="s">
        <v>419</v>
      </c>
      <c r="I12" s="9" t="s">
        <v>29</v>
      </c>
      <c r="J12" s="9" t="s">
        <v>29</v>
      </c>
      <c r="K12" s="10"/>
      <c r="L12" s="10"/>
    </row>
    <row r="13" spans="1:12" ht="12.5" x14ac:dyDescent="0.25">
      <c r="A13" s="3"/>
      <c r="B13" s="9">
        <f t="shared" si="1"/>
        <v>3</v>
      </c>
      <c r="C13" s="22"/>
      <c r="D13" s="22"/>
      <c r="E13" s="22"/>
      <c r="F13" s="22"/>
      <c r="G13" s="22"/>
      <c r="H13" s="13" t="s">
        <v>420</v>
      </c>
      <c r="I13" s="9" t="s">
        <v>29</v>
      </c>
      <c r="J13" s="9" t="s">
        <v>29</v>
      </c>
      <c r="K13" s="10"/>
      <c r="L13" s="10"/>
    </row>
    <row r="14" spans="1:12" ht="12.5" x14ac:dyDescent="0.25">
      <c r="A14" s="3"/>
      <c r="B14" s="9">
        <f t="shared" si="1"/>
        <v>4</v>
      </c>
      <c r="C14" s="22"/>
      <c r="D14" s="22"/>
      <c r="E14" s="22"/>
      <c r="F14" s="22"/>
      <c r="G14" s="22"/>
      <c r="H14" s="13" t="s">
        <v>421</v>
      </c>
      <c r="I14" s="9" t="s">
        <v>29</v>
      </c>
      <c r="J14" s="9" t="s">
        <v>29</v>
      </c>
      <c r="K14" s="10"/>
      <c r="L14" s="10"/>
    </row>
    <row r="15" spans="1:12" ht="12.5" x14ac:dyDescent="0.25">
      <c r="A15" s="3"/>
      <c r="B15" s="9">
        <f t="shared" si="1"/>
        <v>5</v>
      </c>
      <c r="C15" s="22"/>
      <c r="D15" s="22"/>
      <c r="E15" s="22"/>
      <c r="F15" s="22"/>
      <c r="G15" s="22"/>
      <c r="H15" s="13" t="s">
        <v>422</v>
      </c>
      <c r="I15" s="9" t="s">
        <v>29</v>
      </c>
      <c r="J15" s="9" t="s">
        <v>29</v>
      </c>
      <c r="K15" s="10"/>
      <c r="L15" s="10"/>
    </row>
    <row r="16" spans="1:12" ht="12.5" x14ac:dyDescent="0.25">
      <c r="A16" s="3"/>
      <c r="B16" s="9">
        <f t="shared" si="1"/>
        <v>6</v>
      </c>
      <c r="C16" s="22"/>
      <c r="D16" s="22"/>
      <c r="E16" s="23"/>
      <c r="F16" s="23"/>
      <c r="G16" s="23"/>
      <c r="H16" s="13" t="s">
        <v>423</v>
      </c>
      <c r="I16" s="9" t="s">
        <v>29</v>
      </c>
      <c r="J16" s="9" t="s">
        <v>29</v>
      </c>
      <c r="K16" s="10"/>
      <c r="L16" s="10"/>
    </row>
    <row r="17" spans="1:12" ht="50" x14ac:dyDescent="0.25">
      <c r="A17" s="3"/>
      <c r="B17" s="9">
        <f t="shared" si="1"/>
        <v>7</v>
      </c>
      <c r="C17" s="22"/>
      <c r="D17" s="22"/>
      <c r="E17" s="11" t="s">
        <v>424</v>
      </c>
      <c r="F17" s="12" t="s">
        <v>415</v>
      </c>
      <c r="G17" s="11" t="s">
        <v>425</v>
      </c>
      <c r="H17" s="13" t="s">
        <v>426</v>
      </c>
      <c r="I17" s="9" t="s">
        <v>29</v>
      </c>
      <c r="J17" s="9" t="s">
        <v>29</v>
      </c>
      <c r="K17" s="10"/>
      <c r="L17" s="10"/>
    </row>
    <row r="18" spans="1:12" ht="50" x14ac:dyDescent="0.25">
      <c r="A18" s="3"/>
      <c r="B18" s="9">
        <f t="shared" si="1"/>
        <v>8</v>
      </c>
      <c r="C18" s="22"/>
      <c r="D18" s="23"/>
      <c r="E18" s="11" t="s">
        <v>427</v>
      </c>
      <c r="F18" s="12" t="s">
        <v>415</v>
      </c>
      <c r="G18" s="11" t="s">
        <v>428</v>
      </c>
      <c r="H18" s="13" t="s">
        <v>429</v>
      </c>
      <c r="I18" s="9" t="s">
        <v>29</v>
      </c>
      <c r="J18" s="9" t="s">
        <v>29</v>
      </c>
      <c r="K18" s="10"/>
      <c r="L18" s="10"/>
    </row>
    <row r="19" spans="1:12" ht="12.5" x14ac:dyDescent="0.25">
      <c r="A19" s="3"/>
      <c r="B19" s="9">
        <f t="shared" si="1"/>
        <v>9</v>
      </c>
      <c r="C19" s="22"/>
      <c r="D19" s="21" t="s">
        <v>430</v>
      </c>
      <c r="E19" s="21" t="s">
        <v>430</v>
      </c>
      <c r="F19" s="24" t="s">
        <v>431</v>
      </c>
      <c r="G19" s="21" t="s">
        <v>432</v>
      </c>
      <c r="H19" s="13" t="s">
        <v>433</v>
      </c>
      <c r="I19" s="9" t="s">
        <v>29</v>
      </c>
      <c r="J19" s="9" t="s">
        <v>29</v>
      </c>
      <c r="K19" s="10"/>
      <c r="L19" s="10"/>
    </row>
    <row r="20" spans="1:12" ht="12.5" x14ac:dyDescent="0.25">
      <c r="A20" s="3"/>
      <c r="B20" s="9">
        <f t="shared" si="1"/>
        <v>10</v>
      </c>
      <c r="C20" s="22"/>
      <c r="D20" s="22"/>
      <c r="E20" s="22"/>
      <c r="F20" s="22"/>
      <c r="G20" s="22"/>
      <c r="H20" s="13" t="s">
        <v>434</v>
      </c>
      <c r="I20" s="9" t="s">
        <v>29</v>
      </c>
      <c r="J20" s="9" t="s">
        <v>29</v>
      </c>
      <c r="K20" s="10"/>
      <c r="L20" s="10"/>
    </row>
    <row r="21" spans="1:12" ht="12.5" x14ac:dyDescent="0.25">
      <c r="A21" s="3"/>
      <c r="B21" s="9">
        <f t="shared" si="1"/>
        <v>11</v>
      </c>
      <c r="C21" s="22"/>
      <c r="D21" s="22"/>
      <c r="E21" s="22"/>
      <c r="F21" s="22"/>
      <c r="G21" s="22"/>
      <c r="H21" s="13" t="s">
        <v>435</v>
      </c>
      <c r="I21" s="9" t="s">
        <v>29</v>
      </c>
      <c r="J21" s="9" t="s">
        <v>29</v>
      </c>
      <c r="K21" s="10"/>
      <c r="L21" s="10"/>
    </row>
    <row r="22" spans="1:12" ht="12.5" x14ac:dyDescent="0.25">
      <c r="A22" s="3"/>
      <c r="B22" s="9">
        <f t="shared" si="1"/>
        <v>12</v>
      </c>
      <c r="C22" s="22"/>
      <c r="D22" s="22"/>
      <c r="E22" s="22"/>
      <c r="F22" s="22"/>
      <c r="G22" s="22"/>
      <c r="H22" s="13" t="s">
        <v>436</v>
      </c>
      <c r="I22" s="9" t="s">
        <v>29</v>
      </c>
      <c r="J22" s="9" t="s">
        <v>29</v>
      </c>
      <c r="K22" s="10"/>
      <c r="L22" s="10"/>
    </row>
    <row r="23" spans="1:12" ht="12.5" x14ac:dyDescent="0.25">
      <c r="A23" s="3"/>
      <c r="B23" s="9">
        <f t="shared" si="1"/>
        <v>13</v>
      </c>
      <c r="C23" s="22"/>
      <c r="D23" s="22"/>
      <c r="E23" s="22"/>
      <c r="F23" s="22"/>
      <c r="G23" s="22"/>
      <c r="H23" s="13" t="s">
        <v>437</v>
      </c>
      <c r="I23" s="9" t="s">
        <v>29</v>
      </c>
      <c r="J23" s="9" t="s">
        <v>29</v>
      </c>
      <c r="K23" s="10"/>
      <c r="L23" s="10"/>
    </row>
    <row r="24" spans="1:12" ht="12.5" x14ac:dyDescent="0.25">
      <c r="A24" s="3"/>
      <c r="B24" s="9">
        <f t="shared" si="1"/>
        <v>14</v>
      </c>
      <c r="C24" s="22"/>
      <c r="D24" s="22"/>
      <c r="E24" s="22"/>
      <c r="F24" s="22"/>
      <c r="G24" s="22"/>
      <c r="H24" s="13" t="s">
        <v>438</v>
      </c>
      <c r="I24" s="9" t="s">
        <v>29</v>
      </c>
      <c r="J24" s="9" t="s">
        <v>29</v>
      </c>
      <c r="K24" s="10"/>
      <c r="L24" s="10"/>
    </row>
    <row r="25" spans="1:12" ht="12.5" x14ac:dyDescent="0.25">
      <c r="A25" s="3"/>
      <c r="B25" s="9">
        <f t="shared" si="1"/>
        <v>15</v>
      </c>
      <c r="C25" s="22"/>
      <c r="D25" s="22"/>
      <c r="E25" s="22"/>
      <c r="F25" s="22"/>
      <c r="G25" s="22"/>
      <c r="H25" s="13" t="s">
        <v>439</v>
      </c>
      <c r="I25" s="9" t="s">
        <v>29</v>
      </c>
      <c r="J25" s="9" t="s">
        <v>29</v>
      </c>
      <c r="K25" s="10"/>
      <c r="L25" s="10"/>
    </row>
    <row r="26" spans="1:12" ht="12.5" x14ac:dyDescent="0.25">
      <c r="A26" s="3"/>
      <c r="B26" s="9">
        <f t="shared" si="1"/>
        <v>16</v>
      </c>
      <c r="C26" s="22"/>
      <c r="D26" s="22"/>
      <c r="E26" s="22"/>
      <c r="F26" s="22"/>
      <c r="G26" s="22"/>
      <c r="H26" s="13" t="s">
        <v>440</v>
      </c>
      <c r="I26" s="9" t="s">
        <v>29</v>
      </c>
      <c r="J26" s="9" t="s">
        <v>29</v>
      </c>
      <c r="K26" s="10"/>
      <c r="L26" s="10"/>
    </row>
    <row r="27" spans="1:12" ht="12.5" x14ac:dyDescent="0.25">
      <c r="A27" s="3"/>
      <c r="B27" s="9">
        <f t="shared" si="1"/>
        <v>17</v>
      </c>
      <c r="C27" s="22"/>
      <c r="D27" s="22"/>
      <c r="E27" s="22"/>
      <c r="F27" s="22"/>
      <c r="G27" s="22"/>
      <c r="H27" s="13" t="s">
        <v>441</v>
      </c>
      <c r="I27" s="9" t="s">
        <v>29</v>
      </c>
      <c r="J27" s="9" t="s">
        <v>29</v>
      </c>
      <c r="K27" s="10"/>
      <c r="L27" s="10"/>
    </row>
    <row r="28" spans="1:12" ht="12.5" x14ac:dyDescent="0.25">
      <c r="A28" s="3"/>
      <c r="B28" s="9">
        <f t="shared" si="1"/>
        <v>18</v>
      </c>
      <c r="C28" s="22"/>
      <c r="D28" s="22"/>
      <c r="E28" s="22"/>
      <c r="F28" s="22"/>
      <c r="G28" s="22"/>
      <c r="H28" s="13" t="s">
        <v>442</v>
      </c>
      <c r="I28" s="9" t="s">
        <v>29</v>
      </c>
      <c r="J28" s="9" t="s">
        <v>29</v>
      </c>
      <c r="K28" s="10"/>
      <c r="L28" s="10"/>
    </row>
    <row r="29" spans="1:12" ht="12.5" x14ac:dyDescent="0.25">
      <c r="A29" s="3"/>
      <c r="B29" s="9">
        <f t="shared" si="1"/>
        <v>19</v>
      </c>
      <c r="C29" s="22"/>
      <c r="D29" s="22"/>
      <c r="E29" s="22"/>
      <c r="F29" s="22"/>
      <c r="G29" s="22"/>
      <c r="H29" s="13" t="s">
        <v>443</v>
      </c>
      <c r="I29" s="9" t="s">
        <v>29</v>
      </c>
      <c r="J29" s="9" t="s">
        <v>29</v>
      </c>
      <c r="K29" s="10"/>
      <c r="L29" s="10"/>
    </row>
    <row r="30" spans="1:12" ht="12.5" x14ac:dyDescent="0.25">
      <c r="A30" s="3"/>
      <c r="B30" s="9">
        <f t="shared" si="1"/>
        <v>20</v>
      </c>
      <c r="C30" s="22"/>
      <c r="D30" s="22"/>
      <c r="E30" s="22"/>
      <c r="F30" s="22"/>
      <c r="G30" s="22"/>
      <c r="H30" s="13" t="s">
        <v>444</v>
      </c>
      <c r="I30" s="9" t="s">
        <v>29</v>
      </c>
      <c r="J30" s="9" t="s">
        <v>29</v>
      </c>
      <c r="K30" s="10"/>
      <c r="L30" s="10"/>
    </row>
    <row r="31" spans="1:12" ht="12.5" x14ac:dyDescent="0.25">
      <c r="A31" s="3"/>
      <c r="B31" s="9">
        <f t="shared" si="1"/>
        <v>21</v>
      </c>
      <c r="C31" s="22"/>
      <c r="D31" s="22"/>
      <c r="E31" s="22"/>
      <c r="F31" s="22"/>
      <c r="G31" s="22"/>
      <c r="H31" s="13" t="s">
        <v>445</v>
      </c>
      <c r="I31" s="9" t="s">
        <v>29</v>
      </c>
      <c r="J31" s="9" t="s">
        <v>29</v>
      </c>
      <c r="K31" s="10"/>
      <c r="L31" s="10"/>
    </row>
    <row r="32" spans="1:12" ht="12.5" x14ac:dyDescent="0.25">
      <c r="A32" s="3"/>
      <c r="B32" s="9">
        <f t="shared" si="1"/>
        <v>22</v>
      </c>
      <c r="C32" s="22"/>
      <c r="D32" s="22"/>
      <c r="E32" s="22"/>
      <c r="F32" s="22"/>
      <c r="G32" s="22"/>
      <c r="H32" s="13" t="s">
        <v>446</v>
      </c>
      <c r="I32" s="9" t="s">
        <v>29</v>
      </c>
      <c r="J32" s="9" t="s">
        <v>29</v>
      </c>
      <c r="K32" s="10"/>
      <c r="L32" s="10"/>
    </row>
    <row r="33" spans="1:12" ht="12.5" x14ac:dyDescent="0.25">
      <c r="A33" s="3"/>
      <c r="B33" s="9">
        <f t="shared" si="1"/>
        <v>23</v>
      </c>
      <c r="C33" s="22"/>
      <c r="D33" s="22"/>
      <c r="E33" s="22"/>
      <c r="F33" s="22"/>
      <c r="G33" s="22"/>
      <c r="H33" s="13" t="s">
        <v>447</v>
      </c>
      <c r="I33" s="9" t="s">
        <v>29</v>
      </c>
      <c r="J33" s="9" t="s">
        <v>29</v>
      </c>
      <c r="K33" s="10"/>
      <c r="L33" s="10"/>
    </row>
    <row r="34" spans="1:12" ht="12.5" x14ac:dyDescent="0.25">
      <c r="A34" s="3"/>
      <c r="B34" s="9">
        <f t="shared" si="1"/>
        <v>24</v>
      </c>
      <c r="C34" s="22"/>
      <c r="D34" s="22"/>
      <c r="E34" s="22"/>
      <c r="F34" s="22"/>
      <c r="G34" s="22"/>
      <c r="H34" s="13" t="s">
        <v>448</v>
      </c>
      <c r="I34" s="9" t="s">
        <v>29</v>
      </c>
      <c r="J34" s="9" t="s">
        <v>29</v>
      </c>
      <c r="K34" s="10"/>
      <c r="L34" s="10"/>
    </row>
    <row r="35" spans="1:12" ht="12.5" x14ac:dyDescent="0.25">
      <c r="A35" s="3"/>
      <c r="B35" s="9">
        <f t="shared" si="1"/>
        <v>25</v>
      </c>
      <c r="C35" s="22"/>
      <c r="D35" s="22"/>
      <c r="E35" s="23"/>
      <c r="F35" s="23"/>
      <c r="G35" s="23"/>
      <c r="H35" s="13" t="s">
        <v>449</v>
      </c>
      <c r="I35" s="9" t="s">
        <v>29</v>
      </c>
      <c r="J35" s="9" t="s">
        <v>29</v>
      </c>
      <c r="K35" s="10"/>
      <c r="L35" s="10"/>
    </row>
    <row r="36" spans="1:12" ht="12.5" x14ac:dyDescent="0.25">
      <c r="A36" s="3"/>
      <c r="B36" s="9">
        <f t="shared" si="1"/>
        <v>26</v>
      </c>
      <c r="C36" s="22"/>
      <c r="D36" s="22"/>
      <c r="E36" s="11" t="s">
        <v>450</v>
      </c>
      <c r="F36" s="12" t="s">
        <v>431</v>
      </c>
      <c r="G36" s="11" t="s">
        <v>451</v>
      </c>
      <c r="H36" s="13" t="s">
        <v>452</v>
      </c>
      <c r="I36" s="9" t="s">
        <v>29</v>
      </c>
      <c r="J36" s="9" t="s">
        <v>29</v>
      </c>
      <c r="K36" s="10"/>
      <c r="L36" s="10"/>
    </row>
    <row r="37" spans="1:12" ht="66" customHeight="1" x14ac:dyDescent="0.25">
      <c r="A37" s="3"/>
      <c r="B37" s="9">
        <f t="shared" si="1"/>
        <v>27</v>
      </c>
      <c r="C37" s="22"/>
      <c r="D37" s="22"/>
      <c r="E37" s="11" t="s">
        <v>405</v>
      </c>
      <c r="F37" s="12" t="s">
        <v>453</v>
      </c>
      <c r="G37" s="12" t="s">
        <v>454</v>
      </c>
      <c r="H37" s="13" t="s">
        <v>455</v>
      </c>
      <c r="I37" s="9" t="s">
        <v>29</v>
      </c>
      <c r="J37" s="9" t="s">
        <v>29</v>
      </c>
      <c r="K37" s="10"/>
      <c r="L37" s="10"/>
    </row>
    <row r="38" spans="1:12" ht="39.75" customHeight="1" x14ac:dyDescent="0.25">
      <c r="A38" s="3"/>
      <c r="B38" s="9">
        <f t="shared" si="1"/>
        <v>28</v>
      </c>
      <c r="C38" s="22"/>
      <c r="D38" s="22"/>
      <c r="E38" s="21" t="s">
        <v>456</v>
      </c>
      <c r="F38" s="24" t="s">
        <v>415</v>
      </c>
      <c r="G38" s="24" t="s">
        <v>457</v>
      </c>
      <c r="H38" s="13" t="s">
        <v>458</v>
      </c>
      <c r="I38" s="9" t="s">
        <v>29</v>
      </c>
      <c r="J38" s="9" t="s">
        <v>29</v>
      </c>
      <c r="K38" s="10"/>
      <c r="L38" s="10"/>
    </row>
    <row r="39" spans="1:12" ht="12.5" x14ac:dyDescent="0.25">
      <c r="A39" s="3"/>
      <c r="B39" s="9">
        <f t="shared" si="1"/>
        <v>29</v>
      </c>
      <c r="C39" s="22"/>
      <c r="D39" s="22"/>
      <c r="E39" s="22"/>
      <c r="F39" s="23"/>
      <c r="G39" s="23"/>
      <c r="H39" s="13" t="s">
        <v>459</v>
      </c>
      <c r="I39" s="9" t="s">
        <v>29</v>
      </c>
      <c r="J39" s="9" t="s">
        <v>29</v>
      </c>
      <c r="K39" s="10"/>
      <c r="L39" s="10"/>
    </row>
    <row r="40" spans="1:12" ht="36.75" customHeight="1" x14ac:dyDescent="0.25">
      <c r="A40" s="3"/>
      <c r="B40" s="9">
        <f t="shared" si="1"/>
        <v>30</v>
      </c>
      <c r="C40" s="22"/>
      <c r="D40" s="22"/>
      <c r="E40" s="22"/>
      <c r="F40" s="24" t="s">
        <v>415</v>
      </c>
      <c r="G40" s="24" t="s">
        <v>460</v>
      </c>
      <c r="H40" s="13" t="s">
        <v>461</v>
      </c>
      <c r="I40" s="9" t="s">
        <v>29</v>
      </c>
      <c r="J40" s="9" t="s">
        <v>29</v>
      </c>
      <c r="K40" s="10"/>
      <c r="L40" s="10"/>
    </row>
    <row r="41" spans="1:12" ht="12.5" x14ac:dyDescent="0.25">
      <c r="A41" s="3"/>
      <c r="B41" s="9">
        <f t="shared" si="1"/>
        <v>31</v>
      </c>
      <c r="C41" s="22"/>
      <c r="D41" s="22"/>
      <c r="E41" s="22"/>
      <c r="F41" s="23"/>
      <c r="G41" s="23"/>
      <c r="H41" s="13" t="s">
        <v>462</v>
      </c>
      <c r="I41" s="9" t="s">
        <v>29</v>
      </c>
      <c r="J41" s="9" t="s">
        <v>29</v>
      </c>
      <c r="K41" s="10"/>
      <c r="L41" s="10"/>
    </row>
    <row r="42" spans="1:12" ht="37.5" customHeight="1" x14ac:dyDescent="0.25">
      <c r="A42" s="3"/>
      <c r="B42" s="9">
        <f t="shared" si="1"/>
        <v>32</v>
      </c>
      <c r="C42" s="22"/>
      <c r="D42" s="22"/>
      <c r="E42" s="22"/>
      <c r="F42" s="24" t="s">
        <v>415</v>
      </c>
      <c r="G42" s="24" t="s">
        <v>463</v>
      </c>
      <c r="H42" s="13" t="s">
        <v>464</v>
      </c>
      <c r="I42" s="9" t="s">
        <v>29</v>
      </c>
      <c r="J42" s="9" t="s">
        <v>29</v>
      </c>
      <c r="K42" s="10"/>
      <c r="L42" s="10"/>
    </row>
    <row r="43" spans="1:12" ht="12.5" x14ac:dyDescent="0.25">
      <c r="A43" s="3"/>
      <c r="B43" s="9">
        <f t="shared" si="1"/>
        <v>33</v>
      </c>
      <c r="C43" s="22"/>
      <c r="D43" s="22"/>
      <c r="E43" s="23"/>
      <c r="F43" s="23"/>
      <c r="G43" s="23"/>
      <c r="H43" s="13" t="s">
        <v>465</v>
      </c>
      <c r="I43" s="9" t="s">
        <v>29</v>
      </c>
      <c r="J43" s="9" t="s">
        <v>29</v>
      </c>
      <c r="K43" s="10"/>
      <c r="L43" s="10"/>
    </row>
    <row r="44" spans="1:12" ht="39.75" customHeight="1" x14ac:dyDescent="0.25">
      <c r="A44" s="3"/>
      <c r="B44" s="9">
        <f t="shared" si="1"/>
        <v>34</v>
      </c>
      <c r="C44" s="22"/>
      <c r="D44" s="22"/>
      <c r="E44" s="21" t="s">
        <v>466</v>
      </c>
      <c r="F44" s="24" t="s">
        <v>453</v>
      </c>
      <c r="G44" s="24" t="s">
        <v>467</v>
      </c>
      <c r="H44" s="13" t="s">
        <v>468</v>
      </c>
      <c r="I44" s="9" t="s">
        <v>29</v>
      </c>
      <c r="J44" s="9" t="s">
        <v>29</v>
      </c>
      <c r="K44" s="10"/>
      <c r="L44" s="10"/>
    </row>
    <row r="45" spans="1:12" ht="12.5" x14ac:dyDescent="0.25">
      <c r="A45" s="3"/>
      <c r="B45" s="9">
        <f t="shared" si="1"/>
        <v>35</v>
      </c>
      <c r="C45" s="22"/>
      <c r="D45" s="22"/>
      <c r="E45" s="22"/>
      <c r="F45" s="23"/>
      <c r="G45" s="23"/>
      <c r="H45" s="13" t="s">
        <v>469</v>
      </c>
      <c r="I45" s="9" t="s">
        <v>29</v>
      </c>
      <c r="J45" s="9" t="s">
        <v>29</v>
      </c>
      <c r="K45" s="10"/>
      <c r="L45" s="10"/>
    </row>
    <row r="46" spans="1:12" ht="45" customHeight="1" x14ac:dyDescent="0.25">
      <c r="A46" s="3"/>
      <c r="B46" s="9">
        <f t="shared" si="1"/>
        <v>36</v>
      </c>
      <c r="C46" s="22"/>
      <c r="D46" s="22"/>
      <c r="E46" s="22"/>
      <c r="F46" s="24" t="s">
        <v>415</v>
      </c>
      <c r="G46" s="24" t="s">
        <v>470</v>
      </c>
      <c r="H46" s="13" t="s">
        <v>471</v>
      </c>
      <c r="I46" s="9" t="s">
        <v>29</v>
      </c>
      <c r="J46" s="9" t="s">
        <v>29</v>
      </c>
      <c r="K46" s="10"/>
      <c r="L46" s="10"/>
    </row>
    <row r="47" spans="1:12" ht="12.5" x14ac:dyDescent="0.25">
      <c r="A47" s="3"/>
      <c r="B47" s="9">
        <f t="shared" si="1"/>
        <v>37</v>
      </c>
      <c r="C47" s="22"/>
      <c r="D47" s="22"/>
      <c r="E47" s="23"/>
      <c r="F47" s="23"/>
      <c r="G47" s="23"/>
      <c r="H47" s="13" t="s">
        <v>472</v>
      </c>
      <c r="I47" s="9" t="s">
        <v>29</v>
      </c>
      <c r="J47" s="9" t="s">
        <v>29</v>
      </c>
      <c r="K47" s="10"/>
      <c r="L47" s="10"/>
    </row>
    <row r="48" spans="1:12" ht="38.25" customHeight="1" x14ac:dyDescent="0.25">
      <c r="A48" s="3"/>
      <c r="B48" s="9">
        <f t="shared" si="1"/>
        <v>38</v>
      </c>
      <c r="C48" s="22"/>
      <c r="D48" s="22"/>
      <c r="E48" s="21" t="s">
        <v>473</v>
      </c>
      <c r="F48" s="24" t="s">
        <v>415</v>
      </c>
      <c r="G48" s="24" t="s">
        <v>474</v>
      </c>
      <c r="H48" s="13" t="s">
        <v>475</v>
      </c>
      <c r="I48" s="9" t="s">
        <v>29</v>
      </c>
      <c r="J48" s="9" t="s">
        <v>29</v>
      </c>
      <c r="K48" s="10"/>
      <c r="L48" s="10"/>
    </row>
    <row r="49" spans="1:12" ht="12.5" x14ac:dyDescent="0.25">
      <c r="A49" s="3"/>
      <c r="B49" s="9">
        <f t="shared" si="1"/>
        <v>39</v>
      </c>
      <c r="C49" s="22"/>
      <c r="D49" s="22"/>
      <c r="E49" s="22"/>
      <c r="F49" s="23"/>
      <c r="G49" s="23"/>
      <c r="H49" s="13" t="s">
        <v>476</v>
      </c>
      <c r="I49" s="9" t="s">
        <v>29</v>
      </c>
      <c r="J49" s="9" t="s">
        <v>29</v>
      </c>
      <c r="K49" s="10"/>
      <c r="L49" s="10"/>
    </row>
    <row r="50" spans="1:12" ht="36" customHeight="1" x14ac:dyDescent="0.25">
      <c r="A50" s="3"/>
      <c r="B50" s="9">
        <f t="shared" si="1"/>
        <v>40</v>
      </c>
      <c r="C50" s="22"/>
      <c r="D50" s="22"/>
      <c r="E50" s="22"/>
      <c r="F50" s="24" t="s">
        <v>415</v>
      </c>
      <c r="G50" s="24" t="s">
        <v>477</v>
      </c>
      <c r="H50" s="13" t="s">
        <v>478</v>
      </c>
      <c r="I50" s="9" t="s">
        <v>29</v>
      </c>
      <c r="J50" s="9" t="s">
        <v>29</v>
      </c>
      <c r="K50" s="10"/>
      <c r="L50" s="10"/>
    </row>
    <row r="51" spans="1:12" ht="12.5" x14ac:dyDescent="0.25">
      <c r="A51" s="3"/>
      <c r="B51" s="9">
        <f t="shared" si="1"/>
        <v>41</v>
      </c>
      <c r="C51" s="22"/>
      <c r="D51" s="22"/>
      <c r="E51" s="22"/>
      <c r="F51" s="23"/>
      <c r="G51" s="23"/>
      <c r="H51" s="13" t="s">
        <v>479</v>
      </c>
      <c r="I51" s="9" t="s">
        <v>29</v>
      </c>
      <c r="J51" s="9" t="s">
        <v>29</v>
      </c>
      <c r="K51" s="10"/>
      <c r="L51" s="10"/>
    </row>
    <row r="52" spans="1:12" ht="12.5" x14ac:dyDescent="0.25">
      <c r="A52" s="3"/>
      <c r="B52" s="9">
        <f t="shared" si="1"/>
        <v>42</v>
      </c>
      <c r="C52" s="22"/>
      <c r="D52" s="22"/>
      <c r="E52" s="22"/>
      <c r="F52" s="24" t="s">
        <v>453</v>
      </c>
      <c r="G52" s="24" t="s">
        <v>480</v>
      </c>
      <c r="H52" s="13" t="s">
        <v>481</v>
      </c>
      <c r="I52" s="9" t="s">
        <v>29</v>
      </c>
      <c r="J52" s="9" t="s">
        <v>29</v>
      </c>
      <c r="K52" s="10"/>
      <c r="L52" s="10"/>
    </row>
    <row r="53" spans="1:12" ht="12.5" x14ac:dyDescent="0.25">
      <c r="A53" s="3"/>
      <c r="B53" s="9">
        <f t="shared" si="1"/>
        <v>43</v>
      </c>
      <c r="C53" s="22"/>
      <c r="D53" s="22"/>
      <c r="E53" s="22"/>
      <c r="F53" s="22"/>
      <c r="G53" s="22"/>
      <c r="H53" s="13" t="s">
        <v>482</v>
      </c>
      <c r="I53" s="9" t="s">
        <v>29</v>
      </c>
      <c r="J53" s="9" t="s">
        <v>29</v>
      </c>
      <c r="K53" s="10"/>
      <c r="L53" s="10"/>
    </row>
    <row r="54" spans="1:12" ht="12.5" x14ac:dyDescent="0.25">
      <c r="A54" s="3"/>
      <c r="B54" s="9">
        <f t="shared" si="1"/>
        <v>44</v>
      </c>
      <c r="C54" s="22"/>
      <c r="D54" s="22"/>
      <c r="E54" s="22"/>
      <c r="F54" s="22"/>
      <c r="G54" s="22"/>
      <c r="H54" s="13" t="s">
        <v>483</v>
      </c>
      <c r="I54" s="9" t="s">
        <v>29</v>
      </c>
      <c r="J54" s="9" t="s">
        <v>29</v>
      </c>
      <c r="K54" s="10"/>
      <c r="L54" s="10"/>
    </row>
    <row r="55" spans="1:12" ht="12.5" x14ac:dyDescent="0.25">
      <c r="A55" s="3"/>
      <c r="B55" s="9">
        <f t="shared" si="1"/>
        <v>45</v>
      </c>
      <c r="C55" s="22"/>
      <c r="D55" s="22"/>
      <c r="E55" s="22"/>
      <c r="F55" s="23"/>
      <c r="G55" s="23"/>
      <c r="H55" s="13" t="s">
        <v>484</v>
      </c>
      <c r="I55" s="9" t="s">
        <v>29</v>
      </c>
      <c r="J55" s="9" t="s">
        <v>29</v>
      </c>
      <c r="K55" s="10"/>
      <c r="L55" s="10"/>
    </row>
    <row r="56" spans="1:12" ht="12.5" x14ac:dyDescent="0.25">
      <c r="A56" s="3"/>
      <c r="B56" s="9">
        <f t="shared" si="1"/>
        <v>46</v>
      </c>
      <c r="C56" s="22"/>
      <c r="D56" s="22"/>
      <c r="E56" s="22"/>
      <c r="F56" s="24" t="s">
        <v>453</v>
      </c>
      <c r="G56" s="21" t="s">
        <v>485</v>
      </c>
      <c r="H56" s="13" t="s">
        <v>481</v>
      </c>
      <c r="I56" s="9" t="s">
        <v>29</v>
      </c>
      <c r="J56" s="9" t="s">
        <v>29</v>
      </c>
      <c r="K56" s="10"/>
      <c r="L56" s="10"/>
    </row>
    <row r="57" spans="1:12" ht="12.5" x14ac:dyDescent="0.25">
      <c r="A57" s="3"/>
      <c r="B57" s="9">
        <f t="shared" si="1"/>
        <v>47</v>
      </c>
      <c r="C57" s="22"/>
      <c r="D57" s="22"/>
      <c r="E57" s="22"/>
      <c r="F57" s="22"/>
      <c r="G57" s="22"/>
      <c r="H57" s="13" t="s">
        <v>482</v>
      </c>
      <c r="I57" s="9" t="s">
        <v>29</v>
      </c>
      <c r="J57" s="9" t="s">
        <v>29</v>
      </c>
      <c r="K57" s="10"/>
      <c r="L57" s="10"/>
    </row>
    <row r="58" spans="1:12" ht="12.5" x14ac:dyDescent="0.25">
      <c r="A58" s="3"/>
      <c r="B58" s="9">
        <f t="shared" si="1"/>
        <v>48</v>
      </c>
      <c r="C58" s="22"/>
      <c r="D58" s="22"/>
      <c r="E58" s="22"/>
      <c r="F58" s="22"/>
      <c r="G58" s="22"/>
      <c r="H58" s="13" t="s">
        <v>483</v>
      </c>
      <c r="I58" s="9" t="s">
        <v>29</v>
      </c>
      <c r="J58" s="9" t="s">
        <v>29</v>
      </c>
      <c r="K58" s="10"/>
      <c r="L58" s="10"/>
    </row>
    <row r="59" spans="1:12" ht="12.5" x14ac:dyDescent="0.25">
      <c r="A59" s="3"/>
      <c r="B59" s="9">
        <f t="shared" si="1"/>
        <v>49</v>
      </c>
      <c r="C59" s="22"/>
      <c r="D59" s="22"/>
      <c r="E59" s="22"/>
      <c r="F59" s="22"/>
      <c r="G59" s="22"/>
      <c r="H59" s="13" t="s">
        <v>486</v>
      </c>
      <c r="I59" s="9" t="s">
        <v>29</v>
      </c>
      <c r="J59" s="9" t="s">
        <v>29</v>
      </c>
      <c r="K59" s="10"/>
      <c r="L59" s="10"/>
    </row>
    <row r="60" spans="1:12" ht="12.5" x14ac:dyDescent="0.25">
      <c r="A60" s="3"/>
      <c r="B60" s="9">
        <f t="shared" si="1"/>
        <v>50</v>
      </c>
      <c r="C60" s="22"/>
      <c r="D60" s="22"/>
      <c r="E60" s="22"/>
      <c r="F60" s="22"/>
      <c r="G60" s="22"/>
      <c r="H60" s="13" t="s">
        <v>487</v>
      </c>
      <c r="I60" s="9" t="s">
        <v>29</v>
      </c>
      <c r="J60" s="9" t="s">
        <v>29</v>
      </c>
      <c r="K60" s="10"/>
      <c r="L60" s="10"/>
    </row>
    <row r="61" spans="1:12" ht="12.5" x14ac:dyDescent="0.25">
      <c r="A61" s="3"/>
      <c r="B61" s="9">
        <f t="shared" si="1"/>
        <v>51</v>
      </c>
      <c r="C61" s="22"/>
      <c r="D61" s="22"/>
      <c r="E61" s="22"/>
      <c r="F61" s="22"/>
      <c r="G61" s="22"/>
      <c r="H61" s="13" t="s">
        <v>488</v>
      </c>
      <c r="I61" s="9" t="s">
        <v>29</v>
      </c>
      <c r="J61" s="9" t="s">
        <v>29</v>
      </c>
      <c r="K61" s="10"/>
      <c r="L61" s="10"/>
    </row>
    <row r="62" spans="1:12" ht="12.5" x14ac:dyDescent="0.25">
      <c r="A62" s="3"/>
      <c r="B62" s="9">
        <f t="shared" si="1"/>
        <v>52</v>
      </c>
      <c r="C62" s="22"/>
      <c r="D62" s="22"/>
      <c r="E62" s="22"/>
      <c r="F62" s="22"/>
      <c r="G62" s="22"/>
      <c r="H62" s="13" t="s">
        <v>489</v>
      </c>
      <c r="I62" s="9" t="s">
        <v>29</v>
      </c>
      <c r="J62" s="9" t="s">
        <v>29</v>
      </c>
      <c r="K62" s="10"/>
      <c r="L62" s="10"/>
    </row>
    <row r="63" spans="1:12" ht="12.5" x14ac:dyDescent="0.25">
      <c r="A63" s="3"/>
      <c r="B63" s="9">
        <f t="shared" si="1"/>
        <v>53</v>
      </c>
      <c r="C63" s="22"/>
      <c r="D63" s="22"/>
      <c r="E63" s="22"/>
      <c r="F63" s="22"/>
      <c r="G63" s="22"/>
      <c r="H63" s="13" t="s">
        <v>490</v>
      </c>
      <c r="I63" s="9" t="s">
        <v>29</v>
      </c>
      <c r="J63" s="9" t="s">
        <v>29</v>
      </c>
      <c r="K63" s="10"/>
      <c r="L63" s="10"/>
    </row>
    <row r="64" spans="1:12" ht="12.5" x14ac:dyDescent="0.25">
      <c r="A64" s="3"/>
      <c r="B64" s="9">
        <f t="shared" si="1"/>
        <v>54</v>
      </c>
      <c r="C64" s="23"/>
      <c r="D64" s="23"/>
      <c r="E64" s="23"/>
      <c r="F64" s="23"/>
      <c r="G64" s="23"/>
      <c r="H64" s="13" t="s">
        <v>491</v>
      </c>
      <c r="I64" s="9" t="s">
        <v>29</v>
      </c>
      <c r="J64" s="9" t="s">
        <v>29</v>
      </c>
      <c r="K64" s="10"/>
      <c r="L64" s="10"/>
    </row>
  </sheetData>
  <mergeCells count="39">
    <mergeCell ref="F56:F64"/>
    <mergeCell ref="G56:G64"/>
    <mergeCell ref="F48:F49"/>
    <mergeCell ref="G48:G49"/>
    <mergeCell ref="F50:F51"/>
    <mergeCell ref="G50:G51"/>
    <mergeCell ref="G52:G55"/>
    <mergeCell ref="F44:F45"/>
    <mergeCell ref="G44:G45"/>
    <mergeCell ref="F46:F47"/>
    <mergeCell ref="G46:G47"/>
    <mergeCell ref="F52:F55"/>
    <mergeCell ref="F12:F16"/>
    <mergeCell ref="G12:G16"/>
    <mergeCell ref="E19:E35"/>
    <mergeCell ref="G19:G35"/>
    <mergeCell ref="E38:E43"/>
    <mergeCell ref="F42:F43"/>
    <mergeCell ref="G42:G43"/>
    <mergeCell ref="F19:F35"/>
    <mergeCell ref="F38:F39"/>
    <mergeCell ref="G38:G39"/>
    <mergeCell ref="F40:F41"/>
    <mergeCell ref="G40:G41"/>
    <mergeCell ref="B2:C2"/>
    <mergeCell ref="G2:H2"/>
    <mergeCell ref="B3:C3"/>
    <mergeCell ref="G3:H8"/>
    <mergeCell ref="B4:C4"/>
    <mergeCell ref="B5:C5"/>
    <mergeCell ref="B6:C6"/>
    <mergeCell ref="B7:C7"/>
    <mergeCell ref="B8:C8"/>
    <mergeCell ref="C11:C64"/>
    <mergeCell ref="D19:D64"/>
    <mergeCell ref="E48:E64"/>
    <mergeCell ref="D11:D18"/>
    <mergeCell ref="E11:E16"/>
    <mergeCell ref="E44:E47"/>
  </mergeCells>
  <phoneticPr fontId="5" type="noConversion"/>
  <dataValidations count="1">
    <dataValidation type="list" allowBlank="1" showErrorMessage="1" sqref="I11:J64" xr:uid="{00000000-0002-0000-0300-000000000000}">
      <formula1>"Not Test,PASS,Fail,N/A,Blocked,Modify"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내 정보 관리</vt:lpstr>
      <vt:lpstr>필터</vt:lpstr>
      <vt:lpstr>내 원리금수취권 필터</vt:lpstr>
      <vt:lpstr>내 투자계좌 필터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 기일</cp:lastModifiedBy>
  <dcterms:modified xsi:type="dcterms:W3CDTF">2025-07-28T01:05:21Z</dcterms:modified>
</cp:coreProperties>
</file>