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kwoni\Desktop\권기일_컴투스QA 캠퍼스\"/>
    </mc:Choice>
  </mc:AlternateContent>
  <xr:revisionPtr revIDLastSave="0" documentId="13_ncr:1_{862CF662-D637-4668-B87D-4213DCF3CC7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이모티콘 지급 이벤트 TC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2" l="1"/>
  <c r="D11" i="2"/>
  <c r="D9" i="2" l="1"/>
  <c r="D7" i="2"/>
  <c r="D5" i="2"/>
  <c r="D3" i="2" l="1"/>
  <c r="E9" i="2" l="1"/>
  <c r="E11" i="2"/>
  <c r="E7" i="2"/>
  <c r="E5" i="2"/>
  <c r="E3" i="2" l="1"/>
</calcChain>
</file>

<file path=xl/sharedStrings.xml><?xml version="1.0" encoding="utf-8"?>
<sst xmlns="http://schemas.openxmlformats.org/spreadsheetml/2006/main" count="253" uniqueCount="89">
  <si>
    <t>자동계산영역</t>
  </si>
  <si>
    <t>대분류</t>
    <phoneticPr fontId="4" type="noConversion"/>
  </si>
  <si>
    <t>QA Comment</t>
    <phoneticPr fontId="4" type="noConversion"/>
  </si>
  <si>
    <t>BTS 키</t>
    <phoneticPr fontId="2" type="noConversion"/>
  </si>
  <si>
    <t>테스트 조건</t>
    <phoneticPr fontId="4" type="noConversion"/>
  </si>
  <si>
    <t>실행 순서</t>
    <phoneticPr fontId="4" type="noConversion"/>
  </si>
  <si>
    <t>기대 결과</t>
    <phoneticPr fontId="1" type="noConversion"/>
  </si>
  <si>
    <t>No</t>
    <phoneticPr fontId="4" type="noConversion"/>
  </si>
  <si>
    <t>Not Test</t>
  </si>
  <si>
    <t>중분류</t>
    <phoneticPr fontId="4" type="noConversion"/>
  </si>
  <si>
    <t>소분류</t>
    <phoneticPr fontId="4" type="noConversion"/>
  </si>
  <si>
    <t>TC 항목</t>
    <phoneticPr fontId="2" type="noConversion"/>
  </si>
  <si>
    <t>TC 수행율</t>
    <phoneticPr fontId="2" type="noConversion"/>
  </si>
  <si>
    <t>Test Case 참고사항</t>
    <phoneticPr fontId="1" type="noConversion"/>
  </si>
  <si>
    <t>Total Case</t>
    <phoneticPr fontId="2" type="noConversion"/>
  </si>
  <si>
    <t>Not Test : 아직 테스트를 수행하지 않은 사항
Pass : 테스트를 수행했고, 해당 항목이 기대 결과대로 정상 작동
Fail : 테스트를 수행했고, 해당 항목이 기대 결과대로 작동하지 않는 항목
- 기획서와 다르게 구현되어 있거나, 기능이 정상 작동하지 않거나, 다른 기타 이슈로 기대 결과대로 확인할 수 있는 상황일때 선택함
- 반드시 Fail 인 경우에는 &lt;QA Comment&gt; 컬럼에 Fail 사유에 대해 간략히 기술하고, BTS에 버그로 등록 후 &lt;BTS ID&gt; 컬럼에 BTS &lt;키&gt; 정보를 링크로 연결해 놓아야 함
N/A (Not Available) : 해당사항 없음 또는 유효하지 않음
- 해당 테스트 항목은 특정 OS에서는 지원하지 않는 스펙이거나, 기획변경 또는 기타 다른 이유로 해당 항목을 테스트 할 수 없는 상황일때 선택함. 반드시 Comment에 사유 작성해야 함</t>
    <phoneticPr fontId="1" type="noConversion"/>
  </si>
  <si>
    <t>Not Test</t>
    <phoneticPr fontId="2" type="noConversion"/>
  </si>
  <si>
    <t>Pass</t>
    <phoneticPr fontId="2" type="noConversion"/>
  </si>
  <si>
    <t>Fail</t>
    <phoneticPr fontId="2" type="noConversion"/>
  </si>
  <si>
    <t>N/A</t>
    <phoneticPr fontId="2" type="noConversion"/>
  </si>
  <si>
    <t>Blocked</t>
    <phoneticPr fontId="2" type="noConversion"/>
  </si>
  <si>
    <t>-</t>
    <phoneticPr fontId="1" type="noConversion"/>
  </si>
  <si>
    <t>가위바위보</t>
    <phoneticPr fontId="1" type="noConversion"/>
  </si>
  <si>
    <t>1. 이모티콘 지급 알림톡이 카카오톡으로 전송된다.</t>
    <phoneticPr fontId="1" type="noConversion"/>
  </si>
  <si>
    <t>1. 1라운드 가위바위보 승리</t>
    <phoneticPr fontId="1" type="noConversion"/>
  </si>
  <si>
    <t>삼지선다</t>
    <phoneticPr fontId="1" type="noConversion"/>
  </si>
  <si>
    <t>1. 1라운드 가위바위보 무승부</t>
    <phoneticPr fontId="1" type="noConversion"/>
  </si>
  <si>
    <t>1. 1라운드 가위바위보 패배</t>
    <phoneticPr fontId="1" type="noConversion"/>
  </si>
  <si>
    <t>1. 1라운드에서 정답 선택지 선택</t>
    <phoneticPr fontId="1" type="noConversion"/>
  </si>
  <si>
    <t>1. 1라운드에서 오답 선택지 선택</t>
  </si>
  <si>
    <t>1. 1라운드에서 오답 선택지 선택</t>
    <phoneticPr fontId="1" type="noConversion"/>
  </si>
  <si>
    <t>O/X 퀴즈</t>
    <phoneticPr fontId="1" type="noConversion"/>
  </si>
  <si>
    <t>2. 이모티콘 지급 알림톡이 카카오톡으로 전송되지 않는다.</t>
    <phoneticPr fontId="1" type="noConversion"/>
  </si>
  <si>
    <t>강제 종료</t>
    <phoneticPr fontId="1" type="noConversion"/>
  </si>
  <si>
    <t>1. 1라운드 진입
2. 프렌즈 타임 강제 종료 (웹은 해당 브라우저 강제종료)</t>
    <phoneticPr fontId="1" type="noConversion"/>
  </si>
  <si>
    <t>이모티콘 발급</t>
    <phoneticPr fontId="1" type="noConversion"/>
  </si>
  <si>
    <t>1. 1라운드를 정상적으로 완료한 상태
2. 카카오톡 설치</t>
    <phoneticPr fontId="1" type="noConversion"/>
  </si>
  <si>
    <t>1. 알림톡이 정상적으로 수신된다.</t>
    <phoneticPr fontId="1" type="noConversion"/>
  </si>
  <si>
    <t>2. 해당 이모티콘 지급 페이지로 이동한다.</t>
    <phoneticPr fontId="1" type="noConversion"/>
  </si>
  <si>
    <t>이모티콘 지급 알림톡 터치 시 정확히 어느 페이지로 가는 지?</t>
    <phoneticPr fontId="1" type="noConversion"/>
  </si>
  <si>
    <t>알림톡에 이모티콘 발급 버튼 존재 여부?</t>
    <phoneticPr fontId="1" type="noConversion"/>
  </si>
  <si>
    <t>1. 이모티콘 알림톡 확인
2. 이모티콘 지급 여부 확인</t>
    <phoneticPr fontId="1" type="noConversion"/>
  </si>
  <si>
    <t>2. 해당 이모티콘이 정상적으로 다운로드 된다.</t>
    <phoneticPr fontId="1" type="noConversion"/>
  </si>
  <si>
    <t>Result
(iOS App)</t>
    <phoneticPr fontId="4" type="noConversion"/>
  </si>
  <si>
    <t>Result
(iOS Safari)</t>
    <phoneticPr fontId="4" type="noConversion"/>
  </si>
  <si>
    <t>Result
(AOS App)</t>
    <phoneticPr fontId="4" type="noConversion"/>
  </si>
  <si>
    <t>Result
(AOS Chrome)</t>
    <phoneticPr fontId="4" type="noConversion"/>
  </si>
  <si>
    <t>Result
(AOS Samsung)</t>
    <phoneticPr fontId="1" type="noConversion"/>
  </si>
  <si>
    <t>Result
(PC Chrome)</t>
    <phoneticPr fontId="4" type="noConversion"/>
  </si>
  <si>
    <t>Result
(PC IE11)</t>
    <phoneticPr fontId="4" type="noConversion"/>
  </si>
  <si>
    <t>N/A</t>
  </si>
  <si>
    <t>1라운드 도중 통화를 하여 탈락한 경우에도 해당되는지?</t>
    <phoneticPr fontId="1" type="noConversion"/>
  </si>
  <si>
    <t>1. 이모티콘 지급 알림톡이 카카오톡으로 전송되지 않는다.</t>
    <phoneticPr fontId="1" type="noConversion"/>
  </si>
  <si>
    <t>관전자</t>
    <phoneticPr fontId="1" type="noConversion"/>
  </si>
  <si>
    <t>1. [관전하기] 버튼 클릭
2. 방송 화면 진입</t>
    <phoneticPr fontId="1" type="noConversion"/>
  </si>
  <si>
    <t>1. [참여하기] 버튼 클릭
2. 방송 진입</t>
    <phoneticPr fontId="1" type="noConversion"/>
  </si>
  <si>
    <t>정상 종료</t>
    <phoneticPr fontId="1" type="noConversion"/>
  </si>
  <si>
    <t>1. x버튼 클릭
2. 종료팝업 확인 후 나가기 버튼 클릭</t>
    <phoneticPr fontId="1" type="noConversion"/>
  </si>
  <si>
    <t>1라운드 도중 종료</t>
    <phoneticPr fontId="1" type="noConversion"/>
  </si>
  <si>
    <t>1라운드 도중 통화</t>
    <phoneticPr fontId="1" type="noConversion"/>
  </si>
  <si>
    <t>2. 이모티콘 지급 알림톡이 카카오톡으로 전송된다.</t>
    <phoneticPr fontId="1" type="noConversion"/>
  </si>
  <si>
    <t>1. 1라운드에서 답안 미선택</t>
    <phoneticPr fontId="1" type="noConversion"/>
  </si>
  <si>
    <t>1. 1라운드 가위바위보에서 선택지 미선택</t>
    <phoneticPr fontId="1" type="noConversion"/>
  </si>
  <si>
    <t>1라운드 진행 완료 후 종료</t>
    <phoneticPr fontId="1" type="noConversion"/>
  </si>
  <si>
    <t>1. 방송이 이미 시작된 상태
2. 1라운드 종료 후 방송 진입</t>
    <phoneticPr fontId="1" type="noConversion"/>
  </si>
  <si>
    <t>이모티콘 알림톡 발송</t>
    <phoneticPr fontId="1" type="noConversion"/>
  </si>
  <si>
    <t>1. 1라운드가 가위바위보
2. 본 방송 참여 중</t>
    <phoneticPr fontId="1" type="noConversion"/>
  </si>
  <si>
    <t>1. 1라운드가 삼지선다
2. 본 방송 참여 중</t>
    <phoneticPr fontId="1" type="noConversion"/>
  </si>
  <si>
    <t>1. 1라운드가 O/X 퀴즈
2. 본 방송 참여 중</t>
    <phoneticPr fontId="1" type="noConversion"/>
  </si>
  <si>
    <t>1. 1라운드 진행 중</t>
    <phoneticPr fontId="1" type="noConversion"/>
  </si>
  <si>
    <t>1. 1라운드 도중 퇴장</t>
    <phoneticPr fontId="1" type="noConversion"/>
  </si>
  <si>
    <t>1. 2라운드 진입 후 퇴장</t>
    <phoneticPr fontId="1" type="noConversion"/>
  </si>
  <si>
    <t>1. 신규 유저 계정</t>
    <phoneticPr fontId="1" type="noConversion"/>
  </si>
  <si>
    <t>1. [참여하기] 버튼 클릭
2. 방송 진입
3. 1라운드 참여</t>
    <phoneticPr fontId="1" type="noConversion"/>
  </si>
  <si>
    <t>3. 이모티콘 지급 알림톡이 카카오톡으로 전송된다.</t>
    <phoneticPr fontId="1" type="noConversion"/>
  </si>
  <si>
    <t>이모티콘 알림톡</t>
  </si>
  <si>
    <t>방송 시간을 놓친 경우</t>
    <phoneticPr fontId="1" type="noConversion"/>
  </si>
  <si>
    <t>신규 유저 참여</t>
    <phoneticPr fontId="1" type="noConversion"/>
  </si>
  <si>
    <t>이모티콘 알림톡 
정상 발송</t>
    <phoneticPr fontId="1" type="noConversion"/>
  </si>
  <si>
    <t>이모티콘 알림톡 
발송 실패</t>
    <phoneticPr fontId="1" type="noConversion"/>
  </si>
  <si>
    <t>알림톡 수신 확인</t>
    <phoneticPr fontId="1" type="noConversion"/>
  </si>
  <si>
    <t>1 라운드 형태</t>
    <phoneticPr fontId="1" type="noConversion"/>
  </si>
  <si>
    <t>수신 차단</t>
    <phoneticPr fontId="1" type="noConversion"/>
  </si>
  <si>
    <t>1. 알림톡 수신 차단</t>
    <phoneticPr fontId="1" type="noConversion"/>
  </si>
  <si>
    <t>3. 이모티콘 지급 알림톡이 카카오톡으로 전송되지 않는다.</t>
    <phoneticPr fontId="1" type="noConversion"/>
  </si>
  <si>
    <t>알림톡 수신 차단 유저</t>
    <phoneticPr fontId="1" type="noConversion"/>
  </si>
  <si>
    <t>1. 1라운드 진행 중
2. 1라운드 종료까지 통화 유지</t>
    <phoneticPr fontId="1" type="noConversion"/>
  </si>
  <si>
    <t>1. 걸려온 전화 수신
2. 통화 종료
3. 프렌즈 타임 재진입</t>
    <phoneticPr fontId="1" type="noConversion"/>
  </si>
  <si>
    <t>돌발 상황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</si>
</sst>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rgb="FFC00000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9"/>
      <color theme="3"/>
      <name val="맑은 고딕"/>
      <family val="3"/>
      <charset val="129"/>
      <scheme val="minor"/>
    </font>
    <font>
      <b/>
      <sz val="9"/>
      <color rgb="FF008000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9"/>
      <color rgb="FF0000CC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9"/>
      <color theme="4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1" tint="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5" fillId="0" borderId="0">
      <alignment vertical="center"/>
    </xf>
    <xf numFmtId="0" fontId="6" fillId="0" borderId="0"/>
  </cellStyleXfs>
  <cellXfs count="77">
    <xf numFmtId="0" fontId="0" fillId="0" borderId="0" xfId="0">
      <alignment vertical="center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18" fillId="2" borderId="1" xfId="0" applyFont="1" applyFill="1" applyBorder="1" applyAlignment="1" applyProtection="1">
      <alignment horizontal="center" vertical="center" wrapText="1"/>
      <protection locked="0"/>
    </xf>
    <xf numFmtId="0" fontId="17" fillId="0" borderId="1" xfId="0" applyFont="1" applyBorder="1" applyAlignment="1" applyProtection="1">
      <alignment horizontal="left" vertical="center"/>
      <protection locked="0"/>
    </xf>
    <xf numFmtId="0" fontId="3" fillId="2" borderId="1" xfId="0" applyFont="1" applyFill="1" applyBorder="1" applyAlignment="1">
      <alignment horizontal="left" vertical="center" wrapText="1"/>
    </xf>
    <xf numFmtId="0" fontId="17" fillId="2" borderId="1" xfId="0" applyFont="1" applyFill="1" applyBorder="1" applyAlignment="1">
      <alignment horizontal="left" vertical="center" wrapText="1"/>
    </xf>
    <xf numFmtId="0" fontId="17" fillId="2" borderId="1" xfId="0" applyFont="1" applyFill="1" applyBorder="1" applyAlignment="1" applyProtection="1">
      <alignment horizontal="center" vertical="center" wrapText="1"/>
      <protection locked="0"/>
    </xf>
    <xf numFmtId="0" fontId="17" fillId="2" borderId="1" xfId="0" applyFont="1" applyFill="1" applyBorder="1" applyAlignment="1" applyProtection="1">
      <alignment horizontal="center" vertical="center"/>
      <protection locked="0"/>
    </xf>
    <xf numFmtId="0" fontId="19" fillId="2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vertical="center"/>
    </xf>
    <xf numFmtId="0" fontId="8" fillId="0" borderId="0" xfId="0" applyFont="1" applyFill="1" applyBorder="1" applyAlignment="1" applyProtection="1">
      <alignment horizontal="left" vertical="center"/>
    </xf>
    <xf numFmtId="0" fontId="7" fillId="0" borderId="0" xfId="0" applyFont="1" applyFill="1" applyBorder="1" applyAlignment="1" applyProtection="1">
      <alignment horizontal="left" vertical="center"/>
    </xf>
    <xf numFmtId="0" fontId="7" fillId="0" borderId="0" xfId="0" applyFont="1" applyFill="1" applyBorder="1" applyAlignment="1" applyProtection="1">
      <alignment horizontal="left" vertical="center" wrapText="1"/>
    </xf>
    <xf numFmtId="0" fontId="7" fillId="0" borderId="0" xfId="0" applyFont="1" applyAlignment="1" applyProtection="1">
      <alignment horizontal="left" vertical="center"/>
    </xf>
    <xf numFmtId="0" fontId="7" fillId="0" borderId="0" xfId="0" applyFont="1" applyAlignment="1" applyProtection="1">
      <alignment horizontal="left" vertical="center" wrapText="1"/>
    </xf>
    <xf numFmtId="0" fontId="7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16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 wrapText="1"/>
    </xf>
    <xf numFmtId="0" fontId="11" fillId="2" borderId="4" xfId="0" applyFont="1" applyFill="1" applyBorder="1" applyAlignment="1" applyProtection="1">
      <alignment vertical="center" wrapText="1"/>
    </xf>
    <xf numFmtId="0" fontId="11" fillId="3" borderId="2" xfId="0" applyFont="1" applyFill="1" applyBorder="1" applyAlignment="1" applyProtection="1">
      <alignment horizontal="center" vertical="center" wrapText="1"/>
    </xf>
    <xf numFmtId="9" fontId="9" fillId="2" borderId="0" xfId="0" applyNumberFormat="1" applyFont="1" applyFill="1" applyBorder="1" applyAlignment="1" applyProtection="1">
      <alignment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 wrapText="1"/>
    </xf>
    <xf numFmtId="0" fontId="19" fillId="2" borderId="6" xfId="0" applyFont="1" applyFill="1" applyBorder="1" applyAlignment="1">
      <alignment horizontal="center" vertical="center" wrapText="1"/>
    </xf>
    <xf numFmtId="0" fontId="19" fillId="2" borderId="7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 applyProtection="1">
      <alignment horizontal="center" vertical="center" wrapText="1"/>
      <protection locked="0"/>
    </xf>
    <xf numFmtId="0" fontId="17" fillId="2" borderId="7" xfId="0" applyFont="1" applyFill="1" applyBorder="1" applyAlignment="1" applyProtection="1">
      <alignment horizontal="center" vertical="center" wrapText="1"/>
      <protection locked="0"/>
    </xf>
    <xf numFmtId="0" fontId="17" fillId="2" borderId="6" xfId="0" applyFont="1" applyFill="1" applyBorder="1" applyAlignment="1" applyProtection="1">
      <alignment horizontal="center" vertical="center" wrapText="1"/>
      <protection locked="0"/>
    </xf>
    <xf numFmtId="0" fontId="3" fillId="2" borderId="6" xfId="0" applyFont="1" applyFill="1" applyBorder="1" applyAlignment="1">
      <alignment horizontal="left" vertical="center" wrapText="1"/>
    </xf>
    <xf numFmtId="0" fontId="19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vertical="center" wrapText="1"/>
    </xf>
    <xf numFmtId="0" fontId="19" fillId="2" borderId="11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left" vertical="center" wrapText="1"/>
    </xf>
    <xf numFmtId="0" fontId="17" fillId="2" borderId="12" xfId="0" applyFont="1" applyFill="1" applyBorder="1" applyAlignment="1" applyProtection="1">
      <alignment horizontal="center" vertical="center" wrapText="1"/>
      <protection locked="0"/>
    </xf>
    <xf numFmtId="0" fontId="17" fillId="2" borderId="11" xfId="0" applyFont="1" applyFill="1" applyBorder="1" applyAlignment="1" applyProtection="1">
      <alignment horizontal="center" vertical="center" wrapText="1"/>
      <protection locked="0"/>
    </xf>
    <xf numFmtId="0" fontId="17" fillId="2" borderId="7" xfId="0" applyFont="1" applyFill="1" applyBorder="1" applyAlignment="1" applyProtection="1">
      <alignment horizontal="center" vertical="center" wrapText="1"/>
      <protection locked="0"/>
    </xf>
    <xf numFmtId="0" fontId="19" fillId="2" borderId="7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1" fillId="3" borderId="2" xfId="0" applyFont="1" applyFill="1" applyBorder="1" applyAlignment="1" applyProtection="1">
      <alignment horizontal="center" vertical="center" wrapText="1"/>
    </xf>
    <xf numFmtId="9" fontId="20" fillId="0" borderId="2" xfId="0" applyNumberFormat="1" applyFont="1" applyBorder="1" applyAlignment="1" applyProtection="1">
      <alignment horizontal="center" vertical="center" wrapText="1"/>
    </xf>
    <xf numFmtId="9" fontId="9" fillId="0" borderId="2" xfId="0" applyNumberFormat="1" applyFont="1" applyFill="1" applyBorder="1" applyAlignment="1" applyProtection="1">
      <alignment horizontal="center" vertical="center" wrapText="1"/>
    </xf>
    <xf numFmtId="0" fontId="11" fillId="0" borderId="2" xfId="0" applyFont="1" applyBorder="1" applyAlignment="1" applyProtection="1">
      <alignment horizontal="center" vertical="center" wrapText="1"/>
    </xf>
    <xf numFmtId="0" fontId="12" fillId="0" borderId="2" xfId="0" applyFont="1" applyBorder="1" applyAlignment="1" applyProtection="1">
      <alignment horizontal="center" vertical="center" wrapText="1"/>
    </xf>
    <xf numFmtId="0" fontId="11" fillId="3" borderId="3" xfId="0" applyFont="1" applyFill="1" applyBorder="1" applyAlignment="1" applyProtection="1">
      <alignment horizontal="center" vertical="center" wrapText="1"/>
    </xf>
    <xf numFmtId="0" fontId="11" fillId="3" borderId="5" xfId="0" applyFont="1" applyFill="1" applyBorder="1" applyAlignment="1" applyProtection="1">
      <alignment horizontal="center" vertical="center" wrapText="1"/>
    </xf>
    <xf numFmtId="9" fontId="12" fillId="0" borderId="2" xfId="0" applyNumberFormat="1" applyFont="1" applyBorder="1" applyAlignment="1" applyProtection="1">
      <alignment horizontal="center" vertical="center" wrapText="1"/>
    </xf>
    <xf numFmtId="9" fontId="13" fillId="0" borderId="2" xfId="0" applyNumberFormat="1" applyFont="1" applyBorder="1" applyAlignment="1" applyProtection="1">
      <alignment horizontal="center" vertical="center" wrapText="1"/>
    </xf>
    <xf numFmtId="9" fontId="11" fillId="0" borderId="2" xfId="0" applyNumberFormat="1" applyFont="1" applyBorder="1" applyAlignment="1" applyProtection="1">
      <alignment horizontal="center" vertical="center" wrapText="1"/>
    </xf>
    <xf numFmtId="0" fontId="20" fillId="0" borderId="2" xfId="0" applyFont="1" applyBorder="1" applyAlignment="1" applyProtection="1">
      <alignment horizontal="center" vertical="center" wrapText="1"/>
    </xf>
    <xf numFmtId="0" fontId="10" fillId="3" borderId="3" xfId="0" applyFont="1" applyFill="1" applyBorder="1" applyAlignment="1" applyProtection="1">
      <alignment horizontal="center" vertical="center" wrapText="1"/>
    </xf>
    <xf numFmtId="0" fontId="10" fillId="3" borderId="13" xfId="0" applyFont="1" applyFill="1" applyBorder="1" applyAlignment="1" applyProtection="1">
      <alignment horizontal="center" vertical="center" wrapText="1"/>
    </xf>
    <xf numFmtId="9" fontId="15" fillId="0" borderId="2" xfId="0" applyNumberFormat="1" applyFont="1" applyBorder="1" applyAlignment="1" applyProtection="1">
      <alignment horizontal="center" vertical="center" wrapText="1"/>
    </xf>
    <xf numFmtId="9" fontId="14" fillId="0" borderId="2" xfId="0" applyNumberFormat="1" applyFont="1" applyBorder="1" applyAlignment="1" applyProtection="1">
      <alignment horizontal="center" vertical="center" wrapText="1"/>
    </xf>
    <xf numFmtId="0" fontId="13" fillId="0" borderId="2" xfId="0" applyFont="1" applyBorder="1" applyAlignment="1" applyProtection="1">
      <alignment horizontal="center" vertical="center" wrapText="1"/>
    </xf>
    <xf numFmtId="0" fontId="14" fillId="0" borderId="2" xfId="0" applyFont="1" applyBorder="1" applyAlignment="1" applyProtection="1">
      <alignment horizontal="center" vertical="center" wrapText="1"/>
    </xf>
    <xf numFmtId="0" fontId="15" fillId="0" borderId="2" xfId="0" applyFont="1" applyBorder="1" applyAlignment="1" applyProtection="1">
      <alignment horizontal="center" vertical="center" wrapText="1"/>
    </xf>
    <xf numFmtId="0" fontId="17" fillId="2" borderId="8" xfId="0" applyFont="1" applyFill="1" applyBorder="1" applyAlignment="1" applyProtection="1">
      <alignment horizontal="center" vertical="center" wrapText="1"/>
      <protection locked="0"/>
    </xf>
    <xf numFmtId="0" fontId="17" fillId="2" borderId="7" xfId="0" applyFont="1" applyFill="1" applyBorder="1" applyAlignment="1" applyProtection="1">
      <alignment horizontal="center" vertical="center" wrapText="1"/>
      <protection locked="0"/>
    </xf>
    <xf numFmtId="0" fontId="19" fillId="2" borderId="6" xfId="0" applyFont="1" applyFill="1" applyBorder="1" applyAlignment="1">
      <alignment horizontal="center" vertical="center" wrapText="1"/>
    </xf>
    <xf numFmtId="0" fontId="19" fillId="2" borderId="8" xfId="0" applyFont="1" applyFill="1" applyBorder="1" applyAlignment="1">
      <alignment horizontal="center" vertical="center" wrapText="1"/>
    </xf>
    <xf numFmtId="0" fontId="19" fillId="2" borderId="7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 wrapText="1"/>
    </xf>
    <xf numFmtId="0" fontId="17" fillId="2" borderId="6" xfId="0" applyFont="1" applyFill="1" applyBorder="1" applyAlignment="1" applyProtection="1">
      <alignment horizontal="center" vertical="center" wrapText="1"/>
      <protection locked="0"/>
    </xf>
    <xf numFmtId="0" fontId="17" fillId="2" borderId="10" xfId="0" applyFont="1" applyFill="1" applyBorder="1" applyAlignment="1" applyProtection="1">
      <alignment horizontal="center" vertical="center" wrapText="1"/>
      <protection locked="0"/>
    </xf>
    <xf numFmtId="0" fontId="17" fillId="2" borderId="9" xfId="0" applyFont="1" applyFill="1" applyBorder="1" applyAlignment="1" applyProtection="1">
      <alignment horizontal="center" vertical="center" wrapText="1"/>
      <protection locked="0"/>
    </xf>
  </cellXfs>
  <cellStyles count="3">
    <cellStyle name="표준" xfId="0" builtinId="0"/>
    <cellStyle name="표준 2" xfId="2" xr:uid="{00000000-0005-0000-0000-000001000000}"/>
    <cellStyle name="표준 203" xfId="1" xr:uid="{00000000-0005-0000-0000-000002000000}"/>
  </cellStyles>
  <dxfs count="5">
    <dxf>
      <font>
        <b/>
        <i val="0"/>
        <color rgb="FF00B050"/>
      </font>
      <fill>
        <patternFill>
          <bgColor theme="9" tint="0.7999816888943144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rgb="FFC0000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1" tint="0.14996795556505021"/>
        </patternFill>
      </fill>
    </dxf>
    <dxf>
      <font>
        <b/>
        <i val="0"/>
        <color auto="1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E2A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37"/>
  <sheetViews>
    <sheetView showGridLines="0" tabSelected="1" zoomScale="70" zoomScaleNormal="70" workbookViewId="0">
      <selection activeCell="G32" sqref="G32"/>
    </sheetView>
  </sheetViews>
  <sheetFormatPr defaultColWidth="9" defaultRowHeight="17" x14ac:dyDescent="0.45"/>
  <cols>
    <col min="1" max="1" width="3.58203125" style="3" customWidth="1"/>
    <col min="2" max="2" width="5.58203125" style="3" customWidth="1"/>
    <col min="3" max="4" width="17.33203125" style="6" customWidth="1"/>
    <col min="5" max="5" width="19.83203125" style="4" customWidth="1"/>
    <col min="6" max="6" width="26.25" style="5" customWidth="1"/>
    <col min="7" max="7" width="42.25" style="4" customWidth="1"/>
    <col min="8" max="8" width="61.75" style="5" customWidth="1"/>
    <col min="9" max="15" width="15.5" style="4" customWidth="1"/>
    <col min="16" max="16" width="43.83203125" style="4" customWidth="1"/>
    <col min="17" max="17" width="16.83203125" style="1" customWidth="1"/>
    <col min="18" max="18" width="11.08203125" style="1" customWidth="1"/>
    <col min="19" max="16384" width="9" style="2"/>
  </cols>
  <sheetData>
    <row r="1" spans="2:48" s="16" customFormat="1" x14ac:dyDescent="0.45">
      <c r="C1" s="17"/>
      <c r="D1" s="17"/>
      <c r="E1" s="18"/>
      <c r="F1" s="19"/>
      <c r="G1" s="20"/>
      <c r="H1" s="21"/>
      <c r="I1" s="20"/>
      <c r="J1" s="20"/>
      <c r="K1" s="20"/>
      <c r="L1" s="20"/>
      <c r="M1" s="20"/>
      <c r="N1" s="20"/>
      <c r="O1" s="20"/>
      <c r="P1" s="22"/>
      <c r="Q1" s="23"/>
      <c r="R1" s="23"/>
    </row>
    <row r="2" spans="2:48" s="16" customFormat="1" ht="21.75" customHeight="1" x14ac:dyDescent="0.45">
      <c r="B2" s="59" t="s">
        <v>0</v>
      </c>
      <c r="C2" s="60"/>
      <c r="D2" s="28" t="s">
        <v>11</v>
      </c>
      <c r="E2" s="28" t="s">
        <v>12</v>
      </c>
      <c r="F2" s="53" t="s">
        <v>13</v>
      </c>
      <c r="G2" s="54"/>
      <c r="H2" s="27"/>
      <c r="O2" s="23"/>
      <c r="Q2" s="23"/>
    </row>
    <row r="3" spans="2:48" s="16" customFormat="1" ht="16.5" customHeight="1" x14ac:dyDescent="0.45">
      <c r="B3" s="48" t="s">
        <v>14</v>
      </c>
      <c r="C3" s="48"/>
      <c r="D3" s="51">
        <f>SUM(D5:D12)</f>
        <v>145</v>
      </c>
      <c r="E3" s="57">
        <f>E7+E9</f>
        <v>0</v>
      </c>
      <c r="F3" s="50" t="s">
        <v>15</v>
      </c>
      <c r="G3" s="50"/>
      <c r="H3" s="29"/>
      <c r="O3" s="23"/>
      <c r="Q3" s="23"/>
    </row>
    <row r="4" spans="2:48" s="16" customFormat="1" ht="14.5" x14ac:dyDescent="0.45">
      <c r="B4" s="48"/>
      <c r="C4" s="48"/>
      <c r="D4" s="51"/>
      <c r="E4" s="57"/>
      <c r="F4" s="50"/>
      <c r="G4" s="50"/>
      <c r="H4" s="29"/>
      <c r="O4" s="23"/>
      <c r="Q4" s="23"/>
    </row>
    <row r="5" spans="2:48" s="16" customFormat="1" ht="16.5" customHeight="1" x14ac:dyDescent="0.45">
      <c r="B5" s="48" t="s">
        <v>16</v>
      </c>
      <c r="C5" s="48"/>
      <c r="D5" s="52">
        <f>COUNTIF(I$17:O713,"Not Test")</f>
        <v>145</v>
      </c>
      <c r="E5" s="55">
        <f>D5/($D$3)</f>
        <v>1</v>
      </c>
      <c r="F5" s="50"/>
      <c r="G5" s="50"/>
      <c r="H5" s="29"/>
      <c r="O5" s="23"/>
      <c r="Q5" s="23"/>
    </row>
    <row r="6" spans="2:48" s="16" customFormat="1" ht="14.5" x14ac:dyDescent="0.45">
      <c r="B6" s="48"/>
      <c r="C6" s="48"/>
      <c r="D6" s="52"/>
      <c r="E6" s="55"/>
      <c r="F6" s="50"/>
      <c r="G6" s="50"/>
      <c r="H6" s="29"/>
      <c r="O6" s="23"/>
      <c r="Q6" s="23"/>
    </row>
    <row r="7" spans="2:48" s="16" customFormat="1" ht="14.5" x14ac:dyDescent="0.45">
      <c r="B7" s="48" t="s">
        <v>17</v>
      </c>
      <c r="C7" s="48"/>
      <c r="D7" s="63">
        <f>COUNTIF(I$17:O713,"Pass")</f>
        <v>0</v>
      </c>
      <c r="E7" s="56">
        <f>D7/($D$3)</f>
        <v>0</v>
      </c>
      <c r="F7" s="50"/>
      <c r="G7" s="50"/>
      <c r="H7" s="29"/>
      <c r="O7" s="23"/>
      <c r="Q7" s="23"/>
    </row>
    <row r="8" spans="2:48" s="16" customFormat="1" ht="14.5" x14ac:dyDescent="0.45">
      <c r="B8" s="48"/>
      <c r="C8" s="48"/>
      <c r="D8" s="63"/>
      <c r="E8" s="56"/>
      <c r="F8" s="50"/>
      <c r="G8" s="50"/>
      <c r="H8" s="29"/>
      <c r="O8" s="23"/>
      <c r="Q8" s="23"/>
    </row>
    <row r="9" spans="2:48" s="16" customFormat="1" ht="14.5" x14ac:dyDescent="0.45">
      <c r="B9" s="48" t="s">
        <v>18</v>
      </c>
      <c r="C9" s="48"/>
      <c r="D9" s="64">
        <f>COUNTIF(I$17:O712,"Fail")</f>
        <v>0</v>
      </c>
      <c r="E9" s="62">
        <f>D9/($D$3)</f>
        <v>0</v>
      </c>
      <c r="F9" s="50"/>
      <c r="G9" s="50"/>
      <c r="H9" s="29"/>
      <c r="O9" s="23"/>
      <c r="Q9" s="23"/>
    </row>
    <row r="10" spans="2:48" s="16" customFormat="1" ht="14.5" x14ac:dyDescent="0.45">
      <c r="B10" s="48"/>
      <c r="C10" s="48"/>
      <c r="D10" s="64"/>
      <c r="E10" s="62"/>
      <c r="F10" s="50"/>
      <c r="G10" s="50"/>
      <c r="H10" s="29"/>
      <c r="O10" s="23"/>
      <c r="Q10" s="23"/>
    </row>
    <row r="11" spans="2:48" s="16" customFormat="1" ht="14.5" x14ac:dyDescent="0.45">
      <c r="B11" s="48" t="s">
        <v>20</v>
      </c>
      <c r="C11" s="48"/>
      <c r="D11" s="65">
        <f>COUNTIF(I$17:O713,"Blocked")</f>
        <v>0</v>
      </c>
      <c r="E11" s="61">
        <f>D11/($D$3)</f>
        <v>0</v>
      </c>
      <c r="F11" s="50"/>
      <c r="G11" s="50"/>
      <c r="H11" s="29"/>
      <c r="O11" s="23"/>
      <c r="Q11" s="23"/>
    </row>
    <row r="12" spans="2:48" s="16" customFormat="1" ht="14.5" x14ac:dyDescent="0.45">
      <c r="B12" s="48"/>
      <c r="C12" s="48"/>
      <c r="D12" s="65"/>
      <c r="E12" s="61"/>
      <c r="F12" s="50"/>
      <c r="G12" s="50"/>
      <c r="H12" s="29"/>
      <c r="O12" s="23"/>
      <c r="Q12" s="23"/>
    </row>
    <row r="13" spans="2:48" s="16" customFormat="1" ht="12" customHeight="1" x14ac:dyDescent="0.45">
      <c r="B13" s="48" t="s">
        <v>19</v>
      </c>
      <c r="C13" s="48"/>
      <c r="D13" s="58">
        <f>COUNTIF(I$17:O715,"N/A")</f>
        <v>2</v>
      </c>
      <c r="E13" s="49" t="s">
        <v>21</v>
      </c>
      <c r="F13" s="50"/>
      <c r="G13" s="50"/>
      <c r="H13" s="29"/>
      <c r="O13" s="23"/>
      <c r="Q13" s="23"/>
    </row>
    <row r="14" spans="2:48" s="16" customFormat="1" ht="14.5" x14ac:dyDescent="0.45">
      <c r="B14" s="48"/>
      <c r="C14" s="48"/>
      <c r="D14" s="58"/>
      <c r="E14" s="49"/>
      <c r="F14" s="50"/>
      <c r="G14" s="50"/>
      <c r="H14" s="29"/>
      <c r="O14" s="23"/>
      <c r="Q14" s="23"/>
    </row>
    <row r="15" spans="2:48" s="16" customFormat="1" ht="14.5" x14ac:dyDescent="0.45">
      <c r="C15" s="24"/>
      <c r="D15" s="24"/>
      <c r="E15" s="25"/>
      <c r="F15" s="26"/>
      <c r="G15" s="25"/>
      <c r="H15" s="26"/>
      <c r="I15" s="25"/>
      <c r="J15" s="25"/>
      <c r="K15" s="25"/>
      <c r="L15" s="25"/>
      <c r="M15" s="25"/>
      <c r="N15" s="25"/>
      <c r="O15" s="25"/>
      <c r="P15" s="23"/>
      <c r="Q15" s="23"/>
      <c r="R15" s="23"/>
    </row>
    <row r="16" spans="2:48" ht="29" x14ac:dyDescent="0.45">
      <c r="B16" s="7" t="s">
        <v>7</v>
      </c>
      <c r="C16" s="7" t="s">
        <v>1</v>
      </c>
      <c r="D16" s="7" t="s">
        <v>9</v>
      </c>
      <c r="E16" s="7" t="s">
        <v>10</v>
      </c>
      <c r="F16" s="7" t="s">
        <v>4</v>
      </c>
      <c r="G16" s="7" t="s">
        <v>5</v>
      </c>
      <c r="H16" s="7" t="s">
        <v>6</v>
      </c>
      <c r="I16" s="7" t="s">
        <v>43</v>
      </c>
      <c r="J16" s="7" t="s">
        <v>44</v>
      </c>
      <c r="K16" s="7" t="s">
        <v>45</v>
      </c>
      <c r="L16" s="7" t="s">
        <v>46</v>
      </c>
      <c r="M16" s="7" t="s">
        <v>47</v>
      </c>
      <c r="N16" s="7" t="s">
        <v>49</v>
      </c>
      <c r="O16" s="7" t="s">
        <v>48</v>
      </c>
      <c r="P16" s="7" t="s">
        <v>2</v>
      </c>
      <c r="Q16" s="7" t="s">
        <v>3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</row>
    <row r="17" spans="2:18" ht="46" customHeight="1" x14ac:dyDescent="0.45">
      <c r="B17" s="13">
        <v>1</v>
      </c>
      <c r="C17" s="74" t="s">
        <v>78</v>
      </c>
      <c r="D17" s="43" t="s">
        <v>77</v>
      </c>
      <c r="E17" s="43" t="s">
        <v>65</v>
      </c>
      <c r="F17" s="40" t="s">
        <v>72</v>
      </c>
      <c r="G17" s="30" t="s">
        <v>73</v>
      </c>
      <c r="H17" s="11" t="s">
        <v>74</v>
      </c>
      <c r="I17" s="8" t="s">
        <v>8</v>
      </c>
      <c r="J17" s="8" t="s">
        <v>8</v>
      </c>
      <c r="K17" s="8" t="s">
        <v>8</v>
      </c>
      <c r="L17" s="8" t="s">
        <v>8</v>
      </c>
      <c r="M17" s="8" t="s">
        <v>8</v>
      </c>
      <c r="N17" s="8" t="s">
        <v>8</v>
      </c>
      <c r="O17" s="8" t="s">
        <v>8</v>
      </c>
      <c r="P17" s="9"/>
      <c r="Q17" s="15"/>
    </row>
    <row r="18" spans="2:18" s="3" customFormat="1" ht="16.5" customHeight="1" x14ac:dyDescent="0.45">
      <c r="B18" s="13">
        <v>2</v>
      </c>
      <c r="C18" s="66"/>
      <c r="D18" s="76" t="s">
        <v>81</v>
      </c>
      <c r="E18" s="66" t="s">
        <v>22</v>
      </c>
      <c r="F18" s="69" t="s">
        <v>66</v>
      </c>
      <c r="G18" s="37" t="s">
        <v>24</v>
      </c>
      <c r="H18" s="11" t="s">
        <v>23</v>
      </c>
      <c r="I18" s="8" t="s">
        <v>8</v>
      </c>
      <c r="J18" s="8" t="s">
        <v>8</v>
      </c>
      <c r="K18" s="8" t="s">
        <v>8</v>
      </c>
      <c r="L18" s="8" t="s">
        <v>8</v>
      </c>
      <c r="M18" s="8" t="s">
        <v>8</v>
      </c>
      <c r="N18" s="8" t="s">
        <v>8</v>
      </c>
      <c r="O18" s="8" t="s">
        <v>8</v>
      </c>
      <c r="P18" s="9"/>
      <c r="Q18" s="15"/>
      <c r="R18" s="1"/>
    </row>
    <row r="19" spans="2:18" ht="16.5" customHeight="1" x14ac:dyDescent="0.45">
      <c r="B19" s="13">
        <v>3</v>
      </c>
      <c r="C19" s="66"/>
      <c r="D19" s="66"/>
      <c r="E19" s="66"/>
      <c r="F19" s="69"/>
      <c r="G19" s="30" t="s">
        <v>26</v>
      </c>
      <c r="H19" s="11" t="s">
        <v>23</v>
      </c>
      <c r="I19" s="8" t="s">
        <v>8</v>
      </c>
      <c r="J19" s="8" t="s">
        <v>8</v>
      </c>
      <c r="K19" s="8" t="s">
        <v>8</v>
      </c>
      <c r="L19" s="8" t="s">
        <v>8</v>
      </c>
      <c r="M19" s="8" t="s">
        <v>8</v>
      </c>
      <c r="N19" s="8" t="s">
        <v>8</v>
      </c>
      <c r="O19" s="8" t="s">
        <v>8</v>
      </c>
      <c r="P19" s="9"/>
      <c r="Q19" s="15"/>
    </row>
    <row r="20" spans="2:18" ht="16.5" customHeight="1" x14ac:dyDescent="0.45">
      <c r="B20" s="13">
        <v>4</v>
      </c>
      <c r="C20" s="66"/>
      <c r="D20" s="66"/>
      <c r="E20" s="66"/>
      <c r="F20" s="69"/>
      <c r="G20" s="30" t="s">
        <v>27</v>
      </c>
      <c r="H20" s="11" t="s">
        <v>23</v>
      </c>
      <c r="I20" s="8" t="s">
        <v>8</v>
      </c>
      <c r="J20" s="8" t="s">
        <v>8</v>
      </c>
      <c r="K20" s="8" t="s">
        <v>8</v>
      </c>
      <c r="L20" s="8" t="s">
        <v>8</v>
      </c>
      <c r="M20" s="8" t="s">
        <v>8</v>
      </c>
      <c r="N20" s="8" t="s">
        <v>8</v>
      </c>
      <c r="O20" s="8" t="s">
        <v>8</v>
      </c>
      <c r="P20" s="9"/>
      <c r="Q20" s="15"/>
    </row>
    <row r="21" spans="2:18" s="3" customFormat="1" ht="16.5" customHeight="1" x14ac:dyDescent="0.45">
      <c r="B21" s="13">
        <v>5</v>
      </c>
      <c r="C21" s="66"/>
      <c r="D21" s="66"/>
      <c r="E21" s="67"/>
      <c r="F21" s="70"/>
      <c r="G21" s="30" t="s">
        <v>62</v>
      </c>
      <c r="H21" s="11" t="s">
        <v>23</v>
      </c>
      <c r="I21" s="8" t="s">
        <v>8</v>
      </c>
      <c r="J21" s="8" t="s">
        <v>8</v>
      </c>
      <c r="K21" s="8" t="s">
        <v>8</v>
      </c>
      <c r="L21" s="8" t="s">
        <v>8</v>
      </c>
      <c r="M21" s="8" t="s">
        <v>8</v>
      </c>
      <c r="N21" s="8" t="s">
        <v>8</v>
      </c>
      <c r="O21" s="8" t="s">
        <v>8</v>
      </c>
      <c r="P21" s="9"/>
      <c r="Q21" s="15"/>
      <c r="R21" s="1"/>
    </row>
    <row r="22" spans="2:18" ht="16.5" customHeight="1" x14ac:dyDescent="0.45">
      <c r="B22" s="13">
        <v>6</v>
      </c>
      <c r="C22" s="66"/>
      <c r="D22" s="66"/>
      <c r="E22" s="74" t="s">
        <v>25</v>
      </c>
      <c r="F22" s="68" t="s">
        <v>67</v>
      </c>
      <c r="G22" s="30" t="s">
        <v>28</v>
      </c>
      <c r="H22" s="11" t="s">
        <v>23</v>
      </c>
      <c r="I22" s="8" t="s">
        <v>8</v>
      </c>
      <c r="J22" s="8" t="s">
        <v>8</v>
      </c>
      <c r="K22" s="8" t="s">
        <v>8</v>
      </c>
      <c r="L22" s="8" t="s">
        <v>8</v>
      </c>
      <c r="M22" s="8" t="s">
        <v>8</v>
      </c>
      <c r="N22" s="8" t="s">
        <v>8</v>
      </c>
      <c r="O22" s="8" t="s">
        <v>8</v>
      </c>
      <c r="P22" s="9"/>
      <c r="Q22" s="15"/>
    </row>
    <row r="23" spans="2:18" ht="16.5" customHeight="1" x14ac:dyDescent="0.45">
      <c r="B23" s="13">
        <v>7</v>
      </c>
      <c r="C23" s="66"/>
      <c r="D23" s="66"/>
      <c r="E23" s="66"/>
      <c r="F23" s="69"/>
      <c r="G23" s="30" t="s">
        <v>30</v>
      </c>
      <c r="H23" s="11" t="s">
        <v>23</v>
      </c>
      <c r="I23" s="8" t="s">
        <v>8</v>
      </c>
      <c r="J23" s="8" t="s">
        <v>8</v>
      </c>
      <c r="K23" s="8" t="s">
        <v>8</v>
      </c>
      <c r="L23" s="8" t="s">
        <v>8</v>
      </c>
      <c r="M23" s="8" t="s">
        <v>8</v>
      </c>
      <c r="N23" s="8" t="s">
        <v>8</v>
      </c>
      <c r="O23" s="8" t="s">
        <v>8</v>
      </c>
      <c r="P23" s="9"/>
      <c r="Q23" s="15"/>
    </row>
    <row r="24" spans="2:18" s="3" customFormat="1" ht="16.5" customHeight="1" x14ac:dyDescent="0.45">
      <c r="B24" s="13">
        <v>8</v>
      </c>
      <c r="C24" s="66"/>
      <c r="D24" s="66"/>
      <c r="E24" s="67"/>
      <c r="F24" s="70"/>
      <c r="G24" s="30" t="s">
        <v>61</v>
      </c>
      <c r="H24" s="11" t="s">
        <v>23</v>
      </c>
      <c r="I24" s="8" t="s">
        <v>8</v>
      </c>
      <c r="J24" s="8" t="s">
        <v>8</v>
      </c>
      <c r="K24" s="8" t="s">
        <v>8</v>
      </c>
      <c r="L24" s="8" t="s">
        <v>8</v>
      </c>
      <c r="M24" s="8" t="s">
        <v>8</v>
      </c>
      <c r="N24" s="8" t="s">
        <v>8</v>
      </c>
      <c r="O24" s="8" t="s">
        <v>8</v>
      </c>
      <c r="P24" s="9"/>
      <c r="Q24" s="15"/>
      <c r="R24" s="1"/>
    </row>
    <row r="25" spans="2:18" ht="16.5" customHeight="1" x14ac:dyDescent="0.45">
      <c r="B25" s="13">
        <v>9</v>
      </c>
      <c r="C25" s="66"/>
      <c r="D25" s="66"/>
      <c r="E25" s="74" t="s">
        <v>31</v>
      </c>
      <c r="F25" s="68" t="s">
        <v>68</v>
      </c>
      <c r="G25" s="30" t="s">
        <v>28</v>
      </c>
      <c r="H25" s="11" t="s">
        <v>23</v>
      </c>
      <c r="I25" s="8" t="s">
        <v>8</v>
      </c>
      <c r="J25" s="8" t="s">
        <v>8</v>
      </c>
      <c r="K25" s="8" t="s">
        <v>8</v>
      </c>
      <c r="L25" s="8" t="s">
        <v>8</v>
      </c>
      <c r="M25" s="8" t="s">
        <v>8</v>
      </c>
      <c r="N25" s="8" t="s">
        <v>8</v>
      </c>
      <c r="O25" s="8" t="s">
        <v>8</v>
      </c>
      <c r="P25" s="9"/>
      <c r="Q25" s="15"/>
    </row>
    <row r="26" spans="2:18" ht="16.5" customHeight="1" x14ac:dyDescent="0.45">
      <c r="B26" s="13">
        <v>10</v>
      </c>
      <c r="C26" s="66"/>
      <c r="D26" s="66"/>
      <c r="E26" s="66"/>
      <c r="F26" s="69"/>
      <c r="G26" s="30" t="s">
        <v>29</v>
      </c>
      <c r="H26" s="11" t="s">
        <v>23</v>
      </c>
      <c r="I26" s="8" t="s">
        <v>8</v>
      </c>
      <c r="J26" s="8" t="s">
        <v>8</v>
      </c>
      <c r="K26" s="8" t="s">
        <v>8</v>
      </c>
      <c r="L26" s="8" t="s">
        <v>8</v>
      </c>
      <c r="M26" s="8" t="s">
        <v>8</v>
      </c>
      <c r="N26" s="8" t="s">
        <v>8</v>
      </c>
      <c r="O26" s="8" t="s">
        <v>8</v>
      </c>
      <c r="P26" s="9"/>
      <c r="Q26" s="15"/>
    </row>
    <row r="27" spans="2:18" s="3" customFormat="1" ht="16.5" customHeight="1" x14ac:dyDescent="0.45">
      <c r="B27" s="13">
        <v>11</v>
      </c>
      <c r="C27" s="66"/>
      <c r="D27" s="75"/>
      <c r="E27" s="75"/>
      <c r="F27" s="70"/>
      <c r="G27" s="41" t="s">
        <v>61</v>
      </c>
      <c r="H27" s="11" t="s">
        <v>23</v>
      </c>
      <c r="I27" s="8" t="s">
        <v>8</v>
      </c>
      <c r="J27" s="8" t="s">
        <v>8</v>
      </c>
      <c r="K27" s="8" t="s">
        <v>8</v>
      </c>
      <c r="L27" s="8" t="s">
        <v>8</v>
      </c>
      <c r="M27" s="8" t="s">
        <v>8</v>
      </c>
      <c r="N27" s="8" t="s">
        <v>8</v>
      </c>
      <c r="O27" s="8" t="s">
        <v>8</v>
      </c>
      <c r="P27" s="9"/>
      <c r="Q27" s="15"/>
      <c r="R27" s="1"/>
    </row>
    <row r="28" spans="2:18" s="3" customFormat="1" ht="50.15" customHeight="1" x14ac:dyDescent="0.45">
      <c r="B28" s="13">
        <v>12</v>
      </c>
      <c r="C28" s="66"/>
      <c r="D28" s="42" t="s">
        <v>88</v>
      </c>
      <c r="E28" s="35" t="s">
        <v>59</v>
      </c>
      <c r="F28" s="33" t="s">
        <v>86</v>
      </c>
      <c r="G28" s="31" t="s">
        <v>87</v>
      </c>
      <c r="H28" s="47" t="s">
        <v>74</v>
      </c>
      <c r="I28" s="8" t="s">
        <v>8</v>
      </c>
      <c r="J28" s="8" t="s">
        <v>8</v>
      </c>
      <c r="K28" s="8" t="s">
        <v>8</v>
      </c>
      <c r="L28" s="8" t="s">
        <v>8</v>
      </c>
      <c r="M28" s="8" t="s">
        <v>8</v>
      </c>
      <c r="N28" s="8" t="s">
        <v>50</v>
      </c>
      <c r="O28" s="8" t="s">
        <v>50</v>
      </c>
      <c r="P28" s="9" t="s">
        <v>51</v>
      </c>
      <c r="Q28" s="15"/>
      <c r="R28" s="1"/>
    </row>
    <row r="29" spans="2:18" s="3" customFormat="1" ht="50.15" customHeight="1" x14ac:dyDescent="0.45">
      <c r="B29" s="13">
        <v>13</v>
      </c>
      <c r="C29" s="75"/>
      <c r="D29" s="42" t="s">
        <v>53</v>
      </c>
      <c r="E29" s="44" t="s">
        <v>63</v>
      </c>
      <c r="F29" s="45" t="s">
        <v>71</v>
      </c>
      <c r="G29" s="46" t="s">
        <v>54</v>
      </c>
      <c r="H29" s="47" t="s">
        <v>60</v>
      </c>
      <c r="I29" s="8" t="s">
        <v>8</v>
      </c>
      <c r="J29" s="8" t="s">
        <v>8</v>
      </c>
      <c r="K29" s="8" t="s">
        <v>8</v>
      </c>
      <c r="L29" s="8" t="s">
        <v>8</v>
      </c>
      <c r="M29" s="8" t="s">
        <v>8</v>
      </c>
      <c r="N29" s="8" t="s">
        <v>8</v>
      </c>
      <c r="O29" s="8" t="s">
        <v>8</v>
      </c>
      <c r="P29" s="9"/>
      <c r="Q29" s="15"/>
      <c r="R29" s="1"/>
    </row>
    <row r="30" spans="2:18" ht="36" customHeight="1" x14ac:dyDescent="0.45">
      <c r="B30" s="13">
        <v>14</v>
      </c>
      <c r="C30" s="76" t="s">
        <v>79</v>
      </c>
      <c r="D30" s="66" t="s">
        <v>58</v>
      </c>
      <c r="E30" s="35" t="s">
        <v>56</v>
      </c>
      <c r="F30" s="33" t="s">
        <v>69</v>
      </c>
      <c r="G30" s="39" t="s">
        <v>57</v>
      </c>
      <c r="H30" s="47" t="s">
        <v>32</v>
      </c>
      <c r="I30" s="8" t="s">
        <v>8</v>
      </c>
      <c r="J30" s="8" t="s">
        <v>8</v>
      </c>
      <c r="K30" s="8" t="s">
        <v>8</v>
      </c>
      <c r="L30" s="8" t="s">
        <v>8</v>
      </c>
      <c r="M30" s="8" t="s">
        <v>8</v>
      </c>
      <c r="N30" s="8" t="s">
        <v>8</v>
      </c>
      <c r="O30" s="8" t="s">
        <v>8</v>
      </c>
      <c r="P30" s="9"/>
      <c r="Q30" s="15"/>
    </row>
    <row r="31" spans="2:18" ht="36" customHeight="1" x14ac:dyDescent="0.45">
      <c r="B31" s="13">
        <v>15</v>
      </c>
      <c r="C31" s="66"/>
      <c r="D31" s="75"/>
      <c r="E31" s="12" t="s">
        <v>33</v>
      </c>
      <c r="F31" s="14" t="s">
        <v>69</v>
      </c>
      <c r="G31" s="10" t="s">
        <v>34</v>
      </c>
      <c r="H31" s="47" t="s">
        <v>32</v>
      </c>
      <c r="I31" s="8" t="s">
        <v>8</v>
      </c>
      <c r="J31" s="8" t="s">
        <v>8</v>
      </c>
      <c r="K31" s="8" t="s">
        <v>8</v>
      </c>
      <c r="L31" s="8" t="s">
        <v>8</v>
      </c>
      <c r="M31" s="8" t="s">
        <v>8</v>
      </c>
      <c r="N31" s="8" t="s">
        <v>8</v>
      </c>
      <c r="O31" s="8" t="s">
        <v>8</v>
      </c>
      <c r="P31" s="9"/>
      <c r="Q31" s="15"/>
    </row>
    <row r="32" spans="2:18" s="3" customFormat="1" ht="36" customHeight="1" x14ac:dyDescent="0.45">
      <c r="B32" s="13">
        <v>16</v>
      </c>
      <c r="C32" s="66"/>
      <c r="D32" s="76" t="s">
        <v>53</v>
      </c>
      <c r="E32" s="42" t="s">
        <v>76</v>
      </c>
      <c r="F32" s="38" t="s">
        <v>64</v>
      </c>
      <c r="G32" s="37" t="s">
        <v>54</v>
      </c>
      <c r="H32" s="47" t="s">
        <v>52</v>
      </c>
      <c r="I32" s="8" t="s">
        <v>8</v>
      </c>
      <c r="J32" s="8" t="s">
        <v>8</v>
      </c>
      <c r="K32" s="8" t="s">
        <v>8</v>
      </c>
      <c r="L32" s="8" t="s">
        <v>8</v>
      </c>
      <c r="M32" s="8" t="s">
        <v>8</v>
      </c>
      <c r="N32" s="8" t="s">
        <v>8</v>
      </c>
      <c r="O32" s="8" t="s">
        <v>8</v>
      </c>
      <c r="P32" s="9"/>
      <c r="Q32" s="15"/>
      <c r="R32" s="1"/>
    </row>
    <row r="33" spans="2:18" s="3" customFormat="1" ht="36" customHeight="1" x14ac:dyDescent="0.45">
      <c r="B33" s="13">
        <v>17</v>
      </c>
      <c r="C33" s="66"/>
      <c r="D33" s="66"/>
      <c r="E33" s="34" t="s">
        <v>58</v>
      </c>
      <c r="F33" s="32" t="s">
        <v>70</v>
      </c>
      <c r="G33" s="37" t="s">
        <v>55</v>
      </c>
      <c r="H33" s="47" t="s">
        <v>32</v>
      </c>
      <c r="I33" s="8" t="s">
        <v>8</v>
      </c>
      <c r="J33" s="8" t="s">
        <v>8</v>
      </c>
      <c r="K33" s="8" t="s">
        <v>8</v>
      </c>
      <c r="L33" s="8" t="s">
        <v>8</v>
      </c>
      <c r="M33" s="8" t="s">
        <v>8</v>
      </c>
      <c r="N33" s="8" t="s">
        <v>8</v>
      </c>
      <c r="O33" s="8" t="s">
        <v>8</v>
      </c>
      <c r="P33" s="9"/>
      <c r="Q33" s="15"/>
      <c r="R33" s="1"/>
    </row>
    <row r="34" spans="2:18" s="3" customFormat="1" ht="36" customHeight="1" x14ac:dyDescent="0.45">
      <c r="B34" s="13">
        <v>18</v>
      </c>
      <c r="C34" s="75"/>
      <c r="D34" s="36" t="s">
        <v>82</v>
      </c>
      <c r="E34" s="36" t="s">
        <v>85</v>
      </c>
      <c r="F34" s="38" t="s">
        <v>83</v>
      </c>
      <c r="G34" s="37" t="s">
        <v>73</v>
      </c>
      <c r="H34" s="47" t="s">
        <v>84</v>
      </c>
      <c r="I34" s="8" t="s">
        <v>8</v>
      </c>
      <c r="J34" s="8" t="s">
        <v>8</v>
      </c>
      <c r="K34" s="8" t="s">
        <v>8</v>
      </c>
      <c r="L34" s="8" t="s">
        <v>8</v>
      </c>
      <c r="M34" s="8" t="s">
        <v>8</v>
      </c>
      <c r="N34" s="8" t="s">
        <v>8</v>
      </c>
      <c r="O34" s="8" t="s">
        <v>8</v>
      </c>
      <c r="P34" s="9"/>
      <c r="Q34" s="15"/>
      <c r="R34" s="1"/>
    </row>
    <row r="35" spans="2:18" ht="16.5" customHeight="1" x14ac:dyDescent="0.45">
      <c r="B35" s="13">
        <v>19</v>
      </c>
      <c r="C35" s="66" t="s">
        <v>75</v>
      </c>
      <c r="D35" s="74" t="s">
        <v>80</v>
      </c>
      <c r="E35" s="74" t="s">
        <v>35</v>
      </c>
      <c r="F35" s="68" t="s">
        <v>36</v>
      </c>
      <c r="G35" s="71" t="s">
        <v>41</v>
      </c>
      <c r="H35" s="47" t="s">
        <v>37</v>
      </c>
      <c r="I35" s="8" t="s">
        <v>8</v>
      </c>
      <c r="J35" s="8" t="s">
        <v>8</v>
      </c>
      <c r="K35" s="8" t="s">
        <v>8</v>
      </c>
      <c r="L35" s="8" t="s">
        <v>8</v>
      </c>
      <c r="M35" s="8" t="s">
        <v>8</v>
      </c>
      <c r="N35" s="8" t="s">
        <v>8</v>
      </c>
      <c r="O35" s="8" t="s">
        <v>8</v>
      </c>
      <c r="P35" s="9" t="s">
        <v>40</v>
      </c>
      <c r="Q35" s="15"/>
    </row>
    <row r="36" spans="2:18" ht="16.5" customHeight="1" x14ac:dyDescent="0.45">
      <c r="B36" s="13">
        <v>20</v>
      </c>
      <c r="C36" s="66"/>
      <c r="D36" s="66"/>
      <c r="E36" s="66"/>
      <c r="F36" s="69"/>
      <c r="G36" s="72"/>
      <c r="H36" s="47" t="s">
        <v>38</v>
      </c>
      <c r="I36" s="8" t="s">
        <v>8</v>
      </c>
      <c r="J36" s="8" t="s">
        <v>8</v>
      </c>
      <c r="K36" s="8" t="s">
        <v>8</v>
      </c>
      <c r="L36" s="8" t="s">
        <v>8</v>
      </c>
      <c r="M36" s="8" t="s">
        <v>8</v>
      </c>
      <c r="N36" s="8" t="s">
        <v>8</v>
      </c>
      <c r="O36" s="8" t="s">
        <v>8</v>
      </c>
      <c r="P36" s="9" t="s">
        <v>39</v>
      </c>
      <c r="Q36" s="15"/>
    </row>
    <row r="37" spans="2:18" ht="16.5" customHeight="1" x14ac:dyDescent="0.45">
      <c r="B37" s="13">
        <v>21</v>
      </c>
      <c r="C37" s="67"/>
      <c r="D37" s="67"/>
      <c r="E37" s="67"/>
      <c r="F37" s="70"/>
      <c r="G37" s="73"/>
      <c r="H37" s="47" t="s">
        <v>42</v>
      </c>
      <c r="I37" s="8" t="s">
        <v>8</v>
      </c>
      <c r="J37" s="8" t="s">
        <v>8</v>
      </c>
      <c r="K37" s="8" t="s">
        <v>8</v>
      </c>
      <c r="L37" s="8" t="s">
        <v>8</v>
      </c>
      <c r="M37" s="8" t="s">
        <v>8</v>
      </c>
      <c r="N37" s="8" t="s">
        <v>8</v>
      </c>
      <c r="O37" s="8" t="s">
        <v>8</v>
      </c>
      <c r="P37" s="9"/>
      <c r="Q37" s="15"/>
    </row>
  </sheetData>
  <mergeCells count="37">
    <mergeCell ref="C35:C37"/>
    <mergeCell ref="F22:F24"/>
    <mergeCell ref="F25:F27"/>
    <mergeCell ref="G35:G37"/>
    <mergeCell ref="F35:F37"/>
    <mergeCell ref="E35:E37"/>
    <mergeCell ref="D35:D37"/>
    <mergeCell ref="D30:D31"/>
    <mergeCell ref="C30:C34"/>
    <mergeCell ref="C17:C29"/>
    <mergeCell ref="F18:F21"/>
    <mergeCell ref="E18:E21"/>
    <mergeCell ref="D18:D27"/>
    <mergeCell ref="D32:D33"/>
    <mergeCell ref="E22:E24"/>
    <mergeCell ref="E25:E27"/>
    <mergeCell ref="B2:C2"/>
    <mergeCell ref="B5:C6"/>
    <mergeCell ref="B3:C4"/>
    <mergeCell ref="B7:C8"/>
    <mergeCell ref="E11:E12"/>
    <mergeCell ref="E9:E10"/>
    <mergeCell ref="D7:D8"/>
    <mergeCell ref="D9:D10"/>
    <mergeCell ref="D11:D12"/>
    <mergeCell ref="F2:G2"/>
    <mergeCell ref="E5:E6"/>
    <mergeCell ref="E7:E8"/>
    <mergeCell ref="E3:E4"/>
    <mergeCell ref="D13:D14"/>
    <mergeCell ref="B13:C14"/>
    <mergeCell ref="E13:E14"/>
    <mergeCell ref="F3:G14"/>
    <mergeCell ref="D3:D4"/>
    <mergeCell ref="D5:D6"/>
    <mergeCell ref="B9:C10"/>
    <mergeCell ref="B11:C12"/>
  </mergeCells>
  <phoneticPr fontId="1" type="noConversion"/>
  <conditionalFormatting sqref="I17:O37">
    <cfRule type="cellIs" dxfId="4" priority="830" stopIfTrue="1" operator="equal">
      <formula>"Not Test"</formula>
    </cfRule>
    <cfRule type="cellIs" dxfId="3" priority="831" stopIfTrue="1" operator="equal">
      <formula>"Blocked"</formula>
    </cfRule>
    <cfRule type="cellIs" dxfId="2" priority="832" stopIfTrue="1" operator="equal">
      <formula>"Fail"</formula>
    </cfRule>
    <cfRule type="cellIs" dxfId="1" priority="833" stopIfTrue="1" operator="equal">
      <formula>"Pass"</formula>
    </cfRule>
  </conditionalFormatting>
  <conditionalFormatting sqref="I17:O37">
    <cfRule type="cellIs" dxfId="0" priority="829" stopIfTrue="1" operator="equal">
      <formula>"N/A"</formula>
    </cfRule>
  </conditionalFormatting>
  <conditionalFormatting sqref="E7 E5">
    <cfRule type="dataBar" priority="5">
      <dataBar>
        <cfvo type="num" val="0"/>
        <cfvo type="num" val="1"/>
        <color rgb="FF63C384"/>
      </dataBar>
    </cfRule>
  </conditionalFormatting>
  <conditionalFormatting sqref="E9">
    <cfRule type="dataBar" priority="4">
      <dataBar>
        <cfvo type="num" val="0"/>
        <cfvo type="num" val="1"/>
        <color rgb="FF63C384"/>
      </dataBar>
    </cfRule>
  </conditionalFormatting>
  <conditionalFormatting sqref="D3">
    <cfRule type="dataBar" priority="11">
      <dataBar>
        <cfvo type="min"/>
        <cfvo type="max"/>
        <color rgb="FF63C384"/>
      </dataBar>
    </cfRule>
  </conditionalFormatting>
  <conditionalFormatting sqref="D5">
    <cfRule type="dataBar" priority="10">
      <dataBar>
        <cfvo type="min"/>
        <cfvo type="max"/>
        <color rgb="FF63C384"/>
      </dataBar>
    </cfRule>
  </conditionalFormatting>
  <conditionalFormatting sqref="D7">
    <cfRule type="dataBar" priority="9">
      <dataBar>
        <cfvo type="min"/>
        <cfvo type="max"/>
        <color rgb="FF63C384"/>
      </dataBar>
    </cfRule>
  </conditionalFormatting>
  <conditionalFormatting sqref="D9">
    <cfRule type="dataBar" priority="8">
      <dataBar>
        <cfvo type="min"/>
        <cfvo type="max"/>
        <color rgb="FF63C384"/>
      </dataBar>
    </cfRule>
  </conditionalFormatting>
  <conditionalFormatting sqref="E3">
    <cfRule type="dataBar" priority="6">
      <dataBar>
        <cfvo type="num" val="0"/>
        <cfvo type="num" val="1"/>
        <color rgb="FF63C384"/>
      </dataBar>
    </cfRule>
  </conditionalFormatting>
  <conditionalFormatting sqref="E11">
    <cfRule type="dataBar" priority="1">
      <dataBar>
        <cfvo type="num" val="0"/>
        <cfvo type="num" val="1"/>
        <color rgb="FF63C384"/>
      </dataBar>
    </cfRule>
  </conditionalFormatting>
  <conditionalFormatting sqref="D11">
    <cfRule type="dataBar" priority="2">
      <dataBar>
        <cfvo type="min"/>
        <cfvo type="max"/>
        <color rgb="FF63C384"/>
      </dataBar>
    </cfRule>
  </conditionalFormatting>
  <dataValidations count="1">
    <dataValidation type="list" allowBlank="1" showInputMessage="1" showErrorMessage="1" sqref="I17:O37" xr:uid="{00000000-0002-0000-0000-000000000000}">
      <formula1>"Not Test, Pass, Fail, N/A, Blocked"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이모티콘 지급 이벤트 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권기일</cp:lastModifiedBy>
  <dcterms:created xsi:type="dcterms:W3CDTF">2016-03-23T10:42:33Z</dcterms:created>
  <dcterms:modified xsi:type="dcterms:W3CDTF">2022-03-14T13:20:01Z</dcterms:modified>
</cp:coreProperties>
</file>