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.xml" ContentType="application/vnd.ms-excel.person+xml"/>
  <Override PartName="/xl/persons/person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i\Desktop\QA\TC\안다르\"/>
    </mc:Choice>
  </mc:AlternateContent>
  <xr:revisionPtr revIDLastSave="0" documentId="13_ncr:1_{11200EDB-212C-4DA7-8660-9040B6A30C3D}" xr6:coauthVersionLast="47" xr6:coauthVersionMax="47" xr10:uidLastSave="{00000000-0000-0000-0000-000000000000}"/>
  <bookViews>
    <workbookView xWindow="-110" yWindow="-110" windowWidth="19420" windowHeight="10420" xr2:uid="{7708D879-9C6D-4B14-954D-8299238162F0}"/>
  </bookViews>
  <sheets>
    <sheet name="Summary" sheetId="1" r:id="rId1"/>
    <sheet name="Release Note" sheetId="5" r:id="rId2"/>
    <sheet name="ISSUE" sheetId="2" r:id="rId3"/>
    <sheet name="템플릿 관리" sheetId="3" r:id="rId4"/>
    <sheet name="상품권 관리" sheetId="6" r:id="rId5"/>
    <sheet name="고객 관리" sheetId="9" r:id="rId6"/>
    <sheet name="상품 연결 관리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E35" i="1"/>
  <c r="D35" i="1"/>
  <c r="I34" i="1"/>
  <c r="I33" i="1"/>
  <c r="I32" i="1"/>
  <c r="I31" i="1"/>
  <c r="B73" i="9"/>
  <c r="B74" i="9"/>
  <c r="B75" i="9"/>
  <c r="B76" i="9"/>
  <c r="B77" i="9"/>
  <c r="B78" i="9"/>
  <c r="B72" i="9"/>
  <c r="B58" i="8"/>
  <c r="B59" i="8"/>
  <c r="B28" i="8"/>
  <c r="B29" i="8"/>
  <c r="B30" i="8"/>
  <c r="B31" i="8"/>
  <c r="B32" i="8"/>
  <c r="B17" i="8"/>
  <c r="B18" i="8"/>
  <c r="B19" i="8"/>
  <c r="B15" i="9"/>
  <c r="E4" i="6"/>
  <c r="D4" i="6"/>
  <c r="C4" i="6"/>
  <c r="B4" i="6"/>
  <c r="E4" i="3"/>
  <c r="D4" i="3"/>
  <c r="C4" i="3"/>
  <c r="B4" i="3"/>
  <c r="E4" i="8"/>
  <c r="C4" i="8"/>
  <c r="B4" i="8"/>
  <c r="D4" i="8"/>
  <c r="F34" i="1" s="1"/>
  <c r="B129" i="8"/>
  <c r="B56" i="8"/>
  <c r="B73" i="8"/>
  <c r="B74" i="8"/>
  <c r="B116" i="8"/>
  <c r="B117" i="8"/>
  <c r="B118" i="8"/>
  <c r="B119" i="8"/>
  <c r="B120" i="8"/>
  <c r="B121" i="8"/>
  <c r="B122" i="8"/>
  <c r="B105" i="8"/>
  <c r="B106" i="8"/>
  <c r="B107" i="8"/>
  <c r="B108" i="8"/>
  <c r="B109" i="8"/>
  <c r="B110" i="8"/>
  <c r="B111" i="8"/>
  <c r="B98" i="8"/>
  <c r="B80" i="8"/>
  <c r="B81" i="8"/>
  <c r="B108" i="9"/>
  <c r="B109" i="9"/>
  <c r="B40" i="9"/>
  <c r="B41" i="9"/>
  <c r="B42" i="9"/>
  <c r="B34" i="9"/>
  <c r="B35" i="9"/>
  <c r="B36" i="9"/>
  <c r="B37" i="9"/>
  <c r="B38" i="9"/>
  <c r="B33" i="9"/>
  <c r="B127" i="8"/>
  <c r="B47" i="8"/>
  <c r="B93" i="8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7" i="3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7" i="6"/>
  <c r="B43" i="9"/>
  <c r="B31" i="9"/>
  <c r="B32" i="9"/>
  <c r="D4" i="9"/>
  <c r="B4" i="9"/>
  <c r="B137" i="8"/>
  <c r="B136" i="8"/>
  <c r="B135" i="8"/>
  <c r="B134" i="8"/>
  <c r="B133" i="8"/>
  <c r="B132" i="8"/>
  <c r="B131" i="8"/>
  <c r="B130" i="8"/>
  <c r="B128" i="8"/>
  <c r="B126" i="8"/>
  <c r="B125" i="8"/>
  <c r="B124" i="8"/>
  <c r="B123" i="8"/>
  <c r="B115" i="8"/>
  <c r="B114" i="8"/>
  <c r="B113" i="8"/>
  <c r="B112" i="8"/>
  <c r="B104" i="8"/>
  <c r="B103" i="8"/>
  <c r="B102" i="8"/>
  <c r="B101" i="8"/>
  <c r="B100" i="8"/>
  <c r="B99" i="8"/>
  <c r="B97" i="8"/>
  <c r="B96" i="8"/>
  <c r="B95" i="8"/>
  <c r="B94" i="8"/>
  <c r="B92" i="8"/>
  <c r="B91" i="8"/>
  <c r="B90" i="8"/>
  <c r="B89" i="8"/>
  <c r="B88" i="8"/>
  <c r="B87" i="8"/>
  <c r="B86" i="8"/>
  <c r="B85" i="8"/>
  <c r="B84" i="8"/>
  <c r="B83" i="8"/>
  <c r="B82" i="8"/>
  <c r="B79" i="8"/>
  <c r="B78" i="8"/>
  <c r="B77" i="8"/>
  <c r="B76" i="8"/>
  <c r="B75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7" i="8"/>
  <c r="B55" i="8"/>
  <c r="B54" i="8"/>
  <c r="B53" i="8"/>
  <c r="B52" i="8"/>
  <c r="B51" i="8"/>
  <c r="B50" i="8"/>
  <c r="B49" i="8"/>
  <c r="B48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27" i="8"/>
  <c r="B26" i="8"/>
  <c r="B25" i="8"/>
  <c r="B24" i="8"/>
  <c r="B23" i="8"/>
  <c r="B22" i="8"/>
  <c r="B21" i="8"/>
  <c r="B20" i="8"/>
  <c r="B16" i="8"/>
  <c r="B15" i="8"/>
  <c r="B14" i="8"/>
  <c r="B13" i="8"/>
  <c r="B12" i="8"/>
  <c r="B11" i="8"/>
  <c r="B10" i="8"/>
  <c r="B9" i="8"/>
  <c r="B8" i="8"/>
  <c r="B7" i="8"/>
  <c r="B110" i="9" l="1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39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4" i="9"/>
  <c r="B13" i="9"/>
  <c r="B12" i="9"/>
  <c r="B11" i="9"/>
  <c r="B10" i="9"/>
  <c r="B9" i="9"/>
  <c r="B8" i="9"/>
  <c r="B7" i="9"/>
  <c r="E4" i="9"/>
  <c r="C4" i="9"/>
  <c r="F4" i="9" l="1"/>
  <c r="C33" i="1" s="1"/>
  <c r="G34" i="1"/>
  <c r="E34" i="1"/>
  <c r="G32" i="1"/>
  <c r="F32" i="1"/>
  <c r="E32" i="1"/>
  <c r="D32" i="1"/>
  <c r="G33" i="1"/>
  <c r="F33" i="1"/>
  <c r="E33" i="1"/>
  <c r="D33" i="1"/>
  <c r="G31" i="1"/>
  <c r="D31" i="1"/>
  <c r="E31" i="1"/>
  <c r="F31" i="1"/>
  <c r="F4" i="8" l="1"/>
  <c r="C34" i="1" s="1"/>
  <c r="D34" i="1"/>
  <c r="F35" i="1"/>
  <c r="F4" i="6"/>
  <c r="C32" i="1" s="1"/>
  <c r="F4" i="3"/>
  <c r="C31" i="1" s="1"/>
  <c r="L41" i="1"/>
  <c r="I41" i="1"/>
  <c r="F41" i="1"/>
  <c r="C41" i="1"/>
  <c r="H35" i="1"/>
  <c r="G35" i="1"/>
  <c r="C35" i="1" l="1"/>
  <c r="O41" i="1"/>
</calcChain>
</file>

<file path=xl/sharedStrings.xml><?xml version="1.0" encoding="utf-8"?>
<sst xmlns="http://schemas.openxmlformats.org/spreadsheetml/2006/main" count="2188" uniqueCount="1216">
  <si>
    <t>1. Information</t>
    <phoneticPr fontId="2" type="noConversion"/>
  </si>
  <si>
    <t>Function</t>
    <phoneticPr fontId="2" type="noConversion"/>
  </si>
  <si>
    <t>T/C</t>
    <phoneticPr fontId="2" type="noConversion"/>
  </si>
  <si>
    <t>PASS</t>
    <phoneticPr fontId="2" type="noConversion"/>
  </si>
  <si>
    <t>FAIL</t>
    <phoneticPr fontId="2" type="noConversion"/>
  </si>
  <si>
    <t>N/T</t>
    <phoneticPr fontId="2" type="noConversion"/>
  </si>
  <si>
    <t>N/A</t>
    <phoneticPr fontId="2" type="noConversion"/>
  </si>
  <si>
    <t>In Progress</t>
    <phoneticPr fontId="2" type="noConversion"/>
  </si>
  <si>
    <t>Pass Rate</t>
    <phoneticPr fontId="2" type="noConversion"/>
  </si>
  <si>
    <t>Function status</t>
    <phoneticPr fontId="2" type="noConversion"/>
  </si>
  <si>
    <t>D1 (Critical)</t>
    <phoneticPr fontId="2" type="noConversion"/>
  </si>
  <si>
    <t>D2 (Major)</t>
    <phoneticPr fontId="2" type="noConversion"/>
  </si>
  <si>
    <t>D3 (Minor)</t>
    <phoneticPr fontId="2" type="noConversion"/>
  </si>
  <si>
    <t>D4 (Improvements)</t>
    <phoneticPr fontId="2" type="noConversion"/>
  </si>
  <si>
    <t>NO</t>
    <phoneticPr fontId="2" type="noConversion"/>
  </si>
  <si>
    <t>발생일</t>
    <phoneticPr fontId="2" type="noConversion"/>
  </si>
  <si>
    <t>기능</t>
    <phoneticPr fontId="2" type="noConversion"/>
  </si>
  <si>
    <t>ISSUE 등급</t>
    <phoneticPr fontId="2" type="noConversion"/>
  </si>
  <si>
    <t>STEP</t>
    <phoneticPr fontId="2" type="noConversion"/>
  </si>
  <si>
    <t>RESULT</t>
    <phoneticPr fontId="2" type="noConversion"/>
  </si>
  <si>
    <t>Precondition</t>
    <phoneticPr fontId="2" type="noConversion"/>
  </si>
  <si>
    <t>Chrome</t>
    <phoneticPr fontId="2" type="noConversion"/>
  </si>
  <si>
    <t>Pass</t>
  </si>
  <si>
    <t>Fail</t>
  </si>
  <si>
    <t>N/A</t>
  </si>
  <si>
    <t>N/T</t>
  </si>
  <si>
    <t>Total</t>
  </si>
  <si>
    <t>-</t>
    <phoneticPr fontId="2" type="noConversion"/>
  </si>
  <si>
    <t>순서</t>
  </si>
  <si>
    <t>검증항목</t>
  </si>
  <si>
    <t>1Depth</t>
  </si>
  <si>
    <t>2Depth</t>
  </si>
  <si>
    <t>3. Function Issue</t>
    <phoneticPr fontId="2" type="noConversion"/>
  </si>
  <si>
    <t>TEST PLAN</t>
    <phoneticPr fontId="2" type="noConversion"/>
  </si>
  <si>
    <t>TOTAL</t>
    <phoneticPr fontId="2" type="noConversion"/>
  </si>
  <si>
    <t>REQ SPEC Ver</t>
    <phoneticPr fontId="2" type="noConversion"/>
  </si>
  <si>
    <t>4. ISSUE STATUS</t>
    <phoneticPr fontId="2" type="noConversion"/>
  </si>
  <si>
    <t>RESULT STATE</t>
    <phoneticPr fontId="2" type="noConversion"/>
  </si>
  <si>
    <t>ISSUE RATING</t>
    <phoneticPr fontId="2" type="noConversion"/>
  </si>
  <si>
    <t>유형</t>
  </si>
  <si>
    <t>결과 설명 및 코멘트</t>
  </si>
  <si>
    <t>정상적으로 동작하는 경우</t>
  </si>
  <si>
    <t>정상적으로 동작하지 않는 경우</t>
  </si>
  <si>
    <t>환경 문제로 인해 검증이 불가한 경우 / 결함으로 인해 테스트를 진행하지 못한 경우</t>
  </si>
  <si>
    <t>아직 테스트를 진행하지 못한 경우</t>
  </si>
  <si>
    <t>In Progress</t>
  </si>
  <si>
    <t>현재 진행 중</t>
  </si>
  <si>
    <t>결함이 아닌 경우</t>
    <phoneticPr fontId="2" type="noConversion"/>
  </si>
  <si>
    <t>2-1. TC production Schedule</t>
    <phoneticPr fontId="2" type="noConversion"/>
  </si>
  <si>
    <t>2-2. TEST Schedule PLAN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</si>
  <si>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</si>
  <si>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</si>
  <si>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</si>
  <si>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Day4</t>
    <phoneticPr fontId="2" type="noConversion"/>
  </si>
  <si>
    <t>Day5</t>
    <phoneticPr fontId="2" type="noConversion"/>
  </si>
  <si>
    <t>TC production Schedule</t>
    <phoneticPr fontId="2" type="noConversion"/>
  </si>
  <si>
    <t>TEST Schedule PLAN</t>
    <phoneticPr fontId="2" type="noConversion"/>
  </si>
  <si>
    <t>Project Name</t>
    <phoneticPr fontId="2" type="noConversion"/>
  </si>
  <si>
    <t>Release Note</t>
  </si>
  <si>
    <t>기능</t>
  </si>
  <si>
    <t>A/F</t>
  </si>
  <si>
    <t>MEMO</t>
    <phoneticPr fontId="2" type="noConversion"/>
  </si>
  <si>
    <r>
      <t>ISSUE (</t>
    </r>
    <r>
      <rPr>
        <b/>
        <strike/>
        <sz val="15"/>
        <color theme="1"/>
        <rFont val="맑은 고딕"/>
        <family val="3"/>
        <charset val="129"/>
      </rPr>
      <t>EXCEL</t>
    </r>
    <r>
      <rPr>
        <b/>
        <sz val="15"/>
        <color theme="1"/>
        <rFont val="맑은 고딕"/>
        <family val="3"/>
        <charset val="129"/>
      </rPr>
      <t xml:space="preserve"> &gt; JIRA)</t>
    </r>
    <phoneticPr fontId="2" type="noConversion"/>
  </si>
  <si>
    <t>자주 쓰는 기능 및 UI 적인 결함</t>
    <phoneticPr fontId="2" type="noConversion"/>
  </si>
  <si>
    <t xml:space="preserve">기능적인 결함은 아니지만, 기능 사용 및 불편한 사항, 특정 Device, OS 이슈 </t>
    <phoneticPr fontId="2" type="noConversion"/>
  </si>
  <si>
    <t>치명적 결함 (Crash, Freezing..)</t>
    <phoneticPr fontId="2" type="noConversion"/>
  </si>
  <si>
    <t>TEST RESULT</t>
    <phoneticPr fontId="2" type="noConversion"/>
  </si>
  <si>
    <t>Expected result</t>
    <phoneticPr fontId="2" type="noConversion"/>
  </si>
  <si>
    <t>SRS</t>
    <phoneticPr fontId="2" type="noConversion"/>
  </si>
  <si>
    <t>MAIN</t>
    <phoneticPr fontId="2" type="noConversion"/>
  </si>
  <si>
    <t>미리보기</t>
    <phoneticPr fontId="2" type="noConversion"/>
  </si>
  <si>
    <t>UI</t>
    <phoneticPr fontId="2" type="noConversion"/>
  </si>
  <si>
    <t>템플릿 관리 페이지 진입</t>
    <phoneticPr fontId="2" type="noConversion"/>
  </si>
  <si>
    <t>Actual Result (ISSUE)</t>
    <phoneticPr fontId="2" type="noConversion"/>
  </si>
  <si>
    <t>템플릿 관리</t>
    <phoneticPr fontId="2" type="noConversion"/>
  </si>
  <si>
    <t>상품권 관리</t>
    <phoneticPr fontId="2" type="noConversion"/>
  </si>
  <si>
    <t>고객 관리</t>
    <phoneticPr fontId="2" type="noConversion"/>
  </si>
  <si>
    <t>상품 연결 관리</t>
    <phoneticPr fontId="2" type="noConversion"/>
  </si>
  <si>
    <t>ANDAR</t>
    <phoneticPr fontId="2" type="noConversion"/>
  </si>
  <si>
    <t>ANDAR Result Information</t>
    <phoneticPr fontId="2" type="noConversion"/>
  </si>
  <si>
    <t>템플릿 관리 페이지 진입 후 좌 상단 로고 노출 확인</t>
    <phoneticPr fontId="2" type="noConversion"/>
  </si>
  <si>
    <t>템플릿 관리 카테고리 선택 시 카테고리 영역 색 처리</t>
    <phoneticPr fontId="2" type="noConversion"/>
  </si>
  <si>
    <t>다른 카테고리 선택 후 복수 색 처리 확인</t>
    <phoneticPr fontId="2" type="noConversion"/>
  </si>
  <si>
    <t>미리보기 영역 확인</t>
    <phoneticPr fontId="2" type="noConversion"/>
  </si>
  <si>
    <t>미리보기 미 선택 상태에서 메시지 카드 노출 확인</t>
    <phoneticPr fontId="2" type="noConversion"/>
  </si>
  <si>
    <t>외부 링크 연동 확인</t>
    <phoneticPr fontId="2" type="noConversion"/>
  </si>
  <si>
    <t>카드 이미지 관리 변경 후 미리보기 적용 확인</t>
    <phoneticPr fontId="2" type="noConversion"/>
  </si>
  <si>
    <t>미리보기 이미지와 Front 이미지 동일 여부 확인</t>
    <phoneticPr fontId="2" type="noConversion"/>
  </si>
  <si>
    <t>Default</t>
    <phoneticPr fontId="2" type="noConversion"/>
  </si>
  <si>
    <t>미리보기 영역 브랜드 명 노출 확인</t>
    <phoneticPr fontId="2" type="noConversion"/>
  </si>
  <si>
    <t>미리보기 영역 브랜드 URL 노출 확인</t>
    <phoneticPr fontId="2" type="noConversion"/>
  </si>
  <si>
    <t>중 상단 선물하기 텍스트 노출 확인</t>
    <phoneticPr fontId="2" type="noConversion"/>
  </si>
  <si>
    <t>메시지 관리 연동</t>
    <phoneticPr fontId="2" type="noConversion"/>
  </si>
  <si>
    <t>Front 연동</t>
    <phoneticPr fontId="2" type="noConversion"/>
  </si>
  <si>
    <t>메시지 관리에서 텍스트 미 입력 시 공란으로 노출된다.</t>
    <phoneticPr fontId="2" type="noConversion"/>
  </si>
  <si>
    <t>템플릿 관리 Admin page 정상 진입된다.</t>
    <phoneticPr fontId="2" type="noConversion"/>
  </si>
  <si>
    <t>좌 상단 로고 정상 노출된다.</t>
    <phoneticPr fontId="2" type="noConversion"/>
  </si>
  <si>
    <t>카테고리 영역 회색 색 처리 된다.</t>
    <phoneticPr fontId="2" type="noConversion"/>
  </si>
  <si>
    <t>카테고리 단일 회색 색 처리 된다.</t>
    <phoneticPr fontId="2" type="noConversion"/>
  </si>
  <si>
    <t>"미리 보기" 텍스트, 메시지 카드 전체 노출된다.</t>
    <phoneticPr fontId="2" type="noConversion"/>
  </si>
  <si>
    <t>메시지 카드 미 선택 시 Default 미리보기는 1번 이미지 노출 된다.</t>
    <phoneticPr fontId="2" type="noConversion"/>
  </si>
  <si>
    <t>카드 이미지 변경 시 미리보기 화면 변경된다.</t>
    <phoneticPr fontId="2" type="noConversion"/>
  </si>
  <si>
    <t>미리보기 이미지와 Front 이미지 동일하다.</t>
    <phoneticPr fontId="2" type="noConversion"/>
  </si>
  <si>
    <t>연동 되어있는 브랜드 명이 중앙 상단 노출된다.</t>
    <phoneticPr fontId="2" type="noConversion"/>
  </si>
  <si>
    <t>연동 되어있는 브랜드 URL 이 중앙 상단 노출된다.</t>
    <phoneticPr fontId="2" type="noConversion"/>
  </si>
  <si>
    <t>중 상단 "선물하기" 텍스트 노출된다.</t>
    <phoneticPr fontId="2" type="noConversion"/>
  </si>
  <si>
    <t>메시지 관리에서 설정한 텍스트 중 상단 노출된다.</t>
    <phoneticPr fontId="2" type="noConversion"/>
  </si>
  <si>
    <t>메시지 관리에서 변경한 텍스트가 노출된다.</t>
    <phoneticPr fontId="2" type="noConversion"/>
  </si>
  <si>
    <t>입력 한 국문이 정상 노출된다.</t>
    <phoneticPr fontId="2" type="noConversion"/>
  </si>
  <si>
    <t>입력 한 영문이 정상 노출된다.</t>
    <phoneticPr fontId="2" type="noConversion"/>
  </si>
  <si>
    <t>입력 한 특수문자가 정상 노출된다.</t>
    <phoneticPr fontId="2" type="noConversion"/>
  </si>
  <si>
    <t>카드 이미지 관리</t>
    <phoneticPr fontId="2" type="noConversion"/>
  </si>
  <si>
    <t>카드 이미지 관리 연동</t>
    <phoneticPr fontId="2" type="noConversion"/>
  </si>
  <si>
    <t>카드 이미지 미 선택 시 1번 이미지가 노출된다.</t>
    <phoneticPr fontId="2" type="noConversion"/>
  </si>
  <si>
    <t>카드 이미지 관리 선택 이미지 정상 노출된다.</t>
    <phoneticPr fontId="2" type="noConversion"/>
  </si>
  <si>
    <t>카드 이미지 관리 선택 시 바로 미리보기 화면에 노출된다.</t>
    <phoneticPr fontId="2" type="noConversion"/>
  </si>
  <si>
    <t>메시지 카드 내용 노출 확인</t>
    <phoneticPr fontId="2" type="noConversion"/>
  </si>
  <si>
    <t xml:space="preserve">메시지 카드 내용 </t>
    <phoneticPr fontId="2" type="noConversion"/>
  </si>
  <si>
    <t>카드 이미지에서 이미지 삭제 시 우측으로 순차 적용하여, 우측 이미지 노출된다.</t>
    <phoneticPr fontId="2" type="noConversion"/>
  </si>
  <si>
    <t>사용자가 직접 입력 하는 영역으로 더미 데이터 노출된다.</t>
    <phoneticPr fontId="2" type="noConversion"/>
  </si>
  <si>
    <t>중 하단 상품권 이미지 노출 확인</t>
    <phoneticPr fontId="2" type="noConversion"/>
  </si>
  <si>
    <t>사용한 상품권의 이미지가 노출된다.</t>
    <phoneticPr fontId="2" type="noConversion"/>
  </si>
  <si>
    <t>MobileOS 화면 크기 변경 시 이미지 정상 노출 확인</t>
    <phoneticPr fontId="2" type="noConversion"/>
  </si>
  <si>
    <t>MobileOS 텍스트 크기 변경 시 이미지 정상 노출 확인</t>
    <phoneticPr fontId="2" type="noConversion"/>
  </si>
  <si>
    <t>MobileOS 화면 크기 변경 시에도 깨짐, 잘림 현상이 있어선 안된다.</t>
    <phoneticPr fontId="2" type="noConversion"/>
  </si>
  <si>
    <t>MobileOS 텍스트 크기 변경 시에도 깨짐, 잘림 현상이 있어선 안된다.</t>
    <phoneticPr fontId="2" type="noConversion"/>
  </si>
  <si>
    <t>중 하단 상품권 번호 확인</t>
    <phoneticPr fontId="2" type="noConversion"/>
  </si>
  <si>
    <t>상품권 정보</t>
    <phoneticPr fontId="2" type="noConversion"/>
  </si>
  <si>
    <t>중 하단 상품권명 노출 확인</t>
    <phoneticPr fontId="2" type="noConversion"/>
  </si>
  <si>
    <t>사용한 상품권명이 노출된다.</t>
    <phoneticPr fontId="2" type="noConversion"/>
  </si>
  <si>
    <t>사용한 상품권의 16자리 번호가 노출된다.</t>
    <phoneticPr fontId="2" type="noConversion"/>
  </si>
  <si>
    <t>중 하단 상품권 금액 노출 확인</t>
    <phoneticPr fontId="2" type="noConversion"/>
  </si>
  <si>
    <t>사용한 상품권의 금액이 노출된다.</t>
    <phoneticPr fontId="2" type="noConversion"/>
  </si>
  <si>
    <t>하단 상품권 저장 버튼 노출 확인</t>
    <phoneticPr fontId="2" type="noConversion"/>
  </si>
  <si>
    <t>버튼 영역</t>
    <phoneticPr fontId="2" type="noConversion"/>
  </si>
  <si>
    <t>하단 상품권 번호 복사 저장 버튼 노출 확인</t>
    <phoneticPr fontId="2" type="noConversion"/>
  </si>
  <si>
    <t>연결 버튼 관리 연동</t>
    <phoneticPr fontId="2" type="noConversion"/>
  </si>
  <si>
    <t>최하단 연결 버튼 영역 확인</t>
    <phoneticPr fontId="2" type="noConversion"/>
  </si>
  <si>
    <t>최하단 연결 버튼 영역이 노출된다.</t>
    <phoneticPr fontId="2" type="noConversion"/>
  </si>
  <si>
    <t>연결 버튼 16자 이상 노출 여부 확인</t>
    <phoneticPr fontId="2" type="noConversion"/>
  </si>
  <si>
    <t>연결 버튼 16자리 미만으로 노출된다.</t>
    <phoneticPr fontId="2" type="noConversion"/>
  </si>
  <si>
    <t>수신 시 노출되는 상품권 저장 버튼 영역이 노출된다.</t>
    <phoneticPr fontId="2" type="noConversion"/>
  </si>
  <si>
    <t>수신 시 노출되는 상품권 번호 복사 버튼 영역이 노출된다.</t>
    <phoneticPr fontId="2" type="noConversion"/>
  </si>
  <si>
    <t>연결 버튼 텍스트 수정 시 미리보기 적용 확인</t>
    <phoneticPr fontId="2" type="noConversion"/>
  </si>
  <si>
    <t>연결 버튼 관리에서 텍스트 수정 시 미리보기에 바로 적용된다.</t>
    <phoneticPr fontId="2" type="noConversion"/>
  </si>
  <si>
    <t>메시지 관리 설정 텍스트 노출 확인</t>
    <phoneticPr fontId="2" type="noConversion"/>
  </si>
  <si>
    <t>메시지 관리 텍스트 변경 적용 확인</t>
    <phoneticPr fontId="2" type="noConversion"/>
  </si>
  <si>
    <t>메시지 관리 텍스트 삭제 적용 확인</t>
    <phoneticPr fontId="2" type="noConversion"/>
  </si>
  <si>
    <t>메시지 관리 국문 입력</t>
    <phoneticPr fontId="2" type="noConversion"/>
  </si>
  <si>
    <t>메시지 관리 영문 입력</t>
    <phoneticPr fontId="2" type="noConversion"/>
  </si>
  <si>
    <t>메시지 관리 특수문자 입력</t>
    <phoneticPr fontId="2" type="noConversion"/>
  </si>
  <si>
    <t>카드 이미지 관리 선택 이미지 노출 확인</t>
    <phoneticPr fontId="2" type="noConversion"/>
  </si>
  <si>
    <t>카드 이미지 관리 선택 시 적용 확인</t>
    <phoneticPr fontId="2" type="noConversion"/>
  </si>
  <si>
    <t>카드 이미지 관리 미 선택 Default 이미지 노출 확인</t>
    <phoneticPr fontId="2" type="noConversion"/>
  </si>
  <si>
    <t>카드 이미지 관리 선택 된 이미지 삭제</t>
    <phoneticPr fontId="2" type="noConversion"/>
  </si>
  <si>
    <t>연결 버튼 관리 국문 입력</t>
    <phoneticPr fontId="2" type="noConversion"/>
  </si>
  <si>
    <t>연결 버튼 관리 영문 입력</t>
    <phoneticPr fontId="2" type="noConversion"/>
  </si>
  <si>
    <t>연결 버튼 관리 특수문자 입력</t>
    <phoneticPr fontId="2" type="noConversion"/>
  </si>
  <si>
    <t>연결 버튼 관리 버튼 이름 삭제 처리</t>
    <phoneticPr fontId="2" type="noConversion"/>
  </si>
  <si>
    <t>버튼 영역에 텍스트가 노출되지 않는다.</t>
    <phoneticPr fontId="2" type="noConversion"/>
  </si>
  <si>
    <t>미리보기 영역에 URL 영역 선택</t>
    <phoneticPr fontId="2" type="noConversion"/>
  </si>
  <si>
    <t>미리보기 영역에서는 URL 이동 기능을 지원하지 않는다.</t>
    <phoneticPr fontId="2" type="noConversion"/>
  </si>
  <si>
    <t>텍스트</t>
    <phoneticPr fontId="2" type="noConversion"/>
  </si>
  <si>
    <t>상단 타이틀 텍스트 영역 확인</t>
    <phoneticPr fontId="2" type="noConversion"/>
  </si>
  <si>
    <t>상단 가이드 텍스트 확인</t>
    <phoneticPr fontId="2" type="noConversion"/>
  </si>
  <si>
    <t>좌측부터 순서대로 사용자 화면에 노출됩니다. 텍스트가 노출된다.</t>
    <phoneticPr fontId="2" type="noConversion"/>
  </si>
  <si>
    <t>카드 이미지 관리 타이틀 텍스트 정상 노출된다.</t>
    <phoneticPr fontId="2" type="noConversion"/>
  </si>
  <si>
    <t>*현재 등록된 이미지 수 - 개 텍스트가 노출된다.</t>
    <phoneticPr fontId="2" type="noConversion"/>
  </si>
  <si>
    <t>카드 이미지 관리 등록 버튼 영역 확인</t>
    <phoneticPr fontId="2" type="noConversion"/>
  </si>
  <si>
    <t>카드 이미지 관리 삭제 버튼 영역 확인</t>
    <phoneticPr fontId="2" type="noConversion"/>
  </si>
  <si>
    <t>우 상단 삭제 버튼이 노출된다.</t>
    <phoneticPr fontId="2" type="noConversion"/>
  </si>
  <si>
    <t>샘플 이미지 영역 확인</t>
    <phoneticPr fontId="2" type="noConversion"/>
  </si>
  <si>
    <t>사용자 화면에 노출될 이미지 순서로 차례대로 설정되어있다.</t>
    <phoneticPr fontId="2" type="noConversion"/>
  </si>
  <si>
    <t>가이드 텍스트 하단 등록 수 가이드 텍스트 확인</t>
    <phoneticPr fontId="2" type="noConversion"/>
  </si>
  <si>
    <t>전체 카드이미지 숫자와 등록 수 텍스트 일치 여부 확인</t>
    <phoneticPr fontId="2" type="noConversion"/>
  </si>
  <si>
    <t>카드 이미지의 숫자와 등록 수 텍스트가 일치한다.</t>
    <phoneticPr fontId="2" type="noConversion"/>
  </si>
  <si>
    <t>샘플 이미지 순서대로 Front 노출 여부 확인</t>
    <phoneticPr fontId="2" type="noConversion"/>
  </si>
  <si>
    <t>샘플 이미지 좌측 순서대로 Front 화면에 노출된다.</t>
    <phoneticPr fontId="2" type="noConversion"/>
  </si>
  <si>
    <t>샘플 이미지 순서 변경 시 Front 적용 여부 확인</t>
    <phoneticPr fontId="2" type="noConversion"/>
  </si>
  <si>
    <t>변경 된 순서대로 Front 에 노출된다.</t>
    <phoneticPr fontId="2" type="noConversion"/>
  </si>
  <si>
    <t>샘플 이미지 마지막 순서 후 다음 이미지 노출 확인</t>
    <phoneticPr fontId="2" type="noConversion"/>
  </si>
  <si>
    <t>샘플 이미지 마지막 순서 다음 처음 이미지가 노출된다.</t>
    <phoneticPr fontId="2" type="noConversion"/>
  </si>
  <si>
    <t>샘플 이미지 좌 상단 체크 박스 영역 확인</t>
    <phoneticPr fontId="2" type="noConversion"/>
  </si>
  <si>
    <t>샘플 이미지 좌 상단 체크박스 영역이 노출된다.</t>
    <phoneticPr fontId="2" type="noConversion"/>
  </si>
  <si>
    <t>등록 버튼 선택</t>
    <phoneticPr fontId="2" type="noConversion"/>
  </si>
  <si>
    <t>템플릿 등록이 가능한 창이 출력된다.</t>
    <phoneticPr fontId="2" type="noConversion"/>
  </si>
  <si>
    <t>올 바른 템플릿 양식이 첨부된다.</t>
    <phoneticPr fontId="2" type="noConversion"/>
  </si>
  <si>
    <t>올바르지 않은 템플릿 첨부</t>
    <phoneticPr fontId="2" type="noConversion"/>
  </si>
  <si>
    <t>양식과 일치하지 않은 템플릿은 첨부되지 않는다.</t>
    <phoneticPr fontId="2" type="noConversion"/>
  </si>
  <si>
    <t>체크박스 선택</t>
    <phoneticPr fontId="2" type="noConversion"/>
  </si>
  <si>
    <t>체크박스 재 선택</t>
    <phoneticPr fontId="2" type="noConversion"/>
  </si>
  <si>
    <t xml:space="preserve">체크박스 복수 선택 </t>
    <phoneticPr fontId="2" type="noConversion"/>
  </si>
  <si>
    <t>체크박스가 체크 처리된다.</t>
    <phoneticPr fontId="2" type="noConversion"/>
  </si>
  <si>
    <t>체크박스 체크 처리가 해제된다.</t>
    <phoneticPr fontId="2" type="noConversion"/>
  </si>
  <si>
    <t>체크박스 복수 선택이 가능하다.</t>
    <phoneticPr fontId="2" type="noConversion"/>
  </si>
  <si>
    <t>체크박스 미 선택 후 삭제 버튼 선택</t>
    <phoneticPr fontId="2" type="noConversion"/>
  </si>
  <si>
    <t>"삭제할 이미지를 선택하세요." ALT 이 노출된다.</t>
    <phoneticPr fontId="2" type="noConversion"/>
  </si>
  <si>
    <t>체크박스 단일 선택 후 삭제 버튼 선택</t>
    <phoneticPr fontId="2" type="noConversion"/>
  </si>
  <si>
    <t>체크박스 복수 선택 후 삭제 버튼 선택</t>
    <phoneticPr fontId="2" type="noConversion"/>
  </si>
  <si>
    <t>복수 선택 된 템플릿 이미지가 목록에서 제거된다.</t>
    <phoneticPr fontId="2" type="noConversion"/>
  </si>
  <si>
    <t>단일 선택 된 템플릿 이미지가 목록에서 제거된다.</t>
    <phoneticPr fontId="2" type="noConversion"/>
  </si>
  <si>
    <t>이미지 목록에서 임의의 이미지 선택</t>
    <phoneticPr fontId="2" type="noConversion"/>
  </si>
  <si>
    <t>선택한 이미지가 미리보기 영역에 노출된다.</t>
    <phoneticPr fontId="2" type="noConversion"/>
  </si>
  <si>
    <t>선택 된 이미지 재 선택</t>
    <phoneticPr fontId="2" type="noConversion"/>
  </si>
  <si>
    <t>재 클릭 시 미리보기 영역에서 이미지가 제거된다.</t>
    <phoneticPr fontId="2" type="noConversion"/>
  </si>
  <si>
    <t>이미지 선택 시 체크박스 체크 여부 확인</t>
    <phoneticPr fontId="2" type="noConversion"/>
  </si>
  <si>
    <t>체크박스 영역이 아닌 이미지 영역 선택 시 체크 처리되지 않는다.</t>
    <phoneticPr fontId="2" type="noConversion"/>
  </si>
  <si>
    <t xml:space="preserve">영역 밖 이미지 드래그&amp;드롭 </t>
    <phoneticPr fontId="2" type="noConversion"/>
  </si>
  <si>
    <t xml:space="preserve">영역 내 이미지 드래그&amp;드롭 </t>
    <phoneticPr fontId="2" type="noConversion"/>
  </si>
  <si>
    <t>영역 밖으로 드래그&amp;드롭 처리가 불가하다.</t>
    <phoneticPr fontId="2" type="noConversion"/>
  </si>
  <si>
    <t>샘플 이미지 순서</t>
    <phoneticPr fontId="2" type="noConversion"/>
  </si>
  <si>
    <t>체크박스</t>
    <phoneticPr fontId="2" type="noConversion"/>
  </si>
  <si>
    <t>순서 변경</t>
    <phoneticPr fontId="2" type="noConversion"/>
  </si>
  <si>
    <t>하단 스크롤 이동</t>
    <phoneticPr fontId="2" type="noConversion"/>
  </si>
  <si>
    <t>상단 스크롤 이동</t>
    <phoneticPr fontId="2" type="noConversion"/>
  </si>
  <si>
    <t>목록 하단으로 스크롤 이동된다.</t>
    <phoneticPr fontId="2" type="noConversion"/>
  </si>
  <si>
    <t>목록 상단으로 스크롤 이동된다.</t>
    <phoneticPr fontId="2" type="noConversion"/>
  </si>
  <si>
    <t>스크롤 이동</t>
    <phoneticPr fontId="2" type="noConversion"/>
  </si>
  <si>
    <t>이미지 삭제 처리 후 등록 수 텍스트 변경 확인</t>
    <phoneticPr fontId="2" type="noConversion"/>
  </si>
  <si>
    <t>이미지 삭제 처리 시 등록 수가 변경된다.</t>
    <phoneticPr fontId="2" type="noConversion"/>
  </si>
  <si>
    <t>이미지 등록 처리 후 등록 수 텍스트 변경 확인</t>
    <phoneticPr fontId="2" type="noConversion"/>
  </si>
  <si>
    <t>이미지 등록 처리 시 등록 수가 변경된다.</t>
    <phoneticPr fontId="2" type="noConversion"/>
  </si>
  <si>
    <t>메시지 관리</t>
    <phoneticPr fontId="2" type="noConversion"/>
  </si>
  <si>
    <t>메시지 관리 타이틀 텍스트 정상 노출된다.</t>
    <phoneticPr fontId="2" type="noConversion"/>
  </si>
  <si>
    <t>상단 변경일 텍스트 확인</t>
    <phoneticPr fontId="2" type="noConversion"/>
  </si>
  <si>
    <t>메시지 관리 영역 수정 후 변경일 확인</t>
    <phoneticPr fontId="2" type="noConversion"/>
  </si>
  <si>
    <t>변경한 날짜 시간으로 텍스트가 노출된다.</t>
    <phoneticPr fontId="2" type="noConversion"/>
  </si>
  <si>
    <t>최근 변경일 텍스트가 노출된다.</t>
    <phoneticPr fontId="2" type="noConversion"/>
  </si>
  <si>
    <t>변경 후 미 저장 시 최근 변경일 적용 확인</t>
    <phoneticPr fontId="2" type="noConversion"/>
  </si>
  <si>
    <t>변경 후 미 저장 시 마지막 변경일이 노출된다.</t>
    <phoneticPr fontId="2" type="noConversion"/>
  </si>
  <si>
    <t>메시지 관리 최 하단 활용 예시 텍스트 확인</t>
    <phoneticPr fontId="2" type="noConversion"/>
  </si>
  <si>
    <t>텍스트 작성 영역</t>
    <phoneticPr fontId="2" type="noConversion"/>
  </si>
  <si>
    <t>텍스트 박스 Default 값 확인</t>
    <phoneticPr fontId="2" type="noConversion"/>
  </si>
  <si>
    <t>텍스트 박스 Default 값은 공란으로 노출된다.</t>
    <phoneticPr fontId="2" type="noConversion"/>
  </si>
  <si>
    <t>텍스트 박스 영역 CSS 형식이 아닌 텍스트 입력</t>
    <phoneticPr fontId="2" type="noConversion"/>
  </si>
  <si>
    <t>텍스트 박스 영역 CSS 형식의 국문 텍스트 입력</t>
    <phoneticPr fontId="2" type="noConversion"/>
  </si>
  <si>
    <t>텍스트 박스 영역 CSS 형식의 영문 텍스트 입력</t>
    <phoneticPr fontId="2" type="noConversion"/>
  </si>
  <si>
    <t>텍스트 박스 영역 CSS 형식의 특수문자 입력</t>
    <phoneticPr fontId="2" type="noConversion"/>
  </si>
  <si>
    <t>텍스트가 정상 입력 된다.</t>
    <phoneticPr fontId="2" type="noConversion"/>
  </si>
  <si>
    <t>텍스트 박스의 CSS 형식이 아닌 텍스트 입력 후 노출 여부 확인</t>
    <phoneticPr fontId="2" type="noConversion"/>
  </si>
  <si>
    <t>CSS 형식의 텍스트가 아닌 경우 노출되지 않는다.</t>
    <phoneticPr fontId="2" type="noConversion"/>
  </si>
  <si>
    <t>텍스트 박스의 CSS 형식의 국문 텍스트 입력 후 노출 여부 확인</t>
    <phoneticPr fontId="2" type="noConversion"/>
  </si>
  <si>
    <t>텍스트 박스의 CSS 형식의 영문 텍스트 입력 후 노출 여부 확인</t>
    <phoneticPr fontId="2" type="noConversion"/>
  </si>
  <si>
    <t>CSS 형식의 국문 텍스트가 노출된다.</t>
    <phoneticPr fontId="2" type="noConversion"/>
  </si>
  <si>
    <t>CSS 형식의 영문 텍스트가 노출된다.</t>
    <phoneticPr fontId="2" type="noConversion"/>
  </si>
  <si>
    <t>CSS 형식의 특수문자가 노출된다.</t>
    <phoneticPr fontId="2" type="noConversion"/>
  </si>
  <si>
    <t>텍스트 박스의 CSS 형식의 특수문자 입력 후 노출 여부 확인</t>
    <phoneticPr fontId="2" type="noConversion"/>
  </si>
  <si>
    <t>활용 가능 변수 영역 확인</t>
    <phoneticPr fontId="2" type="noConversion"/>
  </si>
  <si>
    <t>활용 가능 변수 타이틀 텍스트가 노출된다.</t>
    <phoneticPr fontId="2" type="noConversion"/>
  </si>
  <si>
    <t>활용 가능 변수 내용 확인</t>
    <phoneticPr fontId="2" type="noConversion"/>
  </si>
  <si>
    <t>CSS 기반의 활용 가능 변수 내용들이 노출된다.</t>
    <phoneticPr fontId="2" type="noConversion"/>
  </si>
  <si>
    <t>활용 가능 태그 영역 확인</t>
    <phoneticPr fontId="2" type="noConversion"/>
  </si>
  <si>
    <t>활용 가능 태그 내용 확인</t>
    <phoneticPr fontId="2" type="noConversion"/>
  </si>
  <si>
    <t>활용 가능 태그 타이틀 텍스트가 노출된다.</t>
    <phoneticPr fontId="2" type="noConversion"/>
  </si>
  <si>
    <t>CSS 기반의 활용 가능 태그 내용들이 노출된다.</t>
    <phoneticPr fontId="2" type="noConversion"/>
  </si>
  <si>
    <t>활용 가능 변수 및 태그</t>
    <phoneticPr fontId="2" type="noConversion"/>
  </si>
  <si>
    <t>연결 버튼 관리</t>
    <phoneticPr fontId="2" type="noConversion"/>
  </si>
  <si>
    <t>연결 버튼 관리 타이틀 텍스트 정상 노출된다.</t>
    <phoneticPr fontId="2" type="noConversion"/>
  </si>
  <si>
    <t>버튼 이름</t>
    <phoneticPr fontId="2" type="noConversion"/>
  </si>
  <si>
    <t>버튼 이름 영역 확인</t>
    <phoneticPr fontId="2" type="noConversion"/>
  </si>
  <si>
    <t>텍스트 박스 좌측 버튼 이름 텍스트가 노출된다.</t>
    <phoneticPr fontId="2" type="noConversion"/>
  </si>
  <si>
    <t>Default 값은 공란으로 노출된다.</t>
    <phoneticPr fontId="2" type="noConversion"/>
  </si>
  <si>
    <t>텍스트 박스에 16자 이상 텍스트 입력</t>
    <phoneticPr fontId="2" type="noConversion"/>
  </si>
  <si>
    <t>버튼 이름 텍스트 박스에 16자 이상 텍스트는 입력되지 않는다.</t>
    <phoneticPr fontId="2" type="noConversion"/>
  </si>
  <si>
    <t>텍스트 박스에 띄어쓰기 포함 16자 이상 텍스트 입력</t>
    <phoneticPr fontId="2" type="noConversion"/>
  </si>
  <si>
    <t>버튼 이름 텍스트 박스에 띄워쓰기 포함 16자 이상 텍스트는 입력되지 않는다.</t>
    <phoneticPr fontId="2" type="noConversion"/>
  </si>
  <si>
    <t>버튼 이름 텍스트 박스 국문 입력</t>
    <phoneticPr fontId="2" type="noConversion"/>
  </si>
  <si>
    <t>버튼 이름 텍스트 박스 영문 입력</t>
    <phoneticPr fontId="2" type="noConversion"/>
  </si>
  <si>
    <t>버튼 이름 텍스트 박스 특수문자 입력</t>
    <phoneticPr fontId="2" type="noConversion"/>
  </si>
  <si>
    <t>국문 텍스트가 정상적으로 입력된다.</t>
    <phoneticPr fontId="2" type="noConversion"/>
  </si>
  <si>
    <t>영문 텍스트가 정상적으로 입력된다.</t>
    <phoneticPr fontId="2" type="noConversion"/>
  </si>
  <si>
    <t>특수문자가 정상적으로 입력된다.</t>
    <phoneticPr fontId="2" type="noConversion"/>
  </si>
  <si>
    <t>텍스트 입력 후 미리보기 노출 확인</t>
    <phoneticPr fontId="2" type="noConversion"/>
  </si>
  <si>
    <t>입력 한 텍스트가 미리보기 버튼 영역에 노출된다.</t>
    <phoneticPr fontId="2" type="noConversion"/>
  </si>
  <si>
    <t>텍스트 삭제 처리 후 미리보기 노출 확인</t>
    <phoneticPr fontId="2" type="noConversion"/>
  </si>
  <si>
    <t>삭제한 텍스트는 미리보기에 노출되지 않는다.</t>
    <phoneticPr fontId="2" type="noConversion"/>
  </si>
  <si>
    <t>연결 URL</t>
    <phoneticPr fontId="2" type="noConversion"/>
  </si>
  <si>
    <t>텍스트 박스 좌측 연결 URL 텍스트가 노출된다.</t>
    <phoneticPr fontId="2" type="noConversion"/>
  </si>
  <si>
    <t>마지막 텍스트 박스에서는 해당 기능이 동작하지 않는다.</t>
    <phoneticPr fontId="2" type="noConversion"/>
  </si>
  <si>
    <t>텍스트 박스 우측 ( + ) 버튼 확인</t>
    <phoneticPr fontId="2" type="noConversion"/>
  </si>
  <si>
    <t>텍스트 박스 우측 ( - ) 버튼 확인</t>
    <phoneticPr fontId="2" type="noConversion"/>
  </si>
  <si>
    <t>버튼 이름과 연결 URL을 추가할 수 있는 텍스트 박스가 추가된다.</t>
    <phoneticPr fontId="2" type="noConversion"/>
  </si>
  <si>
    <t>추가 된 텍스트 박스 우측 ( - ) 버튼 선택</t>
    <phoneticPr fontId="2" type="noConversion"/>
  </si>
  <si>
    <t>추가 된 텍스트 박스 영역이 제거 처리된다.</t>
    <phoneticPr fontId="2" type="noConversion"/>
  </si>
  <si>
    <t>연결 URL 텍스트 박스 국문 입력</t>
    <phoneticPr fontId="2" type="noConversion"/>
  </si>
  <si>
    <t>연결 URL 텍스트 박스 영문 입력</t>
    <phoneticPr fontId="2" type="noConversion"/>
  </si>
  <si>
    <t>연결 URL 텍스트 박스 특수문자 입력</t>
    <phoneticPr fontId="2" type="noConversion"/>
  </si>
  <si>
    <t>연결 URL 영역 확인</t>
    <phoneticPr fontId="2" type="noConversion"/>
  </si>
  <si>
    <t>URL 입력 후 미리보기 영역에서 이동 가능 여부 확인</t>
    <phoneticPr fontId="2" type="noConversion"/>
  </si>
  <si>
    <t>미리보기 영역에서는 입력한 URL 로 이동이 불가하다.</t>
    <phoneticPr fontId="2" type="noConversion"/>
  </si>
  <si>
    <t>FRONT 에서 설정한 URL LINK 이동 확인</t>
    <phoneticPr fontId="2" type="noConversion"/>
  </si>
  <si>
    <t>설정한 URL 링크로 이동한다.</t>
    <phoneticPr fontId="2" type="noConversion"/>
  </si>
  <si>
    <t>추가/삭제</t>
    <phoneticPr fontId="2" type="noConversion"/>
  </si>
  <si>
    <t>추가 버튼 이름</t>
    <phoneticPr fontId="2" type="noConversion"/>
  </si>
  <si>
    <t>추가 된 텍스트 박스 Default 값 확인</t>
    <phoneticPr fontId="2" type="noConversion"/>
  </si>
  <si>
    <t>추가 연결 URL</t>
    <phoneticPr fontId="2" type="noConversion"/>
  </si>
  <si>
    <t>추가 된 텍스트 박스에 16자 이상 텍스트 입력</t>
    <phoneticPr fontId="2" type="noConversion"/>
  </si>
  <si>
    <t>추가 된 텍스트 박스에 띄어쓰기 포함 16자 이상 텍스트 입력</t>
    <phoneticPr fontId="2" type="noConversion"/>
  </si>
  <si>
    <t>추가 된 버튼 이름 텍스트 박스 국문 입력</t>
    <phoneticPr fontId="2" type="noConversion"/>
  </si>
  <si>
    <t>추가 된 버튼 이름 텍스트 박스 영문 입력</t>
    <phoneticPr fontId="2" type="noConversion"/>
  </si>
  <si>
    <t>추가 된 버튼 이름 텍스트 박스 특수문자 입력</t>
    <phoneticPr fontId="2" type="noConversion"/>
  </si>
  <si>
    <t>추가 된 텍스트 입력 후 미리보기 노출 확인</t>
    <phoneticPr fontId="2" type="noConversion"/>
  </si>
  <si>
    <t>추가 된 텍스트 삭제 처리 후 미리보기 노출 확인</t>
    <phoneticPr fontId="2" type="noConversion"/>
  </si>
  <si>
    <t>추가 된 연결 URL 텍스트 박스 국문 입력</t>
    <phoneticPr fontId="2" type="noConversion"/>
  </si>
  <si>
    <t>추가 된 연결 URL 텍스트 박스 영문 입력</t>
    <phoneticPr fontId="2" type="noConversion"/>
  </si>
  <si>
    <t>추가 된 연결 URL 텍스트 박스 특수문자 입력</t>
    <phoneticPr fontId="2" type="noConversion"/>
  </si>
  <si>
    <t>템플릿 저장</t>
    <phoneticPr fontId="2" type="noConversion"/>
  </si>
  <si>
    <t>템플릿 저장 버튼 노출 확인</t>
    <phoneticPr fontId="2" type="noConversion"/>
  </si>
  <si>
    <t>중앙 하단 템플릿 저장 버튼이 노출된다.</t>
    <phoneticPr fontId="2" type="noConversion"/>
  </si>
  <si>
    <t>템플릿 저장 버튼 미 선택 이탈 후 재 진입</t>
    <phoneticPr fontId="2" type="noConversion"/>
  </si>
  <si>
    <t>작성한 내용이 전체 삭제 처리된다.</t>
    <phoneticPr fontId="2" type="noConversion"/>
  </si>
  <si>
    <t>템프릿 저장 버튼 선택</t>
    <phoneticPr fontId="2" type="noConversion"/>
  </si>
  <si>
    <t>템플릿 저장 버튼 선택 시 수정 및 추가 내용이 저장 적용된다.</t>
    <phoneticPr fontId="2" type="noConversion"/>
  </si>
  <si>
    <t>템플릿 저장 ALT 확인</t>
    <phoneticPr fontId="2" type="noConversion"/>
  </si>
  <si>
    <t>템플릿 저장 버튼 선택 시 "저장되었습니다." ALT 이 노출된다.</t>
    <phoneticPr fontId="2" type="noConversion"/>
  </si>
  <si>
    <t>저장/삭제</t>
    <phoneticPr fontId="2" type="noConversion"/>
  </si>
  <si>
    <t>초기 화면</t>
    <phoneticPr fontId="2" type="noConversion"/>
  </si>
  <si>
    <t>검색 필터</t>
    <phoneticPr fontId="2" type="noConversion"/>
  </si>
  <si>
    <t>사용자 ID 검색 필드 확인</t>
    <phoneticPr fontId="2" type="noConversion"/>
  </si>
  <si>
    <t>사용자 ID 검색 필드가 출력된다.</t>
    <phoneticPr fontId="2" type="noConversion"/>
  </si>
  <si>
    <t>사용자명 검색 필드 확인</t>
    <phoneticPr fontId="2" type="noConversion"/>
  </si>
  <si>
    <t>사용자명 검색 필드가 출력된다.</t>
    <phoneticPr fontId="2" type="noConversion"/>
  </si>
  <si>
    <t>전화번호 검색 필드 확인</t>
    <phoneticPr fontId="2" type="noConversion"/>
  </si>
  <si>
    <t>전화번호 검색 필드가 출력된다.</t>
    <phoneticPr fontId="2" type="noConversion"/>
  </si>
  <si>
    <t>초기화 버튼 확인</t>
    <phoneticPr fontId="2" type="noConversion"/>
  </si>
  <si>
    <t>초기화 버튼이 출력된다.</t>
    <phoneticPr fontId="2" type="noConversion"/>
  </si>
  <si>
    <t>조회 버튼 확인</t>
    <phoneticPr fontId="2" type="noConversion"/>
  </si>
  <si>
    <t>조회 버튼이 출력된다.</t>
    <phoneticPr fontId="2" type="noConversion"/>
  </si>
  <si>
    <t>데이터 테이블 - 공통</t>
    <phoneticPr fontId="2" type="noConversion"/>
  </si>
  <si>
    <t>n개씩 보기 셀렉트 박스 확인</t>
    <phoneticPr fontId="2" type="noConversion"/>
  </si>
  <si>
    <t>n개 씩 보기 셀렉트 박스가 출력된다.</t>
    <phoneticPr fontId="2" type="noConversion"/>
  </si>
  <si>
    <t>총 n개 문구 확인</t>
    <phoneticPr fontId="2" type="noConversion"/>
  </si>
  <si>
    <t>n개 문구가 출력된다.</t>
    <phoneticPr fontId="2" type="noConversion"/>
  </si>
  <si>
    <t>엑셀 다운로드 버튼 확인</t>
    <phoneticPr fontId="2" type="noConversion"/>
  </si>
  <si>
    <t>엑셀 다운로드 버튼 출력된다.</t>
    <phoneticPr fontId="2" type="noConversion"/>
  </si>
  <si>
    <t>no, 사용자 ID, 사용자명, 전화번호, 사용 가능 상품권, 잔액 총액 컬럼 헤드 확인</t>
    <phoneticPr fontId="2" type="noConversion"/>
  </si>
  <si>
    <t>각 컬럼 헤드가 출력된다.</t>
    <phoneticPr fontId="2" type="noConversion"/>
  </si>
  <si>
    <t>페이지 네이션 출력 확인</t>
    <phoneticPr fontId="2" type="noConversion"/>
  </si>
  <si>
    <t>페이지네이션 영역이 출력된다.</t>
    <phoneticPr fontId="2" type="noConversion"/>
  </si>
  <si>
    <t>데이터 테이블: 데이터 없을 때</t>
    <phoneticPr fontId="2" type="noConversion"/>
  </si>
  <si>
    <t>테이블 확인</t>
    <phoneticPr fontId="2" type="noConversion"/>
  </si>
  <si>
    <t>검색 결과가 없습니다. 문구가 출력된다.</t>
    <phoneticPr fontId="2" type="noConversion"/>
  </si>
  <si>
    <t>고객 데이터 있는 화면</t>
    <phoneticPr fontId="2" type="noConversion"/>
  </si>
  <si>
    <t>데이터 테이블</t>
    <phoneticPr fontId="2" type="noConversion"/>
  </si>
  <si>
    <t>고객 데이터</t>
    <phoneticPr fontId="2" type="noConversion"/>
  </si>
  <si>
    <t>NO 컬럼 확인</t>
    <phoneticPr fontId="2" type="noConversion"/>
  </si>
  <si>
    <t>고객 데이터의 no가 출력된다.</t>
    <phoneticPr fontId="2" type="noConversion"/>
  </si>
  <si>
    <t>사용자 ID 컬럼 확인</t>
    <phoneticPr fontId="2" type="noConversion"/>
  </si>
  <si>
    <t>고객 데이터의 사용자 ID가 출력된다.</t>
    <phoneticPr fontId="2" type="noConversion"/>
  </si>
  <si>
    <t>사용자명 컬럼 확인</t>
    <phoneticPr fontId="2" type="noConversion"/>
  </si>
  <si>
    <t>고객 데이터의 사용자명이 출력된다.</t>
    <phoneticPr fontId="2" type="noConversion"/>
  </si>
  <si>
    <t>전화번호 컬럼 확인</t>
    <phoneticPr fontId="2" type="noConversion"/>
  </si>
  <si>
    <t>고객 데이터의 전화번호가 출력된다.</t>
    <phoneticPr fontId="2" type="noConversion"/>
  </si>
  <si>
    <t>사용가능 상품권 컬럼 확인</t>
    <phoneticPr fontId="2" type="noConversion"/>
  </si>
  <si>
    <t>각 고객의 사용가능 상품권 개수가 출력된다.</t>
    <phoneticPr fontId="2" type="noConversion"/>
  </si>
  <si>
    <t>잔액 총액 컬럼 확인</t>
    <phoneticPr fontId="2" type="noConversion"/>
  </si>
  <si>
    <t>고객의 사용가능한 모든 상품권의 잔액 총액이 출력된다.</t>
    <phoneticPr fontId="2" type="noConversion"/>
  </si>
  <si>
    <t>고객 데이터 수가 반영되어 n개로 출력된다.</t>
    <phoneticPr fontId="2" type="noConversion"/>
  </si>
  <si>
    <t>상품권 고유 번호가 출력된다.</t>
    <phoneticPr fontId="2" type="noConversion"/>
  </si>
  <si>
    <t>각 상품권의 사용 가능 기간이 출력된다.</t>
    <phoneticPr fontId="2" type="noConversion"/>
  </si>
  <si>
    <t>n개씩 보기 셀렉트박스</t>
    <phoneticPr fontId="2" type="noConversion"/>
  </si>
  <si>
    <t>초기값 확인</t>
    <phoneticPr fontId="2" type="noConversion"/>
  </si>
  <si>
    <t>20개씩 보기로 출력된다.</t>
    <phoneticPr fontId="2" type="noConversion"/>
  </si>
  <si>
    <t>n개씩 보기 셀렉트 박스 클릭</t>
    <phoneticPr fontId="2" type="noConversion"/>
  </si>
  <si>
    <t>20, 50, 100개 셀렉트 박스가 출력된다.</t>
    <phoneticPr fontId="2" type="noConversion"/>
  </si>
  <si>
    <t>50개 클릭</t>
    <phoneticPr fontId="2" type="noConversion"/>
  </si>
  <si>
    <t>50개씩 보기로 출력된다.</t>
    <phoneticPr fontId="2" type="noConversion"/>
  </si>
  <si>
    <t>100개 클릭</t>
    <phoneticPr fontId="2" type="noConversion"/>
  </si>
  <si>
    <t>100개씩 보기로 출력된다.</t>
    <phoneticPr fontId="2" type="noConversion"/>
  </si>
  <si>
    <t>엑셀 다운로드</t>
    <phoneticPr fontId="2" type="noConversion"/>
  </si>
  <si>
    <t>엑셀 다운로드 클릭</t>
    <phoneticPr fontId="2" type="noConversion"/>
  </si>
  <si>
    <t>현재 테이블 내용이 엑셀 파일로 다운로드된다.</t>
    <phoneticPr fontId="2" type="noConversion"/>
  </si>
  <si>
    <t>페이지네이션</t>
    <phoneticPr fontId="2" type="noConversion"/>
  </si>
  <si>
    <t>&gt; 버튼 클릭</t>
    <phoneticPr fontId="2" type="noConversion"/>
  </si>
  <si>
    <t>다음 페이지의 내역이 출력된다.</t>
    <phoneticPr fontId="2" type="noConversion"/>
  </si>
  <si>
    <t>&lt; 버튼 클릭</t>
    <phoneticPr fontId="2" type="noConversion"/>
  </si>
  <si>
    <t>이전 페이지의 내역이 출력된다. (첫 페이지 제외)</t>
    <phoneticPr fontId="2" type="noConversion"/>
  </si>
  <si>
    <t>각 숫자 버튼 클릭</t>
    <phoneticPr fontId="2" type="noConversion"/>
  </si>
  <si>
    <t>해당 페이지 내역이 출력된다.</t>
    <phoneticPr fontId="2" type="noConversion"/>
  </si>
  <si>
    <t>고객 상세 팝업</t>
    <phoneticPr fontId="2" type="noConversion"/>
  </si>
  <si>
    <t>팝업 실행</t>
    <phoneticPr fontId="2" type="noConversion"/>
  </si>
  <si>
    <t>사용자 ID 클릭</t>
    <phoneticPr fontId="2" type="noConversion"/>
  </si>
  <si>
    <t>고객 상세 팝업이 열린다.</t>
    <phoneticPr fontId="2" type="noConversion"/>
  </si>
  <si>
    <t>팝업 UI</t>
    <phoneticPr fontId="2" type="noConversion"/>
  </si>
  <si>
    <t>고객 ID, 이름 확인</t>
    <phoneticPr fontId="2" type="noConversion"/>
  </si>
  <si>
    <t>선택한 고객의 아이디, 이름이 출력된다.</t>
    <phoneticPr fontId="2" type="noConversion"/>
  </si>
  <si>
    <t>고객 전화번호 확인</t>
    <phoneticPr fontId="2" type="noConversion"/>
  </si>
  <si>
    <t>선택한 고객의 전화번호가 출력된다.</t>
    <phoneticPr fontId="2" type="noConversion"/>
  </si>
  <si>
    <t>총 상품권 개수 영역 확인</t>
    <phoneticPr fontId="2" type="noConversion"/>
  </si>
  <si>
    <t>해당 고객이 보유한 총 상품권 개수가 출력된다.</t>
    <phoneticPr fontId="2" type="noConversion"/>
  </si>
  <si>
    <t>사용 가능 영역 확인</t>
    <phoneticPr fontId="2" type="noConversion"/>
  </si>
  <si>
    <t>해당 고객의 사용 가능한 상품권 개수가 출력된다.</t>
    <phoneticPr fontId="2" type="noConversion"/>
  </si>
  <si>
    <t>사용 불가 영역 확인</t>
    <phoneticPr fontId="2" type="noConversion"/>
  </si>
  <si>
    <t>해당 고객의 사용 불가 상품권 개수가 출력된다.</t>
    <phoneticPr fontId="2" type="noConversion"/>
  </si>
  <si>
    <t>현재 잔액 영역 확인</t>
    <phoneticPr fontId="2" type="noConversion"/>
  </si>
  <si>
    <t>해당 고객의 등록된 상품권 잔액 총액이 출력된다.</t>
    <phoneticPr fontId="2" type="noConversion"/>
  </si>
  <si>
    <t>고객 상세 팝업 상품권 테이블</t>
    <phoneticPr fontId="2" type="noConversion"/>
  </si>
  <si>
    <t>사용 가능 체크박스 확인</t>
    <phoneticPr fontId="2" type="noConversion"/>
  </si>
  <si>
    <t>사용 가능 체크박스가 출력된다.</t>
    <phoneticPr fontId="2" type="noConversion"/>
  </si>
  <si>
    <t>사용 불가 체크박스 확인</t>
    <phoneticPr fontId="2" type="noConversion"/>
  </si>
  <si>
    <t>사용 불가 체크박스가 출력된다.</t>
    <phoneticPr fontId="2" type="noConversion"/>
  </si>
  <si>
    <t>상태 컬럼 확인</t>
    <phoneticPr fontId="2" type="noConversion"/>
  </si>
  <si>
    <t>각 상품권의 사용 가능 여부 상태가 출력된다.</t>
    <phoneticPr fontId="2" type="noConversion"/>
  </si>
  <si>
    <t>상품권 번호 컬럼 확인</t>
    <phoneticPr fontId="2" type="noConversion"/>
  </si>
  <si>
    <t>각 상품권의 고유 번호가 출력된다.</t>
    <phoneticPr fontId="2" type="noConversion"/>
  </si>
  <si>
    <t>등록일 컬럼 확인</t>
    <phoneticPr fontId="2" type="noConversion"/>
  </si>
  <si>
    <t>각 상품권의 등록일이 출력된다.</t>
    <phoneticPr fontId="2" type="noConversion"/>
  </si>
  <si>
    <t>권종(금액) 컬럼 확인</t>
    <phoneticPr fontId="2" type="noConversion"/>
  </si>
  <si>
    <t>각 상품권의 권종(금액)이 출력된다.</t>
    <phoneticPr fontId="2" type="noConversion"/>
  </si>
  <si>
    <t>현재 잔액 컬럼 확인</t>
    <phoneticPr fontId="2" type="noConversion"/>
  </si>
  <si>
    <t>각 상품권의 현재 잔액이 출력된다.</t>
    <phoneticPr fontId="2" type="noConversion"/>
  </si>
  <si>
    <t>유효기간 컬럼 확인</t>
    <phoneticPr fontId="2" type="noConversion"/>
  </si>
  <si>
    <t>각 상품권의 유효기간이 출력된다.</t>
    <phoneticPr fontId="2" type="noConversion"/>
  </si>
  <si>
    <t>소멸일 컬럼 확인</t>
    <phoneticPr fontId="2" type="noConversion"/>
  </si>
  <si>
    <t>각 상품권의 소멸일이 출력된다.</t>
    <phoneticPr fontId="2" type="noConversion"/>
  </si>
  <si>
    <t>상품권 필터</t>
    <phoneticPr fontId="2" type="noConversion"/>
  </si>
  <si>
    <t>사용 가능 체크박스 클릭</t>
    <phoneticPr fontId="2" type="noConversion"/>
  </si>
  <si>
    <t>상태가 사용 가능인 상품권들만 출력된다.</t>
    <phoneticPr fontId="2" type="noConversion"/>
  </si>
  <si>
    <t>사용 불가 체크박스 클릭</t>
    <phoneticPr fontId="2" type="noConversion"/>
  </si>
  <si>
    <t>상태가 사용 불가인 상품권들만 출력된다.</t>
    <phoneticPr fontId="2" type="noConversion"/>
  </si>
  <si>
    <t>팝업 종료</t>
    <phoneticPr fontId="2" type="noConversion"/>
  </si>
  <si>
    <t>x 버튼 클릭</t>
    <phoneticPr fontId="2" type="noConversion"/>
  </si>
  <si>
    <t>해당 팝업 종료된다.</t>
    <phoneticPr fontId="2" type="noConversion"/>
  </si>
  <si>
    <t>팝업 외 화면 클릭</t>
    <phoneticPr fontId="2" type="noConversion"/>
  </si>
  <si>
    <t>상품권 상세 팝업</t>
    <phoneticPr fontId="2" type="noConversion"/>
  </si>
  <si>
    <t>고객 상세 팝업에서 임의 상품권 번호 클릭</t>
    <phoneticPr fontId="2" type="noConversion"/>
  </si>
  <si>
    <t>해당 상품권의 상품권 상세 팝업이 실행된다.</t>
    <phoneticPr fontId="2" type="noConversion"/>
  </si>
  <si>
    <t>상품권 번호, 권종 영역 확인</t>
    <phoneticPr fontId="2" type="noConversion"/>
  </si>
  <si>
    <t>해당 상품권의 상품권 번호와 권종이 출력된다.</t>
    <phoneticPr fontId="2" type="noConversion"/>
  </si>
  <si>
    <t>유효기간 영역 확인</t>
    <phoneticPr fontId="2" type="noConversion"/>
  </si>
  <si>
    <t>해당 상품권의 유효기간이 출력된다.</t>
    <phoneticPr fontId="2" type="noConversion"/>
  </si>
  <si>
    <t>소멸일 영역 확인</t>
    <phoneticPr fontId="2" type="noConversion"/>
  </si>
  <si>
    <t>해당 상품권의 소멸 예정일이 출력된다.</t>
    <phoneticPr fontId="2" type="noConversion"/>
  </si>
  <si>
    <t>메모 버튼 확인</t>
    <phoneticPr fontId="2" type="noConversion"/>
  </si>
  <si>
    <t>메모 버튼이 출력된다.</t>
    <phoneticPr fontId="2" type="noConversion"/>
  </si>
  <si>
    <t>등록 취소 버튼 확인</t>
    <phoneticPr fontId="2" type="noConversion"/>
  </si>
  <si>
    <t>등록 취소 버튼이 출력된다.</t>
    <phoneticPr fontId="2" type="noConversion"/>
  </si>
  <si>
    <t>상품권 이력 테이블</t>
    <phoneticPr fontId="2" type="noConversion"/>
  </si>
  <si>
    <t>등록 안 된 경우</t>
    <phoneticPr fontId="2" type="noConversion"/>
  </si>
  <si>
    <t>발행 이력 확인</t>
    <phoneticPr fontId="2" type="noConversion"/>
  </si>
  <si>
    <t>해당 상품권이 발행된 일자가 출력된다.</t>
    <phoneticPr fontId="2" type="noConversion"/>
  </si>
  <si>
    <t>등록 후 사용 내역 없음</t>
    <phoneticPr fontId="2" type="noConversion"/>
  </si>
  <si>
    <t>등록 이력 확인</t>
    <phoneticPr fontId="2" type="noConversion"/>
  </si>
  <si>
    <t>등록 주체, 등록 일자가 출력된다.</t>
    <phoneticPr fontId="2" type="noConversion"/>
  </si>
  <si>
    <t>등록 이력 버튼 클릭</t>
    <phoneticPr fontId="2" type="noConversion"/>
  </si>
  <si>
    <t>사용 이력이 출력되지 않는다.</t>
    <phoneticPr fontId="2" type="noConversion"/>
  </si>
  <si>
    <t>등록 후 사용 내역 있음</t>
    <phoneticPr fontId="2" type="noConversion"/>
  </si>
  <si>
    <t>사용 및 결제 취소 이력이 출력된다.</t>
    <phoneticPr fontId="2" type="noConversion"/>
  </si>
  <si>
    <t>등록 이력 버튼 재클릭</t>
    <phoneticPr fontId="2" type="noConversion"/>
  </si>
  <si>
    <t>사용 및 결제 취소 이력 영역이 접히면서 사라진다.</t>
    <phoneticPr fontId="2" type="noConversion"/>
  </si>
  <si>
    <t>등록 취소</t>
    <phoneticPr fontId="2" type="noConversion"/>
  </si>
  <si>
    <t>등록 취소 버튼 클릭</t>
    <phoneticPr fontId="2" type="noConversion"/>
  </si>
  <si>
    <t>해당 상품권이 등록 취소 상태가 되며, 등록 취소 이력. 취소 일자가 생성된다.</t>
    <phoneticPr fontId="2" type="noConversion"/>
  </si>
  <si>
    <t>상품권 재등록</t>
    <phoneticPr fontId="2" type="noConversion"/>
  </si>
  <si>
    <t>사용 불가
(전액 사용)</t>
    <phoneticPr fontId="2" type="noConversion"/>
  </si>
  <si>
    <t>전액 사용 티켓 출력 여부 확인</t>
    <phoneticPr fontId="2" type="noConversion"/>
  </si>
  <si>
    <t>전액 사용 티켓이 출력된다.</t>
    <phoneticPr fontId="2" type="noConversion"/>
  </si>
  <si>
    <t>등록 취소 버튼이 출력되지 않는다.</t>
    <phoneticPr fontId="2" type="noConversion"/>
  </si>
  <si>
    <t>전액 사용 이력 출력 여부 확인</t>
    <phoneticPr fontId="2" type="noConversion"/>
  </si>
  <si>
    <t>전액 사용 이력, 일자가 출력된다.</t>
    <phoneticPr fontId="2" type="noConversion"/>
  </si>
  <si>
    <t>사용 불가
(잔액 환불)</t>
    <phoneticPr fontId="2" type="noConversion"/>
  </si>
  <si>
    <t>잔액 환불 티켓 출력 여부 확인</t>
    <phoneticPr fontId="2" type="noConversion"/>
  </si>
  <si>
    <t>잔액 환불 티켓이 출력된다.</t>
    <phoneticPr fontId="2" type="noConversion"/>
  </si>
  <si>
    <t>잔액 환불 이력 출력 여부 확인</t>
    <phoneticPr fontId="2" type="noConversion"/>
  </si>
  <si>
    <t>잔액 환불 이력, 일자가 출력된다.</t>
    <phoneticPr fontId="2" type="noConversion"/>
  </si>
  <si>
    <t>사용 불가
(유효기간 만료)</t>
    <phoneticPr fontId="2" type="noConversion"/>
  </si>
  <si>
    <t>유효기간 만료 티켓 출력 여부 확인</t>
    <phoneticPr fontId="2" type="noConversion"/>
  </si>
  <si>
    <t>유효기간 만료 티켓이 출력된다.</t>
    <phoneticPr fontId="2" type="noConversion"/>
  </si>
  <si>
    <t>기간 연장 버튼 확인</t>
    <phoneticPr fontId="2" type="noConversion"/>
  </si>
  <si>
    <t>기간 연장 버튼이 출력된다.</t>
    <phoneticPr fontId="2" type="noConversion"/>
  </si>
  <si>
    <t>유효기간 만료 이력 출력 여부 확인</t>
    <phoneticPr fontId="2" type="noConversion"/>
  </si>
  <si>
    <t>유효기간 만료 이력, 일자가 출력된다.</t>
    <phoneticPr fontId="2" type="noConversion"/>
  </si>
  <si>
    <t>기간 연장 버튼 클릭</t>
    <phoneticPr fontId="2" type="noConversion"/>
  </si>
  <si>
    <t>유효기간 연장 이력, 연장 일자가 출력된다.</t>
    <phoneticPr fontId="2" type="noConversion"/>
  </si>
  <si>
    <t>기간 연장 버튼이 사라진다.</t>
    <phoneticPr fontId="2" type="noConversion"/>
  </si>
  <si>
    <t>유효기간 만료 티켓이 사라진다.</t>
    <phoneticPr fontId="2" type="noConversion"/>
  </si>
  <si>
    <t>사용 불가
(상품권 환불)</t>
    <phoneticPr fontId="2" type="noConversion"/>
  </si>
  <si>
    <t>상품권 환불 티켓 출력 여부 확인</t>
    <phoneticPr fontId="2" type="noConversion"/>
  </si>
  <si>
    <t>상품권 환불 티켓이 출력된다.</t>
    <phoneticPr fontId="2" type="noConversion"/>
  </si>
  <si>
    <t>상품권 환불 이력 출력 여부 확인</t>
    <phoneticPr fontId="2" type="noConversion"/>
  </si>
  <si>
    <t>상품권 환불 이력, 일자가 출력된다.</t>
    <phoneticPr fontId="2" type="noConversion"/>
  </si>
  <si>
    <t>사용 불가
(소멸)</t>
    <phoneticPr fontId="2" type="noConversion"/>
  </si>
  <si>
    <t>소멸기간 만료 티켓 출력 여부 확인</t>
    <phoneticPr fontId="2" type="noConversion"/>
  </si>
  <si>
    <t>소멸기간 만료 티켓이 출력된다.</t>
    <phoneticPr fontId="2" type="noConversion"/>
  </si>
  <si>
    <t>소멸기간 만료 이력 출력 여부 확인</t>
    <phoneticPr fontId="2" type="noConversion"/>
  </si>
  <si>
    <t>소멸기간 만료 이력, 일자가 출력된다.</t>
    <phoneticPr fontId="2" type="noConversion"/>
  </si>
  <si>
    <t>팝업 동시 종료</t>
    <phoneticPr fontId="2" type="noConversion"/>
  </si>
  <si>
    <t>고객 상세 팝업, 상품권 상세 팝업 외부 화면 클릭</t>
    <phoneticPr fontId="2" type="noConversion"/>
  </si>
  <si>
    <t>두 팝업이 모두 종료된다.</t>
    <phoneticPr fontId="2" type="noConversion"/>
  </si>
  <si>
    <t>W1 (06-26 ~ 06-30)</t>
    <phoneticPr fontId="2" type="noConversion"/>
  </si>
  <si>
    <t>W2 (07-03 ~ 07-07)</t>
    <phoneticPr fontId="2" type="noConversion"/>
  </si>
  <si>
    <t>W3 (07-10 ~ 07-14)</t>
    <phoneticPr fontId="2" type="noConversion"/>
  </si>
  <si>
    <t>W4 (07-17 ~ 07-21)</t>
    <phoneticPr fontId="2" type="noConversion"/>
  </si>
  <si>
    <t>Admin</t>
    <phoneticPr fontId="2" type="noConversion"/>
  </si>
  <si>
    <t>상품권 관리 페이지 진입</t>
    <phoneticPr fontId="2" type="noConversion"/>
  </si>
  <si>
    <t>상품권 관리 Admin page 정상 진입된다.</t>
    <phoneticPr fontId="2" type="noConversion"/>
  </si>
  <si>
    <t>상품권 관리 페이지 진입 후 좌 상단 로고 노출 확인</t>
    <phoneticPr fontId="2" type="noConversion"/>
  </si>
  <si>
    <t>상품권 관리 카테고리 선택 시 카테고리 영역 색 처리</t>
    <phoneticPr fontId="2" type="noConversion"/>
  </si>
  <si>
    <t>검색 조건 영역</t>
    <phoneticPr fontId="2" type="noConversion"/>
  </si>
  <si>
    <t>주문번호 (상품권)</t>
    <phoneticPr fontId="2" type="noConversion"/>
  </si>
  <si>
    <t>주문번호(상품권) 텍스트 박스 Default 값은 공란으로 노출된다.</t>
    <phoneticPr fontId="2" type="noConversion"/>
  </si>
  <si>
    <t>주문번호(상품권) 텍스트 박스 Default 값 확인</t>
    <phoneticPr fontId="2" type="noConversion"/>
  </si>
  <si>
    <t>주문번호(상품권) 텍스트 박스 국문 입력</t>
    <phoneticPr fontId="2" type="noConversion"/>
  </si>
  <si>
    <t>주문번호(상품권) 텍스트 박스 영문 입력</t>
    <phoneticPr fontId="2" type="noConversion"/>
  </si>
  <si>
    <t>주문번호(상품권) 텍스트 박스 숫자 입력</t>
    <phoneticPr fontId="2" type="noConversion"/>
  </si>
  <si>
    <t>텍스트 박스에 국문이 정상 입력된다.</t>
    <phoneticPr fontId="2" type="noConversion"/>
  </si>
  <si>
    <t>텍스트 박스에 영문이 정상 입력된다.</t>
    <phoneticPr fontId="2" type="noConversion"/>
  </si>
  <si>
    <t>텍스트 박스에 숫자가 정상 입력된다.</t>
    <phoneticPr fontId="2" type="noConversion"/>
  </si>
  <si>
    <t>주문번호(상품권) 텍스트 박스 국문 입력 후 조회</t>
    <phoneticPr fontId="2" type="noConversion"/>
  </si>
  <si>
    <t>주문번호(상품권) 텍스트 박스 영문 입력 후 조회</t>
    <phoneticPr fontId="2" type="noConversion"/>
  </si>
  <si>
    <t>주문번호(상품권) 텍스트 박스 숫자 입력 후 조회</t>
    <phoneticPr fontId="2" type="noConversion"/>
  </si>
  <si>
    <t>주문번호(상품권) 국문으로 조회 된다.</t>
    <phoneticPr fontId="2" type="noConversion"/>
  </si>
  <si>
    <t>주문번호(상품권) 영문으로 조회 된다.</t>
    <phoneticPr fontId="2" type="noConversion"/>
  </si>
  <si>
    <t>주문번호(상품권) 숫자로 조회 된다.</t>
    <phoneticPr fontId="2" type="noConversion"/>
  </si>
  <si>
    <t>초기화 버튼 선택</t>
    <phoneticPr fontId="2" type="noConversion"/>
  </si>
  <si>
    <t>기입한 검색 필터 영역이 초기화 된다.</t>
    <phoneticPr fontId="2" type="noConversion"/>
  </si>
  <si>
    <t>미 입력 후 조회</t>
    <phoneticPr fontId="2" type="noConversion"/>
  </si>
  <si>
    <t>조회 결과에 일치하는 텍스트 입력 후 검색</t>
    <phoneticPr fontId="2" type="noConversion"/>
  </si>
  <si>
    <t>주문번호 전체 내역이 조회된다.</t>
    <phoneticPr fontId="2" type="noConversion"/>
  </si>
  <si>
    <t>조회 결과에 일치하지 않은 텍스트 입력 후 검색</t>
    <phoneticPr fontId="2" type="noConversion"/>
  </si>
  <si>
    <t>조회 결과 영역에 상품권이 노출된다.</t>
    <phoneticPr fontId="2" type="noConversion"/>
  </si>
  <si>
    <t>조회 결과에 노출되지 않는다.</t>
    <phoneticPr fontId="2" type="noConversion"/>
  </si>
  <si>
    <t>상품권 번호</t>
    <phoneticPr fontId="2" type="noConversion"/>
  </si>
  <si>
    <t>상품권 번호 텍스트 박스 Default 값 확인</t>
    <phoneticPr fontId="2" type="noConversion"/>
  </si>
  <si>
    <t>상품권 번호 텍스트 박스 국문 입력</t>
    <phoneticPr fontId="2" type="noConversion"/>
  </si>
  <si>
    <t>상품권 번호 텍스트 박스 영문 입력</t>
    <phoneticPr fontId="2" type="noConversion"/>
  </si>
  <si>
    <t>상품권 번호 텍스트 박스 숫자 입력</t>
    <phoneticPr fontId="2" type="noConversion"/>
  </si>
  <si>
    <t>상품권 번호 텍스트 박스 국문 입력 후 조회</t>
    <phoneticPr fontId="2" type="noConversion"/>
  </si>
  <si>
    <t>상품권 번호 텍스트 박스 영문 입력 후 조회</t>
    <phoneticPr fontId="2" type="noConversion"/>
  </si>
  <si>
    <t>상품권 번호 텍스트 박스 숫자 입력 후 조회</t>
    <phoneticPr fontId="2" type="noConversion"/>
  </si>
  <si>
    <t>상품권 번호 숫자로 조회 된다.</t>
    <phoneticPr fontId="2" type="noConversion"/>
  </si>
  <si>
    <t>상품권 번호 영문으로 조회 된다.</t>
    <phoneticPr fontId="2" type="noConversion"/>
  </si>
  <si>
    <t>상품권 번호 국문으로 조회 된다.</t>
    <phoneticPr fontId="2" type="noConversion"/>
  </si>
  <si>
    <t>회원정보 박스 Default 값 확인</t>
    <phoneticPr fontId="2" type="noConversion"/>
  </si>
  <si>
    <t>회원정보</t>
    <phoneticPr fontId="2" type="noConversion"/>
  </si>
  <si>
    <t>드롭박스 선택</t>
    <phoneticPr fontId="2" type="noConversion"/>
  </si>
  <si>
    <t>드롭박스 리스트가 노출된다.</t>
    <phoneticPr fontId="2" type="noConversion"/>
  </si>
  <si>
    <t>드롭박스 리스트 확인</t>
    <phoneticPr fontId="2" type="noConversion"/>
  </si>
  <si>
    <t>선택/사용자ID/전화번호/이름이 노출된다.</t>
    <phoneticPr fontId="2" type="noConversion"/>
  </si>
  <si>
    <t>드롭박스 "사용자 ID" 선택</t>
    <phoneticPr fontId="2" type="noConversion"/>
  </si>
  <si>
    <t>드롭박스 "전화번호" 선택</t>
    <phoneticPr fontId="2" type="noConversion"/>
  </si>
  <si>
    <t>드롭박스 "이름" 선택</t>
    <phoneticPr fontId="2" type="noConversion"/>
  </si>
  <si>
    <t>드롭박스 "선택" 선택</t>
    <phoneticPr fontId="2" type="noConversion"/>
  </si>
  <si>
    <t>드롭박스가 사용자ID 로 선택된다.</t>
    <phoneticPr fontId="2" type="noConversion"/>
  </si>
  <si>
    <t>드롭박스가 전화번호로 선택된다.</t>
    <phoneticPr fontId="2" type="noConversion"/>
  </si>
  <si>
    <t>드롭박스가 이름으로 선택된다.</t>
    <phoneticPr fontId="2" type="noConversion"/>
  </si>
  <si>
    <t>드롭박스가 선택으로 선택된다.</t>
    <phoneticPr fontId="2" type="noConversion"/>
  </si>
  <si>
    <t>드롭박스 "선택" 선택 후 텍스트 박스 국문 입력</t>
    <phoneticPr fontId="2" type="noConversion"/>
  </si>
  <si>
    <t>드롭박스가 선택으로 선택 된 상태에서 국문으로 입력이 가능하다.</t>
    <phoneticPr fontId="2" type="noConversion"/>
  </si>
  <si>
    <t>드롭박스 "선택" 선택 후 텍스트 박스 영문 입력</t>
    <phoneticPr fontId="2" type="noConversion"/>
  </si>
  <si>
    <t>드롭박스 "선택" 선택 후 텍스트 박스 숫자 입력</t>
    <phoneticPr fontId="2" type="noConversion"/>
  </si>
  <si>
    <t>드롭박스가 선택으로 선택 된 상태에서 영문으로 입력이 가능하다.</t>
    <phoneticPr fontId="2" type="noConversion"/>
  </si>
  <si>
    <t>드롭박스가 선택으로 선택 된 상태에서 숫자로 입력이 가능하다.</t>
    <phoneticPr fontId="2" type="noConversion"/>
  </si>
  <si>
    <t>회원 정보 전체 상태에서 국문으로 조회된다.</t>
    <phoneticPr fontId="2" type="noConversion"/>
  </si>
  <si>
    <t>회원 정보 전체 상태에서 영문으로 조회된다.</t>
    <phoneticPr fontId="2" type="noConversion"/>
  </si>
  <si>
    <t>회원 정보 전체 상태에서 숫자로 조회된다.</t>
    <phoneticPr fontId="2" type="noConversion"/>
  </si>
  <si>
    <t>드롭박스 "사용자ID" 선택 후 텍스트 박스 국문 입력</t>
    <phoneticPr fontId="2" type="noConversion"/>
  </si>
  <si>
    <t>드롭박스가 사용자ID로 선택 된 상태에서 국문으로 입력이 가능하다.</t>
    <phoneticPr fontId="2" type="noConversion"/>
  </si>
  <si>
    <t>드롭박스 "사용자ID" 선택 후 텍스트 박스 영문 입력</t>
    <phoneticPr fontId="2" type="noConversion"/>
  </si>
  <si>
    <t>드롭박스 "사용자ID" 선택 후 텍스트 박스 숫자 입력</t>
    <phoneticPr fontId="2" type="noConversion"/>
  </si>
  <si>
    <t>드롭박스 "선택" 상태와 국문 조회 결과 확인</t>
    <phoneticPr fontId="2" type="noConversion"/>
  </si>
  <si>
    <t>드롭박스 "선택" 상태와 영문 조회 결과 확인</t>
    <phoneticPr fontId="2" type="noConversion"/>
  </si>
  <si>
    <t>드롭박스 "사용자ID" 상태와 숫자 조회 결과 확인</t>
    <phoneticPr fontId="2" type="noConversion"/>
  </si>
  <si>
    <t>드롭박스 "사용자ID" 상태와 영문 조회 결과 확인</t>
    <phoneticPr fontId="2" type="noConversion"/>
  </si>
  <si>
    <t>드롭박스 "사용자ID" 상태와 국문 조회 결과 확인</t>
    <phoneticPr fontId="2" type="noConversion"/>
  </si>
  <si>
    <t>드롭박스 "선택" 상태와 숫자 조회 결과 확인</t>
    <phoneticPr fontId="2" type="noConversion"/>
  </si>
  <si>
    <t>드롭박스가 사용자ID로 선택 된 상태에서 영문으로 입력이 가능하다.</t>
    <phoneticPr fontId="2" type="noConversion"/>
  </si>
  <si>
    <t>드롭박스가 사용자ID로 선택 된 상태에서 숫자로 입력이 가능하다.</t>
    <phoneticPr fontId="2" type="noConversion"/>
  </si>
  <si>
    <t>회원 정보 사용자ID 상태에서 국문으로 조회된다.</t>
    <phoneticPr fontId="2" type="noConversion"/>
  </si>
  <si>
    <t>회원 정보 사용자ID 상태에서 영문으로 조회된다.</t>
    <phoneticPr fontId="2" type="noConversion"/>
  </si>
  <si>
    <t>회원 정보 사용자ID 상태에서 숫자로 조회된다.</t>
    <phoneticPr fontId="2" type="noConversion"/>
  </si>
  <si>
    <t>드롭박스 "전화번호" 선택 후 텍스트 박스 국문 입력</t>
    <phoneticPr fontId="2" type="noConversion"/>
  </si>
  <si>
    <t>드롭박스가 전화번호로 선택 된 상태에서 국문으로 입력이 가능하다.</t>
    <phoneticPr fontId="2" type="noConversion"/>
  </si>
  <si>
    <t>드롭박스가 전화번호로 선택 된 상태에서 영문으로 입력이 가능하다.</t>
    <phoneticPr fontId="2" type="noConversion"/>
  </si>
  <si>
    <t>드롭박스가 전화번호로 선택 된 상태에서 숫자로 입력이 가능하다.</t>
    <phoneticPr fontId="2" type="noConversion"/>
  </si>
  <si>
    <t>회원 정보 전화번호 상태에서 국문으로 조회된다.</t>
    <phoneticPr fontId="2" type="noConversion"/>
  </si>
  <si>
    <t>회원 정보 전화번호 상태에서 영문으로 조회된다.</t>
    <phoneticPr fontId="2" type="noConversion"/>
  </si>
  <si>
    <t>회원 정보 전화번호 상태에서 숫자로 조회된다.</t>
    <phoneticPr fontId="2" type="noConversion"/>
  </si>
  <si>
    <t>드롭박스 "전화번호" 선택 후 텍스트 박스 영문 입력</t>
    <phoneticPr fontId="2" type="noConversion"/>
  </si>
  <si>
    <t>드롭박스 "전화번호" 선택 후 텍스트 박스 숫자 입력</t>
    <phoneticPr fontId="2" type="noConversion"/>
  </si>
  <si>
    <t>드롭박스 "전화번호" 상태와 국문 조회 결과 확인</t>
    <phoneticPr fontId="2" type="noConversion"/>
  </si>
  <si>
    <t>드롭박스 "전화번호" 상태와 영문 조회 결과 확인</t>
    <phoneticPr fontId="2" type="noConversion"/>
  </si>
  <si>
    <t>드롭박스 "전화번호" 상태와 숫자 조회 결과 확인</t>
    <phoneticPr fontId="2" type="noConversion"/>
  </si>
  <si>
    <t>드롭박스 "이름" 선택 후 텍스트 박스 국문 입력</t>
    <phoneticPr fontId="2" type="noConversion"/>
  </si>
  <si>
    <t>드롭박스가 이름으로 선택 된 상태에서 국문으로 입력이 가능하다.</t>
    <phoneticPr fontId="2" type="noConversion"/>
  </si>
  <si>
    <t>드롭박스 "이름" 선택 후 텍스트 박스 영문 입력</t>
    <phoneticPr fontId="2" type="noConversion"/>
  </si>
  <si>
    <t>드롭박스 "이름" 선택 후 텍스트 박스 숫자 입력</t>
    <phoneticPr fontId="2" type="noConversion"/>
  </si>
  <si>
    <t>드롭박스 "이름" 상태와 국문 조회 결과 확인</t>
    <phoneticPr fontId="2" type="noConversion"/>
  </si>
  <si>
    <t>드롭박스 "이름" 상태와 영문 조회 결과 확인</t>
    <phoneticPr fontId="2" type="noConversion"/>
  </si>
  <si>
    <t>드롭박스 "이름" 상태와 숫자 조회 결과 확인</t>
    <phoneticPr fontId="2" type="noConversion"/>
  </si>
  <si>
    <t>드롭박스가 이름으로 선택 된 상태에서 영문으로 입력이 가능하다.</t>
    <phoneticPr fontId="2" type="noConversion"/>
  </si>
  <si>
    <t>드롭박스가 이름으로 선택 된 상태에서 숫자로 입력이 가능하다.</t>
    <phoneticPr fontId="2" type="noConversion"/>
  </si>
  <si>
    <t>회원 정보 이름 상태에서 국문으로 조회된다.</t>
    <phoneticPr fontId="2" type="noConversion"/>
  </si>
  <si>
    <t>회원 정보 이름 상태에서 영문으로 조회된다.</t>
    <phoneticPr fontId="2" type="noConversion"/>
  </si>
  <si>
    <t>회원 정보 이름 상태에서 숫자로 조회된다.</t>
    <phoneticPr fontId="2" type="noConversion"/>
  </si>
  <si>
    <t>상품권 번호 텍스트 박스 내에 하이픈(-) 입력 후 검색</t>
    <phoneticPr fontId="2" type="noConversion"/>
  </si>
  <si>
    <t>하이픈 처리가 된 상품권 번호가 조회 된다.</t>
    <phoneticPr fontId="2" type="noConversion"/>
  </si>
  <si>
    <t>상품권 번호 텍스트 박스 내에 하이픈(-) 미 입력 후 검색</t>
    <phoneticPr fontId="2" type="noConversion"/>
  </si>
  <si>
    <t>하이픈 처리 없이도 조회가 가능하다</t>
    <phoneticPr fontId="2" type="noConversion"/>
  </si>
  <si>
    <t>주문번호 (일반)</t>
    <phoneticPr fontId="2" type="noConversion"/>
  </si>
  <si>
    <t>주문번호(일반) 텍스트 박스 Default 값 확인</t>
    <phoneticPr fontId="2" type="noConversion"/>
  </si>
  <si>
    <t>주문번호(일반) 텍스트 박스 국문 입력</t>
    <phoneticPr fontId="2" type="noConversion"/>
  </si>
  <si>
    <t>주문번호(일반) 텍스트 박스 영문 입력</t>
    <phoneticPr fontId="2" type="noConversion"/>
  </si>
  <si>
    <t>주문번호(일반) 텍스트 박스 숫자 입력</t>
    <phoneticPr fontId="2" type="noConversion"/>
  </si>
  <si>
    <t>주문번호(일반) 텍스트 박스 국문 입력 후 조회</t>
    <phoneticPr fontId="2" type="noConversion"/>
  </si>
  <si>
    <t>주문번호(일반) 텍스트 박스 영문 입력 후 조회</t>
    <phoneticPr fontId="2" type="noConversion"/>
  </si>
  <si>
    <t>주문번호(일반) 텍스트 박스 숫자 입력 후 조회</t>
    <phoneticPr fontId="2" type="noConversion"/>
  </si>
  <si>
    <t>주문번호(일반) 텍스트 박스 Default 값은 공란으로 노출된다.</t>
    <phoneticPr fontId="2" type="noConversion"/>
  </si>
  <si>
    <t>주문번호(일반) 국문으로 조회 된다.</t>
    <phoneticPr fontId="2" type="noConversion"/>
  </si>
  <si>
    <t>주문번호(일반) 영문으로 조회 된다.</t>
    <phoneticPr fontId="2" type="noConversion"/>
  </si>
  <si>
    <t>주문번호(일반) 숫자로 조회 된다.</t>
    <phoneticPr fontId="2" type="noConversion"/>
  </si>
  <si>
    <t>구매처</t>
    <phoneticPr fontId="2" type="noConversion"/>
  </si>
  <si>
    <t>구매처 라디오 버튼 Default 값 확인</t>
    <phoneticPr fontId="2" type="noConversion"/>
  </si>
  <si>
    <t>구매처 라디오 버튼의 Default 값은 "전체"로 설정되어있다.</t>
    <phoneticPr fontId="2" type="noConversion"/>
  </si>
  <si>
    <t>구매처 라디오 버튼이 전체로 선택 된 상태에서 조회</t>
    <phoneticPr fontId="2" type="noConversion"/>
  </si>
  <si>
    <t>구매처의 전체 내역을 조회한다.</t>
    <phoneticPr fontId="2" type="noConversion"/>
  </si>
  <si>
    <t>구매처 라디오 버튼 카카오 선택</t>
    <phoneticPr fontId="2" type="noConversion"/>
  </si>
  <si>
    <t>구매처 라디오 버튼이 "전체"에서 "카카오"로 변경된다.</t>
    <phoneticPr fontId="2" type="noConversion"/>
  </si>
  <si>
    <t>구매처 라디오 버튼이 카카오로 선택 된 상태에서 조회</t>
    <phoneticPr fontId="2" type="noConversion"/>
  </si>
  <si>
    <t>구매처 라디오 버튼 자사몰 선택</t>
    <phoneticPr fontId="2" type="noConversion"/>
  </si>
  <si>
    <t>구매처 라디오 버튼이 "카카오"에서 "자사몰"로 변경된다.</t>
    <phoneticPr fontId="2" type="noConversion"/>
  </si>
  <si>
    <t>구매처 라디오 버튼이 자사몰로 선택 된 상태에서 조회</t>
    <phoneticPr fontId="2" type="noConversion"/>
  </si>
  <si>
    <t>구매처가 자사몰인 내역을 조회한다.</t>
    <phoneticPr fontId="2" type="noConversion"/>
  </si>
  <si>
    <t>구매처가 카카오인 내역을 조회한다.</t>
    <phoneticPr fontId="2" type="noConversion"/>
  </si>
  <si>
    <t>선택한 라디오 버튼이 전체로 설정된다.</t>
    <phoneticPr fontId="2" type="noConversion"/>
  </si>
  <si>
    <t>상태</t>
    <phoneticPr fontId="2" type="noConversion"/>
  </si>
  <si>
    <t>상태 라디오 버튼 Default 값 확인</t>
    <phoneticPr fontId="2" type="noConversion"/>
  </si>
  <si>
    <t>상태 라디오 버튼이 전체로 선택 된 상태에서 조회</t>
    <phoneticPr fontId="2" type="noConversion"/>
  </si>
  <si>
    <t>상태 라디오 버튼의 Default 값은 "전체"로 설정되어있다.</t>
    <phoneticPr fontId="2" type="noConversion"/>
  </si>
  <si>
    <t>상태의 전체 내역을 조회한다.</t>
    <phoneticPr fontId="2" type="noConversion"/>
  </si>
  <si>
    <t>상태 라디오 버튼 사용 가능 선택</t>
    <phoneticPr fontId="2" type="noConversion"/>
  </si>
  <si>
    <t>상태 라디오 버튼이 사용가능으로 선택 된 상태에서 조회</t>
    <phoneticPr fontId="2" type="noConversion"/>
  </si>
  <si>
    <t>상태의 라디오 버튼이 "전체"에서 "사용 가능"로 변경된다.</t>
    <phoneticPr fontId="2" type="noConversion"/>
  </si>
  <si>
    <t>상태가 사용 가능인 내역을 조회한다.</t>
    <phoneticPr fontId="2" type="noConversion"/>
  </si>
  <si>
    <t>상태 라디오 버튼 사용 불가 선택</t>
    <phoneticPr fontId="2" type="noConversion"/>
  </si>
  <si>
    <t>구매처 라디오 버튼이 "사용 가능"에서 "사용 불가"로 변경된다.</t>
    <phoneticPr fontId="2" type="noConversion"/>
  </si>
  <si>
    <t>상태 라디오 버튼이 사용 불가로 선택 된 상태에서 조회</t>
    <phoneticPr fontId="2" type="noConversion"/>
  </si>
  <si>
    <t>구매처가 사용 불가인 내역을 조회한다.</t>
    <phoneticPr fontId="2" type="noConversion"/>
  </si>
  <si>
    <t>발행일</t>
    <phoneticPr fontId="2" type="noConversion"/>
  </si>
  <si>
    <t>발행일 날짜 선택 영역 Default 값 확인</t>
    <phoneticPr fontId="2" type="noConversion"/>
  </si>
  <si>
    <t>조회 시작일 영역 선택</t>
    <phoneticPr fontId="2" type="noConversion"/>
  </si>
  <si>
    <t>발행일 영역은 공란으로 설정되어있다.</t>
    <phoneticPr fontId="2" type="noConversion"/>
  </si>
  <si>
    <t>Date picker 가 출력된다.</t>
    <phoneticPr fontId="2" type="noConversion"/>
  </si>
  <si>
    <t xml:space="preserve">조회 시작일 Date picker 영역 임의 선택 </t>
    <phoneticPr fontId="2" type="noConversion"/>
  </si>
  <si>
    <t>임의로 선택한 날짜가 조회 시작일 영역에 기입된다.</t>
    <phoneticPr fontId="2" type="noConversion"/>
  </si>
  <si>
    <t>조회 종료일 영역 선택</t>
    <phoneticPr fontId="2" type="noConversion"/>
  </si>
  <si>
    <t xml:space="preserve">조회 종료일 Date picker 영역 임의 선택 </t>
    <phoneticPr fontId="2" type="noConversion"/>
  </si>
  <si>
    <t>임의로 선택한 날짜가 조회 종료일 영역에 기입된다.</t>
    <phoneticPr fontId="2" type="noConversion"/>
  </si>
  <si>
    <t>조회 시작일을 조회 종료일 보다 앞선 날짜로 선택</t>
    <phoneticPr fontId="2" type="noConversion"/>
  </si>
  <si>
    <t>조회 시작일과 조회 종료일 영역에 날짜가 기입된다.</t>
    <phoneticPr fontId="2" type="noConversion"/>
  </si>
  <si>
    <t>선택한 2개의 날짜가 상이한 상태에서 조회</t>
    <phoneticPr fontId="2" type="noConversion"/>
  </si>
  <si>
    <t>해당 기간에 해당하는 모든 상품권을 조회한다.</t>
    <phoneticPr fontId="2" type="noConversion"/>
  </si>
  <si>
    <t>선택한 조회 시작일과 조회 종료일이 공란으로 변경된다.</t>
    <phoneticPr fontId="2" type="noConversion"/>
  </si>
  <si>
    <t>발행일 전체를 조회한다.</t>
    <phoneticPr fontId="2" type="noConversion"/>
  </si>
  <si>
    <t>소멸일 날짜 선택 영역 Default 값 확인</t>
    <phoneticPr fontId="2" type="noConversion"/>
  </si>
  <si>
    <t>소멸일 조회 시작일 영역 선택</t>
    <phoneticPr fontId="2" type="noConversion"/>
  </si>
  <si>
    <t xml:space="preserve">소멸일 조회 시작일 Date picker 영역 임의 선택 </t>
    <phoneticPr fontId="2" type="noConversion"/>
  </si>
  <si>
    <t>소멸일 조회 종료일 영역 선택</t>
    <phoneticPr fontId="2" type="noConversion"/>
  </si>
  <si>
    <t xml:space="preserve">소멸일 조회 종료일 Date picker 영역 임의 선택 </t>
    <phoneticPr fontId="2" type="noConversion"/>
  </si>
  <si>
    <t>소멸일 조회 시작일을 조회 종료일 보다 앞선 날짜로 선택</t>
    <phoneticPr fontId="2" type="noConversion"/>
  </si>
  <si>
    <t>소멸일 영역은 공란으로 설정되어있다.</t>
    <phoneticPr fontId="2" type="noConversion"/>
  </si>
  <si>
    <t>소멸일 전체를 조회한다.</t>
    <phoneticPr fontId="2" type="noConversion"/>
  </si>
  <si>
    <t>소멸일</t>
    <phoneticPr fontId="2" type="noConversion"/>
  </si>
  <si>
    <t>정산 파일 다운로드</t>
    <phoneticPr fontId="2" type="noConversion"/>
  </si>
  <si>
    <t>정산 파일 다운로드 버튼 영역 확인</t>
    <phoneticPr fontId="2" type="noConversion"/>
  </si>
  <si>
    <t>중앙 우측 정산 파일 다운로드 버튼이 노출된다.</t>
    <phoneticPr fontId="2" type="noConversion"/>
  </si>
  <si>
    <t>정산 파일 다운로드 버튼 선택</t>
    <phoneticPr fontId="2" type="noConversion"/>
  </si>
  <si>
    <t>정산 파일 다운로드 팝업이 노출된다.</t>
    <phoneticPr fontId="2" type="noConversion"/>
  </si>
  <si>
    <t>정산 파일 다운로드 팝업 내의 기간 선택 Default 값 확인</t>
    <phoneticPr fontId="2" type="noConversion"/>
  </si>
  <si>
    <t>정산 파일 다운로드 팝업 내의 기간 선택 Default 값은 공란으로 설정되어있다.</t>
    <phoneticPr fontId="2" type="noConversion"/>
  </si>
  <si>
    <t>팝업내의 시작일 선택</t>
    <phoneticPr fontId="2" type="noConversion"/>
  </si>
  <si>
    <t xml:space="preserve">팝업내의 시작일 Date picker 영역 임의 선택 </t>
    <phoneticPr fontId="2" type="noConversion"/>
  </si>
  <si>
    <t>팝업내의 종료일 선택</t>
    <phoneticPr fontId="2" type="noConversion"/>
  </si>
  <si>
    <t xml:space="preserve">팝업내의 종료일 Date picker 영역 임의 선택 </t>
    <phoneticPr fontId="2" type="noConversion"/>
  </si>
  <si>
    <t>정산 엑셀 파일이 다운로드 된다.</t>
    <phoneticPr fontId="2" type="noConversion"/>
  </si>
  <si>
    <t>기간 선택이 되지 않은 상태에서 정산 파일 다운로드 버튼 선택</t>
    <phoneticPr fontId="2" type="noConversion"/>
  </si>
  <si>
    <t>"기간을 선택하세요" ALT 창이 노출된다.</t>
    <phoneticPr fontId="2" type="noConversion"/>
  </si>
  <si>
    <t>엑셀 파일 확인</t>
    <phoneticPr fontId="2" type="noConversion"/>
  </si>
  <si>
    <t>정산 파일이 정상적으로 열리고, 설정된 기간내의 정산 내용이 노출된다.</t>
    <phoneticPr fontId="2" type="noConversion"/>
  </si>
  <si>
    <t>엑셀 다운로드 버튼 영역 확인</t>
    <phoneticPr fontId="2" type="noConversion"/>
  </si>
  <si>
    <t>엑셀 다운로드 버튼 선택</t>
    <phoneticPr fontId="2" type="noConversion"/>
  </si>
  <si>
    <t>검색 결과가 없는 상태에서 선택 시 "다운로드 할 수 없습니다." ALT이 노출된다.</t>
    <phoneticPr fontId="2" type="noConversion"/>
  </si>
  <si>
    <t>조회된 엑셀 파일이 정상적으로 열리고, 검색 겨로가 내용이 노출된다.</t>
    <phoneticPr fontId="2" type="noConversion"/>
  </si>
  <si>
    <t>- 개씩 보기</t>
    <phoneticPr fontId="2" type="noConversion"/>
  </si>
  <si>
    <t>- 개씩 보기 Default 값 확인</t>
    <phoneticPr fontId="2" type="noConversion"/>
  </si>
  <si>
    <t>- 개씩 보기의 Default 값은 20개로 설정되어있다.</t>
    <phoneticPr fontId="2" type="noConversion"/>
  </si>
  <si>
    <t>드롭 박스 선택</t>
    <phoneticPr fontId="2" type="noConversion"/>
  </si>
  <si>
    <t>- 개씩 보기 드롭박스 선택 시 리스트가 노출된다.</t>
    <phoneticPr fontId="2" type="noConversion"/>
  </si>
  <si>
    <t>리스트 확인</t>
    <phoneticPr fontId="2" type="noConversion"/>
  </si>
  <si>
    <t>20개씩 보기, 50개씩 보기, 100개씩 보기가 노출된다.</t>
    <phoneticPr fontId="2" type="noConversion"/>
  </si>
  <si>
    <t>20개씩 보기 선택</t>
    <phoneticPr fontId="2" type="noConversion"/>
  </si>
  <si>
    <t>20개씩 보기가 선택되고, 검색 조회 결과 20개씩 노출된다.</t>
    <phoneticPr fontId="2" type="noConversion"/>
  </si>
  <si>
    <t>50개씩 보기 선택</t>
    <phoneticPr fontId="2" type="noConversion"/>
  </si>
  <si>
    <t>100개씩 보기 선택</t>
    <phoneticPr fontId="2" type="noConversion"/>
  </si>
  <si>
    <t>50개씩 보기가 선택되고, 검색 조회 결과 50개씩 노출된다.</t>
    <phoneticPr fontId="2" type="noConversion"/>
  </si>
  <si>
    <t>100개씩 보기가 선택되고, 검색 조회 결과 100개씩 노출된다.</t>
    <phoneticPr fontId="2" type="noConversion"/>
  </si>
  <si>
    <t>검색결과가 100개 미만일 때 100개씩 보기 선택</t>
    <phoneticPr fontId="2" type="noConversion"/>
  </si>
  <si>
    <t>검색 결과가 최대 수 까지 노출된다.</t>
    <phoneticPr fontId="2" type="noConversion"/>
  </si>
  <si>
    <t>검색 결과 영역</t>
    <phoneticPr fontId="2" type="noConversion"/>
  </si>
  <si>
    <t>발행일 컬럼 확인</t>
    <phoneticPr fontId="2" type="noConversion"/>
  </si>
  <si>
    <t>상품권 주문번호 컬럼 확인</t>
    <phoneticPr fontId="2" type="noConversion"/>
  </si>
  <si>
    <t>상품권 no가 출력된다.</t>
    <phoneticPr fontId="2" type="noConversion"/>
  </si>
  <si>
    <t>상태 값이 출력된다.</t>
    <phoneticPr fontId="2" type="noConversion"/>
  </si>
  <si>
    <t>상품권 번호가 출력된다.</t>
    <phoneticPr fontId="2" type="noConversion"/>
  </si>
  <si>
    <t>발행일이 출력된다.</t>
    <phoneticPr fontId="2" type="noConversion"/>
  </si>
  <si>
    <t>상품권의 소멸일이 출력된다.</t>
    <phoneticPr fontId="2" type="noConversion"/>
  </si>
  <si>
    <t>상품권의 주문번호가 출력된다.</t>
    <phoneticPr fontId="2" type="noConversion"/>
  </si>
  <si>
    <t>상품권의 권종(금액)이 출력된다.</t>
    <phoneticPr fontId="2" type="noConversion"/>
  </si>
  <si>
    <t>구매처 컬럼 확인</t>
    <phoneticPr fontId="2" type="noConversion"/>
  </si>
  <si>
    <t>잔액(사용내역) 컬럼 확인</t>
    <phoneticPr fontId="2" type="noConversion"/>
  </si>
  <si>
    <t>구매ID 컬럼 확인</t>
    <phoneticPr fontId="2" type="noConversion"/>
  </si>
  <si>
    <t>구매자명 컬럼 확인</t>
    <phoneticPr fontId="2" type="noConversion"/>
  </si>
  <si>
    <t>선물 받은 고객 컬럼 확인</t>
    <phoneticPr fontId="2" type="noConversion"/>
  </si>
  <si>
    <t>전화번호(선물 받은 고객) 컬럼 확인</t>
    <phoneticPr fontId="2" type="noConversion"/>
  </si>
  <si>
    <t>전화번호(구매자) 컬럼 확인</t>
    <phoneticPr fontId="2" type="noConversion"/>
  </si>
  <si>
    <t>등록 ID 컬럼 확인</t>
    <phoneticPr fontId="2" type="noConversion"/>
  </si>
  <si>
    <t>메모 컬럼 확인</t>
    <phoneticPr fontId="2" type="noConversion"/>
  </si>
  <si>
    <t>상품권의 잔액(사용내역)이 출력된다.</t>
    <phoneticPr fontId="2" type="noConversion"/>
  </si>
  <si>
    <t>상품권 구매처가 출력된다.</t>
    <phoneticPr fontId="2" type="noConversion"/>
  </si>
  <si>
    <t>상품권 구매자의 ID가 출력된다.</t>
    <phoneticPr fontId="2" type="noConversion"/>
  </si>
  <si>
    <t>상품권 선물 받은 고객의 전화번호가 출력된다.</t>
    <phoneticPr fontId="2" type="noConversion"/>
  </si>
  <si>
    <t>상품권 구매자 이름이 출력된다.</t>
    <phoneticPr fontId="2" type="noConversion"/>
  </si>
  <si>
    <t>상품권 구매자의 전화번호가 출력된다.</t>
    <phoneticPr fontId="2" type="noConversion"/>
  </si>
  <si>
    <t>상품권을 선물 받은 고객의 이름이 출력된다.</t>
    <phoneticPr fontId="2" type="noConversion"/>
  </si>
  <si>
    <t>상품권 선물받은 고객의 등록 ID 가 출력된다.</t>
    <phoneticPr fontId="2" type="noConversion"/>
  </si>
  <si>
    <t>상품권 메모가 출력된다.</t>
    <phoneticPr fontId="2" type="noConversion"/>
  </si>
  <si>
    <t>총 N개 영역 확인</t>
    <phoneticPr fontId="2" type="noConversion"/>
  </si>
  <si>
    <t>검색 조회 결과의 개 수가 좌 중단 총 N개와 같은 형식으로 노출된다.</t>
    <phoneticPr fontId="2" type="noConversion"/>
  </si>
  <si>
    <t>상단 컬럼</t>
    <phoneticPr fontId="2" type="noConversion"/>
  </si>
  <si>
    <t>검색 결과</t>
    <phoneticPr fontId="2" type="noConversion"/>
  </si>
  <si>
    <t>검색 결과가 없을 시 노출되는 텍스트 확인</t>
    <phoneticPr fontId="2" type="noConversion"/>
  </si>
  <si>
    <t>검색 결과가 존재하지 않을 시 "검색 결과가 없습니다." 텍스트가 노출된다.</t>
    <phoneticPr fontId="2" type="noConversion"/>
  </si>
  <si>
    <t>검색 조회 영역 하단 가로 스크롤 확인</t>
    <phoneticPr fontId="2" type="noConversion"/>
  </si>
  <si>
    <t>검색 조회 영역 하단 가로 스크롤이 노출된다.</t>
    <phoneticPr fontId="2" type="noConversion"/>
  </si>
  <si>
    <t>가로 스크롤 기능 확인</t>
    <phoneticPr fontId="2" type="noConversion"/>
  </si>
  <si>
    <t>가로로 스크롤 이동 시 상단 컬럼들이 노출된다.</t>
    <phoneticPr fontId="2" type="noConversion"/>
  </si>
  <si>
    <t>하단 페이지네이션이 &lt; [1] 2 &gt; 로 노출된다.</t>
  </si>
  <si>
    <t>1번 페이지로 이동한다.</t>
  </si>
  <si>
    <t>2번 페이지로 이동한다.</t>
  </si>
  <si>
    <t>하단 페이지네이션 - 2 -  선택</t>
    <phoneticPr fontId="2" type="noConversion"/>
  </si>
  <si>
    <t>2번 페이지를 노출한다.</t>
    <phoneticPr fontId="2" type="noConversion"/>
  </si>
  <si>
    <t>2번 페이지가 노출 된 상태에서 &lt; 버튼 선택</t>
    <phoneticPr fontId="2" type="noConversion"/>
  </si>
  <si>
    <t>1번 페이지가 노출 된 상태에서 &gt; 버튼 선택</t>
    <phoneticPr fontId="2" type="noConversion"/>
  </si>
  <si>
    <t>검색 결과가 21개 이상에서 [20개씩 보기 ▼] 를 선택</t>
    <phoneticPr fontId="2" type="noConversion"/>
  </si>
  <si>
    <t>검색 결과 내의 상품권 번호가 노출된다.</t>
    <phoneticPr fontId="2" type="noConversion"/>
  </si>
  <si>
    <t>상품권 리스트가 내림차순으로 노출되고, 최근 발행 된 상품권이 최상단에 노출된다.</t>
    <phoneticPr fontId="2" type="noConversion"/>
  </si>
  <si>
    <t>검색 결과가 21개인 상태에서 No 영역 확인</t>
    <phoneticPr fontId="2" type="noConversion"/>
  </si>
  <si>
    <t>No 영역 확인</t>
    <phoneticPr fontId="2" type="noConversion"/>
  </si>
  <si>
    <t>No 영역 내림차순 확인</t>
    <phoneticPr fontId="2" type="noConversion"/>
  </si>
  <si>
    <t>검색 결과가 51개인 상태에서 No 영역 확인</t>
    <phoneticPr fontId="2" type="noConversion"/>
  </si>
  <si>
    <t>검색 결과가 101개인 상태에서 No 영역 확인</t>
    <phoneticPr fontId="2" type="noConversion"/>
  </si>
  <si>
    <t>No 넘버가 101부터 2번까지 노출되고, 페이지네이션 2번 이동 시 No 1 이 노출된다.</t>
    <phoneticPr fontId="2" type="noConversion"/>
  </si>
  <si>
    <t>No 넘버가 21부터 2번까지 노출되고, 페이지네이션 2번 이동 시 No 1 이 노출된다.</t>
    <phoneticPr fontId="2" type="noConversion"/>
  </si>
  <si>
    <t>No 넘버가 51부터 2번까지 노출되고, 페이지네이션 2번 이동 시 No 1 이 노출된다.</t>
    <phoneticPr fontId="2" type="noConversion"/>
  </si>
  <si>
    <t>상태 영역 확인</t>
    <phoneticPr fontId="2" type="noConversion"/>
  </si>
  <si>
    <t>검색 결과 내의 상품권 상태 값이 노출된다.</t>
    <phoneticPr fontId="2" type="noConversion"/>
  </si>
  <si>
    <t>티켓 상태 값 확인</t>
    <phoneticPr fontId="2" type="noConversion"/>
  </si>
  <si>
    <t>상품권 상태 값인 사용 가능, 사용 불가로 노출된다.</t>
    <phoneticPr fontId="2" type="noConversion"/>
  </si>
  <si>
    <t>상품권 번호 영역 확인</t>
    <phoneticPr fontId="2" type="noConversion"/>
  </si>
  <si>
    <t>검색 결과 내의 상품권 No. 가 노출된다.</t>
    <phoneticPr fontId="2" type="noConversion"/>
  </si>
  <si>
    <t>상품권 번호 자리 수 확인</t>
    <phoneticPr fontId="2" type="noConversion"/>
  </si>
  <si>
    <t>상품권 번호는 16자리로 노출된다.</t>
    <phoneticPr fontId="2" type="noConversion"/>
  </si>
  <si>
    <t>상품권 번호 선택</t>
    <phoneticPr fontId="2" type="noConversion"/>
  </si>
  <si>
    <t>상품권 번호 선택 시 상품권 상세 정보 팝업이 노출된다.</t>
    <phoneticPr fontId="2" type="noConversion"/>
  </si>
  <si>
    <t>상품권 상세 팝업 최상단 타이틀 확인</t>
    <phoneticPr fontId="2" type="noConversion"/>
  </si>
  <si>
    <t>상품권 상세 팝업 최상단 타이틀에 "상품권 상세" 텍스트가 노출된다.</t>
    <phoneticPr fontId="2" type="noConversion"/>
  </si>
  <si>
    <t>최상단 하단에 상품권 번호 확인</t>
    <phoneticPr fontId="2" type="noConversion"/>
  </si>
  <si>
    <t>타이틀 하단 상품권 번호와 금액이 노출된다.</t>
    <phoneticPr fontId="2" type="noConversion"/>
  </si>
  <si>
    <t>팝업 우측 메모 버튼 확인</t>
    <phoneticPr fontId="2" type="noConversion"/>
  </si>
  <si>
    <t>상품권 상세 팝업 우측 메모 버튼이 노출된다.</t>
    <phoneticPr fontId="2" type="noConversion"/>
  </si>
  <si>
    <t xml:space="preserve">상품권에 저장된 메모가 노출된다. </t>
    <phoneticPr fontId="2" type="noConversion"/>
  </si>
  <si>
    <t>메모 버튼 선택</t>
    <phoneticPr fontId="2" type="noConversion"/>
  </si>
  <si>
    <t>상품 상세 팝업에서 메모와 검색 컬럼에 메모가 일치한지 확인</t>
    <phoneticPr fontId="2" type="noConversion"/>
  </si>
  <si>
    <t>상세 팝업과 컬럼에 메모는 일치한다.</t>
    <phoneticPr fontId="2" type="noConversion"/>
  </si>
  <si>
    <t>상품권 상세 팝업 우측 등록 취소 버튼이 노출된다.</t>
    <phoneticPr fontId="2" type="noConversion"/>
  </si>
  <si>
    <t>등록 취소 노출 조건 확인</t>
    <phoneticPr fontId="2" type="noConversion"/>
  </si>
  <si>
    <t>상품권의 소멸일이 년, 월, 일로 노출된다.</t>
    <phoneticPr fontId="2" type="noConversion"/>
  </si>
  <si>
    <t>상품권 상세 팝업에 히스토리 영역 확인</t>
    <phoneticPr fontId="2" type="noConversion"/>
  </si>
  <si>
    <t>상품권 상세 팝업 중단에 히스토리 리스트가 노출된다.</t>
    <phoneticPr fontId="2" type="noConversion"/>
  </si>
  <si>
    <t>변동 내역 좌측 내림차순 노출 확인</t>
    <phoneticPr fontId="2" type="noConversion"/>
  </si>
  <si>
    <t>최근 변동 내역 순으로 내림차순 정렬된다.</t>
    <phoneticPr fontId="2" type="noConversion"/>
  </si>
  <si>
    <t>히스토리 내역 중 등록 영역 확인</t>
    <phoneticPr fontId="2" type="noConversion"/>
  </si>
  <si>
    <t>상품권 등록 년,월,일,시간,아이디,이름이 "V" 버튼이 노출된다.</t>
    <phoneticPr fontId="2" type="noConversion"/>
  </si>
  <si>
    <t>등록 내역이 존재할 때 V 버튼 선택</t>
    <phoneticPr fontId="2" type="noConversion"/>
  </si>
  <si>
    <t>등록 내역이 존재하지 않을 때 V 버튼 선택</t>
    <phoneticPr fontId="2" type="noConversion"/>
  </si>
  <si>
    <t>등록 내역이 존재 할 때 사용여부, 일시, 사용금액, 잔액, 주문번호 가 노출된다.</t>
    <phoneticPr fontId="2" type="noConversion"/>
  </si>
  <si>
    <t>"사용 내역이 없습니다." 텍스트가 노출된다.</t>
    <phoneticPr fontId="2" type="noConversion"/>
  </si>
  <si>
    <t>히스토리 등록 에 아이디/이름 선택</t>
    <phoneticPr fontId="2" type="noConversion"/>
  </si>
  <si>
    <t>고객 상세 팝업이 노출된다.</t>
    <phoneticPr fontId="2" type="noConversion"/>
  </si>
  <si>
    <t>고객 상세 팝업 타이틀 확인</t>
    <phoneticPr fontId="2" type="noConversion"/>
  </si>
  <si>
    <t>좌 상단 "고객 상세" 타이틀 텍스트가 노출된다.</t>
    <phoneticPr fontId="2" type="noConversion"/>
  </si>
  <si>
    <t>타이틀 하단 고객ID 및 고객 이름이 노출된다.</t>
    <phoneticPr fontId="2" type="noConversion"/>
  </si>
  <si>
    <t>고객ID 및 고객 명 영역 확인</t>
    <phoneticPr fontId="2" type="noConversion"/>
  </si>
  <si>
    <t>고객 이름 하단 휴대폰 번호 노출 확인</t>
    <phoneticPr fontId="2" type="noConversion"/>
  </si>
  <si>
    <t>고객ID 및 고객 이름 하단에 휴대폰 번호가 노출된다.</t>
    <phoneticPr fontId="2" type="noConversion"/>
  </si>
  <si>
    <t>휴대폰 번호 하단 체크박스 영역 확인</t>
    <phoneticPr fontId="2" type="noConversion"/>
  </si>
  <si>
    <t>사용가능 체크 박스 선택</t>
    <phoneticPr fontId="2" type="noConversion"/>
  </si>
  <si>
    <t>사용가능 체크박스와 사용 불가 체크박스가 노출된다.</t>
    <phoneticPr fontId="2" type="noConversion"/>
  </si>
  <si>
    <t>사용 가능한 상품권만 필터링 되어 노출된다.</t>
    <phoneticPr fontId="2" type="noConversion"/>
  </si>
  <si>
    <t>사용불가 체크 박스 선택</t>
    <phoneticPr fontId="2" type="noConversion"/>
  </si>
  <si>
    <t>사용 불가한 상품권만 필터링 되어 노출된다.</t>
    <phoneticPr fontId="2" type="noConversion"/>
  </si>
  <si>
    <t>사용가능, 사용불가 체크박스 둘다 선택</t>
    <phoneticPr fontId="2" type="noConversion"/>
  </si>
  <si>
    <t>상품권 모두가 노출된다.</t>
    <phoneticPr fontId="2" type="noConversion"/>
  </si>
  <si>
    <t>체크박스 미 선택</t>
    <phoneticPr fontId="2" type="noConversion"/>
  </si>
  <si>
    <t>하단으로 스크롤 바 이동</t>
    <phoneticPr fontId="2" type="noConversion"/>
  </si>
  <si>
    <t>하단으로 스크롤 바 이동 시 상품권 리스트 하단으로 이동한다.</t>
    <phoneticPr fontId="2" type="noConversion"/>
  </si>
  <si>
    <t>상단으로 스크롤 바 이동</t>
    <phoneticPr fontId="2" type="noConversion"/>
  </si>
  <si>
    <t>상단으로 스크롤 바 이동 시 상품권 리스트 상단으로 이동한다.</t>
    <phoneticPr fontId="2" type="noConversion"/>
  </si>
  <si>
    <t>전액 사용, 유효기간 만료, 소멸기간 만료, 상품권 환불, 잔액 환불의 버튼이 노출된다.</t>
    <phoneticPr fontId="2" type="noConversion"/>
  </si>
  <si>
    <t>기간 연장 버튼이 노출된다.</t>
    <phoneticPr fontId="2" type="noConversion"/>
  </si>
  <si>
    <t>연결 이름 검색 필드 확인</t>
    <phoneticPr fontId="2" type="noConversion"/>
  </si>
  <si>
    <t>연결 이름 검색어 입력 필드가 출력된다.</t>
    <phoneticPr fontId="2" type="noConversion"/>
  </si>
  <si>
    <t>연결된 제품번호 검색 필드 확인</t>
    <phoneticPr fontId="2" type="noConversion"/>
  </si>
  <si>
    <t>연결된 제품번호 검색 필드가 출력된다.</t>
    <phoneticPr fontId="2" type="noConversion"/>
  </si>
  <si>
    <t>상품권 금액 검색 필드 확인</t>
    <phoneticPr fontId="2" type="noConversion"/>
  </si>
  <si>
    <t>상품권 금액 검색 필드가 출력된다.</t>
    <phoneticPr fontId="2" type="noConversion"/>
  </si>
  <si>
    <t>적립금액 검색 필드 확인</t>
    <phoneticPr fontId="2" type="noConversion"/>
  </si>
  <si>
    <t>적립금액 검색 필드가 출력된다.</t>
    <phoneticPr fontId="2" type="noConversion"/>
  </si>
  <si>
    <t>연결 활성화 영역 라디오 버튼 확인</t>
    <phoneticPr fontId="2" type="noConversion"/>
  </si>
  <si>
    <t>전체 / 활성화 / 비활성화 라디오 버튼이 출력된다.</t>
    <phoneticPr fontId="2" type="noConversion"/>
  </si>
  <si>
    <t>등록일 입력란 확인</t>
    <phoneticPr fontId="2" type="noConversion"/>
  </si>
  <si>
    <t>시작일, 종료일 입력란이 출력된다.</t>
    <phoneticPr fontId="2" type="noConversion"/>
  </si>
  <si>
    <t>등록 버튼 확인</t>
    <phoneticPr fontId="2" type="noConversion"/>
  </si>
  <si>
    <t>등록 버튼이 출력된다.</t>
    <phoneticPr fontId="2" type="noConversion"/>
  </si>
  <si>
    <t>삭제 버튼 확인</t>
    <phoneticPr fontId="2" type="noConversion"/>
  </si>
  <si>
    <t>삭제 버튼이 출력된다.</t>
    <phoneticPr fontId="2" type="noConversion"/>
  </si>
  <si>
    <t>20개씩보기 셀렉트 박스 확인</t>
    <phoneticPr fontId="2" type="noConversion"/>
  </si>
  <si>
    <t>20개씩 셀렉트박스가 출력된다.</t>
    <phoneticPr fontId="2" type="noConversion"/>
  </si>
  <si>
    <t>데이터 테이블
(검색 결과 없음)</t>
    <phoneticPr fontId="2" type="noConversion"/>
  </si>
  <si>
    <t>검색 결과 확인</t>
    <phoneticPr fontId="2" type="noConversion"/>
  </si>
  <si>
    <t>검색</t>
    <phoneticPr fontId="2" type="noConversion"/>
  </si>
  <si>
    <t>카테고리 별 검색</t>
    <phoneticPr fontId="2" type="noConversion"/>
  </si>
  <si>
    <t>연결 이름 검색 필드에 텍스트 입력 후 검색</t>
    <phoneticPr fontId="2" type="noConversion"/>
  </si>
  <si>
    <t>해당 이름으로 검색 값이 출력된다.</t>
    <phoneticPr fontId="2" type="noConversion"/>
  </si>
  <si>
    <t>없는 연결 이름으로 검색</t>
    <phoneticPr fontId="2" type="noConversion"/>
  </si>
  <si>
    <t>연결된 제품 번호 검색 필드에 텍스트 입력 후 검색</t>
    <phoneticPr fontId="2" type="noConversion"/>
  </si>
  <si>
    <t>해당 연결된 제품 번호로 검색 값이 출력된다.</t>
    <phoneticPr fontId="2" type="noConversion"/>
  </si>
  <si>
    <t>없는 연결된 제품 번호로 검색</t>
    <phoneticPr fontId="2" type="noConversion"/>
  </si>
  <si>
    <t>상품권 금액에 텍스트 입력 후 검색</t>
    <phoneticPr fontId="2" type="noConversion"/>
  </si>
  <si>
    <t>해당 상품권 금액으로 검색 값이 출력된다.</t>
    <phoneticPr fontId="2" type="noConversion"/>
  </si>
  <si>
    <t>없는 상품권 금액으로 검색</t>
    <phoneticPr fontId="2" type="noConversion"/>
  </si>
  <si>
    <t>적립금액으로 검색</t>
    <phoneticPr fontId="2" type="noConversion"/>
  </si>
  <si>
    <t>해당 적립 금액으로 검색 값이 출력된다.</t>
    <phoneticPr fontId="2" type="noConversion"/>
  </si>
  <si>
    <t>없는 적립 금액으로 검색</t>
    <phoneticPr fontId="2" type="noConversion"/>
  </si>
  <si>
    <t>연결 활성화 '활성화'로 검색</t>
    <phoneticPr fontId="2" type="noConversion"/>
  </si>
  <si>
    <t>활성화된 검색 결과가 출력된다.</t>
    <phoneticPr fontId="2" type="noConversion"/>
  </si>
  <si>
    <t>연결 활성화 '비활성화'로 검색</t>
    <phoneticPr fontId="2" type="noConversion"/>
  </si>
  <si>
    <t>비활성화된 검색 결과가 출력된다.</t>
    <phoneticPr fontId="2" type="noConversion"/>
  </si>
  <si>
    <t>등록일 임의 기간 설정 후 검색</t>
    <phoneticPr fontId="2" type="noConversion"/>
  </si>
  <si>
    <t>해당 기간 내 검색 결과가 출력된다.</t>
    <phoneticPr fontId="2" type="noConversion"/>
  </si>
  <si>
    <t>없는 기간으로 검색</t>
    <phoneticPr fontId="2" type="noConversion"/>
  </si>
  <si>
    <t>초기화</t>
    <phoneticPr fontId="2" type="noConversion"/>
  </si>
  <si>
    <t>검색 필드 내 모든 값 입력 후 초기화</t>
    <phoneticPr fontId="2" type="noConversion"/>
  </si>
  <si>
    <t>검색 필드의 모든 값이 지워진다.</t>
    <phoneticPr fontId="2" type="noConversion"/>
  </si>
  <si>
    <t>상품 데이터 있는 화면</t>
    <phoneticPr fontId="2" type="noConversion"/>
  </si>
  <si>
    <t>상품 데이터</t>
    <phoneticPr fontId="2" type="noConversion"/>
  </si>
  <si>
    <t>테이블 최상단 체크박스 확인</t>
    <phoneticPr fontId="2" type="noConversion"/>
  </si>
  <si>
    <t>테이블 최상단 체크박스가 출력된다.</t>
    <phoneticPr fontId="2" type="noConversion"/>
  </si>
  <si>
    <t>테이블 최상단 체크박스 클릭</t>
    <phoneticPr fontId="2" type="noConversion"/>
  </si>
  <si>
    <t>해당 페이지의 모든 데이터가 선택된다.</t>
    <phoneticPr fontId="2" type="noConversion"/>
  </si>
  <si>
    <t>개별 데이터의 체크박스 클릭</t>
    <phoneticPr fontId="2" type="noConversion"/>
  </si>
  <si>
    <t>해당 데이터만 선택된다.</t>
    <phoneticPr fontId="2" type="noConversion"/>
  </si>
  <si>
    <t>no 컬럼 확인</t>
    <phoneticPr fontId="2" type="noConversion"/>
  </si>
  <si>
    <t>no 컬럼이 출력된다.</t>
    <phoneticPr fontId="2" type="noConversion"/>
  </si>
  <si>
    <t>연결 이름 컬럼 확인</t>
    <phoneticPr fontId="2" type="noConversion"/>
  </si>
  <si>
    <t>연결 이름 컬럼이 출력된다.</t>
    <phoneticPr fontId="2" type="noConversion"/>
  </si>
  <si>
    <t>연결된 제품번호 컬럼 확인</t>
    <phoneticPr fontId="2" type="noConversion"/>
  </si>
  <si>
    <t>연결된 제품번호 컬럼이 출력된다.</t>
    <phoneticPr fontId="2" type="noConversion"/>
  </si>
  <si>
    <t>상품권 금액 컬럼 확인</t>
    <phoneticPr fontId="2" type="noConversion"/>
  </si>
  <si>
    <t>상품권 금액 컬럼이 출력된다.</t>
    <phoneticPr fontId="2" type="noConversion"/>
  </si>
  <si>
    <t>적립금액 컬럼 확인</t>
    <phoneticPr fontId="2" type="noConversion"/>
  </si>
  <si>
    <t>적립금액 컬럼이 출력된다.</t>
    <phoneticPr fontId="2" type="noConversion"/>
  </si>
  <si>
    <t>등록일이 yyyy-mm-dd hh:mm:ss 형태로 출력된다.</t>
    <phoneticPr fontId="2" type="noConversion"/>
  </si>
  <si>
    <t>연결 활성화 컬럼의 토글 버튼 확인</t>
    <phoneticPr fontId="2" type="noConversion"/>
  </si>
  <si>
    <t>연결 활성화 컬럼의 토글 버튼이 출력된다.</t>
    <phoneticPr fontId="2" type="noConversion"/>
  </si>
  <si>
    <t>연결 활성화 토글 버튼 on</t>
    <phoneticPr fontId="2" type="noConversion"/>
  </si>
  <si>
    <t>토글 버튼이 on되며, 상품권 연결 활성화 안내 alt가 출력된다.</t>
    <phoneticPr fontId="2" type="noConversion"/>
  </si>
  <si>
    <t>연결 활성화 컬럼의 토글 버튼 off</t>
    <phoneticPr fontId="2" type="noConversion"/>
  </si>
  <si>
    <t>연결 활성화 컬럼의 토글 버튼이 off 된다.</t>
    <phoneticPr fontId="2" type="noConversion"/>
  </si>
  <si>
    <t>하단 페이지네이션 확인</t>
    <phoneticPr fontId="2" type="noConversion"/>
  </si>
  <si>
    <t>하단 페이지네이션이 출력된다.</t>
    <phoneticPr fontId="2" type="noConversion"/>
  </si>
  <si>
    <t>하단 페이지네이션 임의 페이지 클릭</t>
    <phoneticPr fontId="2" type="noConversion"/>
  </si>
  <si>
    <t>해당 페이지의 데이터가 출력된다.</t>
    <phoneticPr fontId="2" type="noConversion"/>
  </si>
  <si>
    <t>하단 페이지네이션 &gt; 버튼 클릭</t>
    <phoneticPr fontId="2" type="noConversion"/>
  </si>
  <si>
    <t>다음 페이지의 데이터가 출력된다.</t>
    <phoneticPr fontId="2" type="noConversion"/>
  </si>
  <si>
    <t>하단 페이지네이션 &lt; 버튼 클릭</t>
    <phoneticPr fontId="2" type="noConversion"/>
  </si>
  <si>
    <t>이전 페이지의 데이터가 출력된다.</t>
    <phoneticPr fontId="2" type="noConversion"/>
  </si>
  <si>
    <t>20개씩 보기 셀렉트 박스 클릭 &gt; 50개씩 보기 클릭</t>
    <phoneticPr fontId="2" type="noConversion"/>
  </si>
  <si>
    <t>한 페이지 당 50개 이하로 데이터가 출력된다.</t>
    <phoneticPr fontId="2" type="noConversion"/>
  </si>
  <si>
    <t>20개씩 보기 셀렉트 박스 클릭 &gt; 100개씩 보기 클릭</t>
    <phoneticPr fontId="2" type="noConversion"/>
  </si>
  <si>
    <t>한 페이지당 100개 이하로 데이터가 출력된다.</t>
    <phoneticPr fontId="2" type="noConversion"/>
  </si>
  <si>
    <t>데이터 선택</t>
    <phoneticPr fontId="2" type="noConversion"/>
  </si>
  <si>
    <t>임의 데이터 체크박스 클릭</t>
    <phoneticPr fontId="2" type="noConversion"/>
  </si>
  <si>
    <t>선택한 데이터가 선택된다.</t>
    <phoneticPr fontId="2" type="noConversion"/>
  </si>
  <si>
    <t>임의 데이터 2개 이상 체크박스 클릭</t>
    <phoneticPr fontId="2" type="noConversion"/>
  </si>
  <si>
    <t>선택한 데이터들이 선택된다.</t>
    <phoneticPr fontId="2" type="noConversion"/>
  </si>
  <si>
    <t>데이터 삭제</t>
    <phoneticPr fontId="2" type="noConversion"/>
  </si>
  <si>
    <t>삭제할 데이터 선택 후 삭제 버튼 클릭</t>
    <phoneticPr fontId="2" type="noConversion"/>
  </si>
  <si>
    <t>삭제 확인 alt가 출력된다.</t>
    <phoneticPr fontId="2" type="noConversion"/>
  </si>
  <si>
    <t>alt 확인 클릭</t>
    <phoneticPr fontId="2" type="noConversion"/>
  </si>
  <si>
    <t>선택한 데이터가 삭제된다.</t>
    <phoneticPr fontId="2" type="noConversion"/>
  </si>
  <si>
    <t>데이터 생성</t>
    <phoneticPr fontId="2" type="noConversion"/>
  </si>
  <si>
    <t>등록 버튼 클릭</t>
    <phoneticPr fontId="2" type="noConversion"/>
  </si>
  <si>
    <t>기존 화면 딤 처리되며, 상품 연결 및 적립금 설정 팝업이 실행된다.</t>
    <phoneticPr fontId="2" type="noConversion"/>
  </si>
  <si>
    <t>상품 연결 및 적립금 설정 팝업 (신규 생성)</t>
    <phoneticPr fontId="2" type="noConversion"/>
  </si>
  <si>
    <t>팝업 초기 화면</t>
    <phoneticPr fontId="2" type="noConversion"/>
  </si>
  <si>
    <t>팝업 타이틀 영역 확인</t>
    <phoneticPr fontId="2" type="noConversion"/>
  </si>
  <si>
    <t>상품 연결 및 적립금 설정' 문구와 x 버튼이 출력된다.</t>
    <phoneticPr fontId="2" type="noConversion"/>
  </si>
  <si>
    <t>상품 연결 영역 확인</t>
    <phoneticPr fontId="2" type="noConversion"/>
  </si>
  <si>
    <t>상품 연결 [필수]' 문구와 설명문이 출력된다.</t>
    <phoneticPr fontId="2" type="noConversion"/>
  </si>
  <si>
    <t>연결 이름 입력 텍스트 박스가 필수값 표시된 상태로 출력된다.</t>
    <phoneticPr fontId="2" type="noConversion"/>
  </si>
  <si>
    <t>제품 번호 입력 박스가 필수값 표시된 상태로 출력된다.</t>
    <phoneticPr fontId="2" type="noConversion"/>
  </si>
  <si>
    <t>제품 번호 입력 박스 옆에 입력 버튼이 출력된다.</t>
    <phoneticPr fontId="2" type="noConversion"/>
  </si>
  <si>
    <t>상품권 금액 입력 박스가 필수값 표시된 상태로 출력된다.</t>
    <phoneticPr fontId="2" type="noConversion"/>
  </si>
  <si>
    <t>적립금 설정 영역 확인</t>
    <phoneticPr fontId="2" type="noConversion"/>
  </si>
  <si>
    <t>적립금 설정 [선택]' 문구와 설명문이 출력된다.</t>
    <phoneticPr fontId="2" type="noConversion"/>
  </si>
  <si>
    <t>적립금 지급 사용 여부 체크박스가 체크 상태로 출력된다.</t>
    <phoneticPr fontId="2" type="noConversion"/>
  </si>
  <si>
    <t>적립 금액 입력 필드가 활성화 상태로 출력된다.</t>
    <phoneticPr fontId="2" type="noConversion"/>
  </si>
  <si>
    <t>저장 버튼 확인</t>
    <phoneticPr fontId="2" type="noConversion"/>
  </si>
  <si>
    <t>저장 버튼이 출력된다.</t>
    <phoneticPr fontId="2" type="noConversion"/>
  </si>
  <si>
    <t>적립급 지급 사용 여부 체크박스 클릭</t>
    <phoneticPr fontId="2" type="noConversion"/>
  </si>
  <si>
    <t>적립급 지급 사용 여부 체크박스가 해제된다.</t>
    <phoneticPr fontId="2" type="noConversion"/>
  </si>
  <si>
    <t>적립급액 입력 박스 활성화 여부 확인</t>
    <phoneticPr fontId="2" type="noConversion"/>
  </si>
  <si>
    <t>적립금액 입력 텍스트 박스 비활성화되어 출력된다.</t>
    <phoneticPr fontId="2" type="noConversion"/>
  </si>
  <si>
    <t>유효성 검사</t>
    <phoneticPr fontId="2" type="noConversion"/>
  </si>
  <si>
    <t>적립금 설정 해제</t>
    <phoneticPr fontId="2" type="noConversion"/>
  </si>
  <si>
    <t>연결 이름 제외 나머지 항목 입력 후 저장</t>
    <phoneticPr fontId="2" type="noConversion"/>
  </si>
  <si>
    <t>상품 연결 항목명 입력은 필수입니다. Alt가 출력된다.</t>
    <phoneticPr fontId="2" type="noConversion"/>
  </si>
  <si>
    <t>해당 alt 종료되며, 데이터가 저장되지 않는다.</t>
    <phoneticPr fontId="2" type="noConversion"/>
  </si>
  <si>
    <t>연결 이름 51자 이상 입력</t>
    <phoneticPr fontId="2" type="noConversion"/>
  </si>
  <si>
    <t>50자까지만 입력되며 더 이상 입력되지 않는다.</t>
    <phoneticPr fontId="2" type="noConversion"/>
  </si>
  <si>
    <t>제품 번호 미입력 상태에서 입력 버튼 클릭</t>
    <phoneticPr fontId="2" type="noConversion"/>
  </si>
  <si>
    <t>제품 번호를 입력해주세요. Alt가 출력된다.</t>
    <phoneticPr fontId="2" type="noConversion"/>
  </si>
  <si>
    <t>제품 번호 제외 나머지 항목 입력 후 저장</t>
    <phoneticPr fontId="2" type="noConversion"/>
  </si>
  <si>
    <t>상품 연결 제품 번호 입력은 필수입니다. Alt가 출력된다.</t>
    <phoneticPr fontId="2" type="noConversion"/>
  </si>
  <si>
    <t>등록되지 않은 제품 번호 입력 후 저장</t>
    <phoneticPr fontId="2" type="noConversion"/>
  </si>
  <si>
    <t>데이터가 저장되지 않는다.</t>
    <phoneticPr fontId="2" type="noConversion"/>
  </si>
  <si>
    <t>적립금 설정 선택</t>
    <phoneticPr fontId="2" type="noConversion"/>
  </si>
  <si>
    <t>적립금 지급 여부 체크박스 클릭</t>
    <phoneticPr fontId="2" type="noConversion"/>
  </si>
  <si>
    <t>적립금액 입력 박스 활성화 상태로 출력된다.</t>
    <phoneticPr fontId="2" type="noConversion"/>
  </si>
  <si>
    <t>적립금액 제외 나머지 항목 입력 후 저장</t>
    <phoneticPr fontId="2" type="noConversion"/>
  </si>
  <si>
    <t>적립금 설정 사용 시 '상품권 금액' 입력은 필수입니다. Alt가 출력된다.</t>
    <phoneticPr fontId="2" type="noConversion"/>
  </si>
  <si>
    <t>적립금 설정 모두 입력 후 상품 연결 중 연결 이름 미입력 후 저장</t>
    <phoneticPr fontId="2" type="noConversion"/>
  </si>
  <si>
    <t>적립금 설정 모두 입력 후 상품 연결 중 제품 번호 미입력 후 저장</t>
    <phoneticPr fontId="2" type="noConversion"/>
  </si>
  <si>
    <t>적립금 설정 모두 입력 후 상품 연결 중 상품권 금액 미입력 후 저장</t>
    <phoneticPr fontId="2" type="noConversion"/>
  </si>
  <si>
    <t>상품 연결 상품권 금액 입력은 필수입니다. Alt가 출력된다.</t>
    <phoneticPr fontId="2" type="noConversion"/>
  </si>
  <si>
    <t>신규 연결 생성</t>
    <phoneticPr fontId="2" type="noConversion"/>
  </si>
  <si>
    <t>연결 이름 입력</t>
    <phoneticPr fontId="2" type="noConversion"/>
  </si>
  <si>
    <t>연결 이름 입력 텍스트 박스에 입력한 값이 출력된다.</t>
    <phoneticPr fontId="2" type="noConversion"/>
  </si>
  <si>
    <t>제품 번호 기입</t>
    <phoneticPr fontId="2" type="noConversion"/>
  </si>
  <si>
    <t>제품 번호 입력 텍스트 박스에 입력한 값이 출력된다.</t>
    <phoneticPr fontId="2" type="noConversion"/>
  </si>
  <si>
    <t>입력 버튼 클릭</t>
    <phoneticPr fontId="2" type="noConversion"/>
  </si>
  <si>
    <t>해당 상품의 가격이 상품권 금액에 자동 입력된다.</t>
    <phoneticPr fontId="2" type="noConversion"/>
  </si>
  <si>
    <t>저장 버튼 클릭</t>
    <phoneticPr fontId="2" type="noConversion"/>
  </si>
  <si>
    <t>적립금 설정 해제된 데이터가 신규 생성된다.</t>
    <phoneticPr fontId="2" type="noConversion"/>
  </si>
  <si>
    <t>적립금액 입력</t>
    <phoneticPr fontId="2" type="noConversion"/>
  </si>
  <si>
    <t>적립금액 입력 박스에 입력한 값이 출력된다.</t>
    <phoneticPr fontId="2" type="noConversion"/>
  </si>
  <si>
    <t>적립금 설정된 데이터가 신규 생성된다.</t>
    <phoneticPr fontId="2" type="noConversion"/>
  </si>
  <si>
    <t>등록일 확인</t>
    <phoneticPr fontId="2" type="noConversion"/>
  </si>
  <si>
    <t>신규 생성 일자 기준 등록일이 yyyy-mm-dd hh:mm:ss 형태로 출력된다.</t>
    <phoneticPr fontId="2" type="noConversion"/>
  </si>
  <si>
    <t>상품 연결 및 적립금 설정 팝업 (수정)</t>
    <phoneticPr fontId="2" type="noConversion"/>
  </si>
  <si>
    <t>상품 연결만 수정</t>
    <phoneticPr fontId="2" type="noConversion"/>
  </si>
  <si>
    <t>연결 이름 수정 후 저장 클릭</t>
    <phoneticPr fontId="2" type="noConversion"/>
  </si>
  <si>
    <t>수정된 연결 이름이 반영되어 테이블에 출력된다.</t>
    <phoneticPr fontId="2" type="noConversion"/>
  </si>
  <si>
    <t>제품 번호 수정</t>
    <phoneticPr fontId="2" type="noConversion"/>
  </si>
  <si>
    <t>수정된 제품 번호가 반영되어 테이블에 출력된다.</t>
    <phoneticPr fontId="2" type="noConversion"/>
  </si>
  <si>
    <t>적립금 지급 사용 여부 체크</t>
    <phoneticPr fontId="2" type="noConversion"/>
  </si>
  <si>
    <t>적립금 지급 사용 여부 체크박스에 체크되어 출력된다.</t>
    <phoneticPr fontId="2" type="noConversion"/>
  </si>
  <si>
    <t>기존 데이터에 적립금이 적용된 상태로 저장된다.</t>
    <phoneticPr fontId="2" type="noConversion"/>
  </si>
  <si>
    <t>적립금 설정</t>
    <phoneticPr fontId="2" type="noConversion"/>
  </si>
  <si>
    <t>기존 데이터만 수정</t>
    <phoneticPr fontId="2" type="noConversion"/>
  </si>
  <si>
    <t>제품 번호 수정 후 저장 클릭</t>
    <phoneticPr fontId="2" type="noConversion"/>
  </si>
  <si>
    <t>적립금 지급 사용 여부 체크박스에 체크 해제되어 출력된다.</t>
    <phoneticPr fontId="2" type="noConversion"/>
  </si>
  <si>
    <t>적립금액 입력 박스 비활성화 상태로 출력된다.</t>
    <phoneticPr fontId="2" type="noConversion"/>
  </si>
  <si>
    <t>기존 데이터에 적립금이 적용되지 않은 상태로 저장된다.</t>
    <phoneticPr fontId="2" type="noConversion"/>
  </si>
  <si>
    <t>신규 생성 일자 기준 등록일 기준으로 등록일자가 변경되지 않는다.</t>
    <phoneticPr fontId="2" type="noConversion"/>
  </si>
  <si>
    <t>편집 내역 X</t>
    <phoneticPr fontId="2" type="noConversion"/>
  </si>
  <si>
    <t>상품 연결 및 적립금 설정 팝업이 종료되며 딤처리가 해제된다.</t>
    <phoneticPr fontId="2" type="noConversion"/>
  </si>
  <si>
    <t>편집 내역 O, 
저장 X</t>
    <phoneticPr fontId="2" type="noConversion"/>
  </si>
  <si>
    <t>작성 또는 수정한 내용이 반영되지 않습니다. 취소하시겠습니까? Confirm 창이 출력된다.</t>
    <phoneticPr fontId="2" type="noConversion"/>
  </si>
  <si>
    <t>Front 연동 확인</t>
    <phoneticPr fontId="2" type="noConversion"/>
  </si>
  <si>
    <t>활성화 확인</t>
    <phoneticPr fontId="2" type="noConversion"/>
  </si>
  <si>
    <t>활성화</t>
    <phoneticPr fontId="2" type="noConversion"/>
  </si>
  <si>
    <t>상품 연결 후 상품권 상품 노출 확인</t>
    <phoneticPr fontId="2" type="noConversion"/>
  </si>
  <si>
    <t>Front에 등록한 상품이 출력된다.</t>
    <phoneticPr fontId="2" type="noConversion"/>
  </si>
  <si>
    <t>비활성화</t>
    <phoneticPr fontId="2" type="noConversion"/>
  </si>
  <si>
    <t>상품 연결 비활성화 상품 노출 확인</t>
    <phoneticPr fontId="2" type="noConversion"/>
  </si>
  <si>
    <t>삭제한 데이터</t>
    <phoneticPr fontId="2" type="noConversion"/>
  </si>
  <si>
    <t>상품 연결 데이터 (활성 상태) 삭제 후 상품 노출 확인</t>
    <phoneticPr fontId="2" type="noConversion"/>
  </si>
  <si>
    <t>상품권 발행</t>
    <phoneticPr fontId="2" type="noConversion"/>
  </si>
  <si>
    <t>비활성화 상품권 구매 후 마이페이지 &gt; 상품권 확인</t>
    <phoneticPr fontId="2" type="noConversion"/>
  </si>
  <si>
    <t>사용 가능 상품권에 구매한 상품권이 출력되지 않는다.</t>
    <phoneticPr fontId="2" type="noConversion"/>
  </si>
  <si>
    <t>적립금 없음</t>
    <phoneticPr fontId="2" type="noConversion"/>
  </si>
  <si>
    <t>상품권 구매 후 마이페이지에서 적립금 지급 여부 확인</t>
    <phoneticPr fontId="2" type="noConversion"/>
  </si>
  <si>
    <t>상품권 구매로 인한 적립금이 지급되지 않는다.</t>
    <phoneticPr fontId="2" type="noConversion"/>
  </si>
  <si>
    <t>상품권 구매 후 마이페이지 &gt; 상품권 확인</t>
    <phoneticPr fontId="2" type="noConversion"/>
  </si>
  <si>
    <t>사용 가능 상품권에 구매한 상품권이 출력된다.</t>
    <phoneticPr fontId="2" type="noConversion"/>
  </si>
  <si>
    <t>적립금 있음</t>
    <phoneticPr fontId="2" type="noConversion"/>
  </si>
  <si>
    <t>상품권 구매로 인한 적립금이 지급된다.</t>
    <phoneticPr fontId="2" type="noConversion"/>
  </si>
  <si>
    <t>적립금 있는 상품권 여러 개 구매</t>
    <phoneticPr fontId="2" type="noConversion"/>
  </si>
  <si>
    <t>구매한 상품권 수만큼 장당 적립금이 지급된다.</t>
    <phoneticPr fontId="2" type="noConversion"/>
  </si>
  <si>
    <t>기간 연장 버튼 선택</t>
    <phoneticPr fontId="2" type="noConversion"/>
  </si>
  <si>
    <t>기간 연장 ALT 팝업이 노출된다.</t>
    <phoneticPr fontId="2" type="noConversion"/>
  </si>
  <si>
    <t>기간 연장 ALT 팝업 취소 버튼 선택</t>
    <phoneticPr fontId="2" type="noConversion"/>
  </si>
  <si>
    <t>기간 연장 ALT 팝업 확인 버튼 선택</t>
    <phoneticPr fontId="2" type="noConversion"/>
  </si>
  <si>
    <t>확인 버튼 선택 시 유효기간 연장 완료 팝업이 노출된다.</t>
    <phoneticPr fontId="2" type="noConversion"/>
  </si>
  <si>
    <t>취소 버튼 선택 시 팝업이 종료된다.</t>
    <phoneticPr fontId="2" type="noConversion"/>
  </si>
  <si>
    <t>상품권 상세 팝업에서 기간 연장 버튼 노출 여부 확인</t>
    <phoneticPr fontId="2" type="noConversion"/>
  </si>
  <si>
    <t>상품권 상세 유형</t>
    <phoneticPr fontId="2" type="noConversion"/>
  </si>
  <si>
    <t>상품권 변동 확인</t>
    <phoneticPr fontId="2" type="noConversion"/>
  </si>
  <si>
    <t>상품권 상세
(상품권 환불)</t>
    <phoneticPr fontId="2" type="noConversion"/>
  </si>
  <si>
    <t>상품권 상세 소멸기간 만료 상태 확인</t>
    <phoneticPr fontId="2" type="noConversion"/>
  </si>
  <si>
    <t>상품권 번호 우측 소멸기간 만료 버튼이 노출된다.</t>
    <phoneticPr fontId="2" type="noConversion"/>
  </si>
  <si>
    <t>상품권 상세 소멸기간 상세의 히스토리 확인</t>
    <phoneticPr fontId="2" type="noConversion"/>
  </si>
  <si>
    <t>상품권 상세의 발행, 등록, 유효기간 만료, 소멸기간 만료 이력이 노출된다.</t>
    <phoneticPr fontId="2" type="noConversion"/>
  </si>
  <si>
    <t>상품권의 소멸기간이 만료 된 상태에선 상품권 사용이 불가하다.</t>
    <phoneticPr fontId="2" type="noConversion"/>
  </si>
  <si>
    <t>소멸기간 만료 상세 상태의 사용가능 유무 확인</t>
    <phoneticPr fontId="2" type="noConversion"/>
  </si>
  <si>
    <t>상품권 상세 상품권 환불 상태 확인</t>
    <phoneticPr fontId="2" type="noConversion"/>
  </si>
  <si>
    <t>상품권 번호 우측 상품권 환불 버튼이 노출된다.</t>
    <phoneticPr fontId="2" type="noConversion"/>
  </si>
  <si>
    <t>상품권 상세 상품권 환불 상세의 히스토리 확인</t>
    <phoneticPr fontId="2" type="noConversion"/>
  </si>
  <si>
    <t>발행일과 등록, 사용불가 등의 히스토리가 노출된다.</t>
    <phoneticPr fontId="2" type="noConversion"/>
  </si>
  <si>
    <t>상품권 환불 상세 상태의 사용가능 유무 확인</t>
    <phoneticPr fontId="2" type="noConversion"/>
  </si>
  <si>
    <t>상품권 환불 상태에선 상품권 사용이 불가하다.</t>
    <phoneticPr fontId="2" type="noConversion"/>
  </si>
  <si>
    <t>검색 결과
(No.)</t>
    <phoneticPr fontId="2" type="noConversion"/>
  </si>
  <si>
    <t>검색 결과
(상태)</t>
    <phoneticPr fontId="2" type="noConversion"/>
  </si>
  <si>
    <t>검색 결과
(상품권 번호)</t>
    <phoneticPr fontId="2" type="noConversion"/>
  </si>
  <si>
    <t>검색결과 발행일 영역 확인</t>
    <phoneticPr fontId="2" type="noConversion"/>
  </si>
  <si>
    <t>검색결과 소멸일 영역 확인</t>
    <phoneticPr fontId="2" type="noConversion"/>
  </si>
  <si>
    <t>검색결과 만료일 영역 확인</t>
    <phoneticPr fontId="2" type="noConversion"/>
  </si>
  <si>
    <t>검색결과 
(발행일, 소멸일, 만료일)</t>
    <phoneticPr fontId="2" type="noConversion"/>
  </si>
  <si>
    <t>상품권의 발행일이 년,월,일 형태로 노출된다.</t>
    <phoneticPr fontId="2" type="noConversion"/>
  </si>
  <si>
    <t>상품권의 만료일이 년,월,일 형태로 노출된다.</t>
    <phoneticPr fontId="2" type="noConversion"/>
  </si>
  <si>
    <t>상품권의 소멸일이 년,월,일 형태로 노출된다.</t>
    <phoneticPr fontId="2" type="noConversion"/>
  </si>
  <si>
    <t>Cafe24에서 결제 시 상품권의 주문번호가 노출된다.</t>
    <phoneticPr fontId="2" type="noConversion"/>
  </si>
  <si>
    <t>Café24에서 결제 시 상품권 주문번호 확인</t>
    <phoneticPr fontId="2" type="noConversion"/>
  </si>
  <si>
    <t>카카오에서 결제 시 상품권 주문번호 확인</t>
    <phoneticPr fontId="2" type="noConversion"/>
  </si>
  <si>
    <t>카카오에서 결제 시 상품권 영역은 하이픈(-) 처리되어 노출된다.</t>
    <phoneticPr fontId="2" type="noConversion"/>
  </si>
  <si>
    <t>검색 결과 
(권종(금액))</t>
    <phoneticPr fontId="2" type="noConversion"/>
  </si>
  <si>
    <t>검색 결과 
(잔액(사용내역))</t>
    <phoneticPr fontId="2" type="noConversion"/>
  </si>
  <si>
    <t>검색 결과 권종(금액) 영역 확인</t>
    <phoneticPr fontId="2" type="noConversion"/>
  </si>
  <si>
    <t>발행된 상품권의 권액이 노출된다.</t>
    <phoneticPr fontId="2" type="noConversion"/>
  </si>
  <si>
    <t>검색 결과 잔액(사용내역) 영역 확인</t>
    <phoneticPr fontId="2" type="noConversion"/>
  </si>
  <si>
    <t>발행된 상품권의 잔액이 노출된다.</t>
    <phoneticPr fontId="2" type="noConversion"/>
  </si>
  <si>
    <t>검색 결과
(상품권 주문번호)</t>
    <phoneticPr fontId="2" type="noConversion"/>
  </si>
  <si>
    <t>사용 이력 툴팁 확인</t>
    <phoneticPr fontId="2" type="noConversion"/>
  </si>
  <si>
    <t>사용 구분, 상품권을 사용한 주문번호, 주문 일시, 사용/취소 금액이 노출된다.</t>
    <phoneticPr fontId="2" type="noConversion"/>
  </si>
  <si>
    <t>검색 결과 
(구매처)</t>
    <phoneticPr fontId="2" type="noConversion"/>
  </si>
  <si>
    <t>안다르(Cafe24)에서 구입 한 상태에 구매처 영역 확인</t>
    <phoneticPr fontId="2" type="noConversion"/>
  </si>
  <si>
    <t>카카오에서 구입 한 상태에 구매처 영역 확인</t>
    <phoneticPr fontId="2" type="noConversion"/>
  </si>
  <si>
    <t>안다르에서 구매한 상품권 일 시 안다르 자사몰로 노출된다.</t>
    <phoneticPr fontId="2" type="noConversion"/>
  </si>
  <si>
    <t>카카오에서 구매한 상품권 일 시 카카오로 노출된다.</t>
    <phoneticPr fontId="2" type="noConversion"/>
  </si>
  <si>
    <t>검색 결과 
(구매ID)</t>
    <phoneticPr fontId="2" type="noConversion"/>
  </si>
  <si>
    <t>안다르(Cafe24)에서 구입 한 상태에 구매ID 영역 확인</t>
    <phoneticPr fontId="2" type="noConversion"/>
  </si>
  <si>
    <t>카카오에서 구입 한 상태에 구매ID 영역 확인</t>
    <phoneticPr fontId="2" type="noConversion"/>
  </si>
  <si>
    <t>안다르에서 구매 시 안다르 구매자ID로 노출된다.</t>
    <phoneticPr fontId="2" type="noConversion"/>
  </si>
  <si>
    <t>카카오에서 구매 시 하이픈(-)처리 되어 노출된다.</t>
    <phoneticPr fontId="2" type="noConversion"/>
  </si>
  <si>
    <t>검색 결과 
(구매자명)</t>
    <phoneticPr fontId="2" type="noConversion"/>
  </si>
  <si>
    <t>안다르(Cafe24)에서 구입 한 상태에 구매자명 영역 확인</t>
    <phoneticPr fontId="2" type="noConversion"/>
  </si>
  <si>
    <t>안다르에서 구매 시 안다르 구매자명이 노출된다.</t>
    <phoneticPr fontId="2" type="noConversion"/>
  </si>
  <si>
    <t>카카오에서 구입 한 상태에 구매자명 영역 확인</t>
    <phoneticPr fontId="2" type="noConversion"/>
  </si>
  <si>
    <t>카카오에서 수집이 가능한 경우 구매자명이 노출되고, 불가능한 경우 하이픈(-) 처리되어 노출된다.</t>
    <phoneticPr fontId="2" type="noConversion"/>
  </si>
  <si>
    <t>안다르(Cafe24)에서 구입 한 상태에 전화번호 영역 확인</t>
    <phoneticPr fontId="2" type="noConversion"/>
  </si>
  <si>
    <t>안다르에서 구매 시 안다르에 등록한 전화번호가 노출된다.</t>
    <phoneticPr fontId="2" type="noConversion"/>
  </si>
  <si>
    <t>카카오에서 구입 한 상태에 전화번호 영역 확인</t>
    <phoneticPr fontId="2" type="noConversion"/>
  </si>
  <si>
    <t>카카오에서 수집이 가능한 경우 전화번호가 노출되고, 불가능한 경우 하이픈(-) 처리되어 노출된다.</t>
    <phoneticPr fontId="2" type="noConversion"/>
  </si>
  <si>
    <t>검색 결과 
(구매자명 전화번호)</t>
    <phoneticPr fontId="2" type="noConversion"/>
  </si>
  <si>
    <t>검색 결과 
(선물 받은 고객)</t>
    <phoneticPr fontId="2" type="noConversion"/>
  </si>
  <si>
    <t>안다르(Cafe24)에서 구입 한 상태에 선물 받은 고객 영역 확인</t>
    <phoneticPr fontId="2" type="noConversion"/>
  </si>
  <si>
    <t>안다르에서 구매 시 안다르에 등록한 선물 받은 고객이 노출된다.</t>
    <phoneticPr fontId="2" type="noConversion"/>
  </si>
  <si>
    <t>카카오에서 구입 한 상태에 선물 받은 고객 영역 확인</t>
    <phoneticPr fontId="2" type="noConversion"/>
  </si>
  <si>
    <t>카카오에서 수집이 가능한 경우 선물 받은 고객이 노출되고, 불가능한 경우 하이픈(-) 처리되어 노출된다.</t>
    <phoneticPr fontId="2" type="noConversion"/>
  </si>
  <si>
    <t>검색 결과 
(고객 전화번호)</t>
    <phoneticPr fontId="2" type="noConversion"/>
  </si>
  <si>
    <t>안다르(Cafe24)에서 구입 한 상태에 고객 전화번호 영역 확인</t>
    <phoneticPr fontId="2" type="noConversion"/>
  </si>
  <si>
    <t>안다르에서 구매 시 안다르에 등록한 고객 전화번호가 노출된다.</t>
    <phoneticPr fontId="2" type="noConversion"/>
  </si>
  <si>
    <t>카카오에서 수집이 가능한 경우 고객 전화번호가 노출되고, 불가능한 경우 하이픈(-) 처리되어 노출된다.</t>
    <phoneticPr fontId="2" type="noConversion"/>
  </si>
  <si>
    <t>조회 시점 기준으로 해당 상품권이 등록된 ID 가 노출된다.</t>
    <phoneticPr fontId="2" type="noConversion"/>
  </si>
  <si>
    <t>등록ID 선택</t>
    <phoneticPr fontId="2" type="noConversion"/>
  </si>
  <si>
    <t>검색 결과의 등록ID 영역 확인</t>
    <phoneticPr fontId="2" type="noConversion"/>
  </si>
  <si>
    <t>검색 결과 
(등록ID)</t>
    <phoneticPr fontId="2" type="noConversion"/>
  </si>
  <si>
    <t>등록ID 선택 시 고객 상세 팝업이 노출된다.</t>
    <phoneticPr fontId="2" type="noConversion"/>
  </si>
  <si>
    <t>검색 결과 
(메모)</t>
    <phoneticPr fontId="2" type="noConversion"/>
  </si>
  <si>
    <t>등록한 메모가 존재 할 시 메모 영역 확인</t>
    <phoneticPr fontId="2" type="noConversion"/>
  </si>
  <si>
    <t>등록한 메모가 존재 할 시 모달 노출</t>
    <phoneticPr fontId="2" type="noConversion"/>
  </si>
  <si>
    <t>모달 노출 시 Dimmed 처리 확인</t>
    <phoneticPr fontId="2" type="noConversion"/>
  </si>
  <si>
    <t>모달 노출 시 Dimmed 처리 되어 노출된다.</t>
    <phoneticPr fontId="2" type="noConversion"/>
  </si>
  <si>
    <t xml:space="preserve">모달 창 X버튼 선택 </t>
    <phoneticPr fontId="2" type="noConversion"/>
  </si>
  <si>
    <t>모달 창이 종료 되고 검색 결과 화면으로 이동한다.</t>
    <phoneticPr fontId="2" type="noConversion"/>
  </si>
  <si>
    <t>등록 메모가 미 존재 시 메모 영역 확인</t>
    <phoneticPr fontId="2" type="noConversion"/>
  </si>
  <si>
    <t>텍스트 입력이 가능한 모달 창이 노출된다.</t>
    <phoneticPr fontId="2" type="noConversion"/>
  </si>
  <si>
    <t>텍스트 입력</t>
    <phoneticPr fontId="2" type="noConversion"/>
  </si>
  <si>
    <t>모달 창에 텍스트가 정상적으로 입력된다.</t>
    <phoneticPr fontId="2" type="noConversion"/>
  </si>
  <si>
    <t>텍스트의 변동사항이 있을 시 '작성 또는 수정한 내용이 반영되지 않습니다. 취소하시겠습니까?' 컨펌 ALT 이 노출된다.</t>
    <phoneticPr fontId="2" type="noConversion"/>
  </si>
  <si>
    <t>확인 버튼 선택</t>
    <phoneticPr fontId="2" type="noConversion"/>
  </si>
  <si>
    <t>모달 창이 종료된다.</t>
    <phoneticPr fontId="2" type="noConversion"/>
  </si>
  <si>
    <t>저장 버튼 선택</t>
    <phoneticPr fontId="2" type="noConversion"/>
  </si>
  <si>
    <t>수정한 메모가 저장된다.</t>
    <phoneticPr fontId="2" type="noConversion"/>
  </si>
  <si>
    <t>안다르 상품권 앱 개발 (TFT)</t>
    <phoneticPr fontId="2" type="noConversion"/>
  </si>
  <si>
    <t>만료일</t>
    <phoneticPr fontId="2" type="noConversion"/>
  </si>
  <si>
    <t>만료일 날짜 선택 영역 Default 값 확인</t>
    <phoneticPr fontId="2" type="noConversion"/>
  </si>
  <si>
    <t>만료일 영역은 공란으로 설정되어있다.</t>
    <phoneticPr fontId="2" type="noConversion"/>
  </si>
  <si>
    <t>만료일 조회 시작일 영역 선택</t>
    <phoneticPr fontId="2" type="noConversion"/>
  </si>
  <si>
    <t xml:space="preserve">만료일 조회 시작일 Date picker 영역 임의 선택 </t>
    <phoneticPr fontId="2" type="noConversion"/>
  </si>
  <si>
    <t>만료일 조회 종료일 영역 선택</t>
    <phoneticPr fontId="2" type="noConversion"/>
  </si>
  <si>
    <t xml:space="preserve">만료일 조회 종료일 Date picker 영역 임의 선택 </t>
    <phoneticPr fontId="2" type="noConversion"/>
  </si>
  <si>
    <t>만료일 조회 시작일을 조회 종료일 보다 앞선 날짜로 선택</t>
    <phoneticPr fontId="2" type="noConversion"/>
  </si>
  <si>
    <t>만료일 전체를 조회한다.</t>
    <phoneticPr fontId="2" type="noConversion"/>
  </si>
  <si>
    <t>만료일 컬럼 확인</t>
    <phoneticPr fontId="2" type="noConversion"/>
  </si>
  <si>
    <t>상품권의 만료일이 출력된다.</t>
  </si>
  <si>
    <t>상품권 번호 하단 만료일 텍스트 확인</t>
  </si>
  <si>
    <t>상품권의 만료일이 시작일,종료일로 년, 월, 일로 노출된다.</t>
  </si>
  <si>
    <t>만료일 우측 소멸일 확인</t>
  </si>
  <si>
    <t>발행된 상품권+계정 등록 상품권+만료일 만료 전+금액 사용 전 상태만 노출된다.</t>
  </si>
  <si>
    <t>만료일 만료 버튼 노출 시 우상단 버튼 확인</t>
  </si>
  <si>
    <t>만료일 연장 완료 팝업 확인</t>
  </si>
  <si>
    <t>"만료일 연장이 완료 되었습니다." 텍스트 및 만료일이 노출된다.
만료일은 3개월 단위로 연장된다.</t>
  </si>
  <si>
    <t>만료일 연장 완료 팝업 확인 버튼 선택</t>
  </si>
  <si>
    <t>만료일 연장 완료 팝업이 종료되고, 상품권 상세 화면이 노출된다.</t>
  </si>
  <si>
    <t>만료일 연장 시 기간 연장 버튼 및 만료일 만료 영역이 사라진다.</t>
  </si>
  <si>
    <t>상품권이 만료일 만료 상태에서 사용 가능 상태로 변경된다.</t>
  </si>
  <si>
    <t>상품권 상세
(만료일 경과)</t>
    <phoneticPr fontId="2" type="noConversion"/>
  </si>
  <si>
    <t>상품권 상세 
(소멸기간 도래)</t>
    <phoneticPr fontId="2" type="noConversion"/>
  </si>
  <si>
    <t>회원정보 텍스트 박스 Default 값은 공란 / 드롭박스는 선택으로 노출된다.</t>
    <phoneticPr fontId="2" type="noConversion"/>
  </si>
  <si>
    <t>Date picker가 출력된다.</t>
    <phoneticPr fontId="2" type="noConversion"/>
  </si>
  <si>
    <t>상품권이 사용 불가 상태에 노출되는 유형 확인</t>
    <phoneticPr fontId="2" type="noConversion"/>
  </si>
  <si>
    <t>활용 예시 : 발신자 이름 님이 수신자 이름 님에게 선물을 보냈어요. 만료일까지 사용해 주세요. 
텍스트 노출</t>
    <phoneticPr fontId="2" type="noConversion"/>
  </si>
  <si>
    <t>입력한 영문이 정상 노출된다.</t>
    <phoneticPr fontId="2" type="noConversion"/>
  </si>
  <si>
    <t>입력한 국문이 정상 노출된다.</t>
    <phoneticPr fontId="2" type="noConversion"/>
  </si>
  <si>
    <t>입력한 특수문자가 정상 노출된다.</t>
    <phoneticPr fontId="2" type="noConversion"/>
  </si>
  <si>
    <t>사용가능 상품권 팝업</t>
    <phoneticPr fontId="2" type="noConversion"/>
  </si>
  <si>
    <t>사용가능 상품권 개수 버튼 클릭</t>
    <phoneticPr fontId="2" type="noConversion"/>
  </si>
  <si>
    <t>사용 가능한 상품권 상세 팝업이 출력된다.</t>
    <phoneticPr fontId="2" type="noConversion"/>
  </si>
  <si>
    <t>사용가능 상품권 상세 팝업 확인(사용 가능 4개 이상)</t>
    <phoneticPr fontId="2" type="noConversion"/>
  </si>
  <si>
    <t>사용가능 상품권 팝업 종료</t>
    <phoneticPr fontId="2" type="noConversion"/>
  </si>
  <si>
    <t>사용 가능 상품권 상세 팝업에 스크롤 생성된 상태로 출력된다.</t>
    <phoneticPr fontId="2" type="noConversion"/>
  </si>
  <si>
    <t>사용 가능한 상품권 상세 팝업이 종료된다.</t>
    <phoneticPr fontId="2" type="noConversion"/>
  </si>
  <si>
    <t>팝업 확인</t>
    <phoneticPr fontId="2" type="noConversion"/>
  </si>
  <si>
    <t>각 상품권의 권종이 출력된다.</t>
    <phoneticPr fontId="2" type="noConversion"/>
  </si>
  <si>
    <t>다운로드 받은 엑셀 파일 실행</t>
    <phoneticPr fontId="2" type="noConversion"/>
  </si>
  <si>
    <t>테이블 내용이 엑셀 파일로 열린다.</t>
    <phoneticPr fontId="2" type="noConversion"/>
  </si>
  <si>
    <t>조회 기간 선택된 상태에서 엑셀 다운로드 버튼 선택</t>
    <phoneticPr fontId="2" type="noConversion"/>
  </si>
  <si>
    <t>해당 기간 내 결과의 엑셀 파일이 다운로드 처리 된다.</t>
    <phoneticPr fontId="2" type="noConversion"/>
  </si>
  <si>
    <t>올바른 템플릿 첨부</t>
    <phoneticPr fontId="2" type="noConversion"/>
  </si>
  <si>
    <t xml:space="preserve">사용 이력이 있을 시 마우스 오버 </t>
    <phoneticPr fontId="2" type="noConversion"/>
  </si>
  <si>
    <t>상품권 마우스 오버 시 사용 내역 툴팁이 노출된다.</t>
    <phoneticPr fontId="2" type="noConversion"/>
  </si>
  <si>
    <t>이미지 드래그&amp;드롭 시 이미지 순서 변경되며 변경된 순서가 저장된다.</t>
    <phoneticPr fontId="2" type="noConversion"/>
  </si>
  <si>
    <t>우 상단 검은색 색 처리된 등록 버튼이 노출된다.</t>
    <phoneticPr fontId="2" type="noConversion"/>
  </si>
  <si>
    <t>외부 링크와 연동된 미리보기 노출된다.</t>
    <phoneticPr fontId="2" type="noConversion"/>
  </si>
  <si>
    <t>중복 제품 번호 등록</t>
    <phoneticPr fontId="2" type="noConversion"/>
  </si>
  <si>
    <t>이전에 등록된 제품 번호로 상품 연결 후 [저장] 클릭</t>
    <phoneticPr fontId="2" type="noConversion"/>
  </si>
  <si>
    <t>이미 등록된 활성화 상태인 제품이 있습니다.' alt가 출력된다.</t>
    <phoneticPr fontId="2" type="noConversion"/>
  </si>
  <si>
    <t>상품권 비활성화 안내 alt가 출력된다.
 - '상품권 연결이 비활성화되었습니다. 제품 구매 시 상품권이 발행되지 않습니다.'</t>
    <phoneticPr fontId="2" type="noConversion"/>
  </si>
  <si>
    <t>활성화 상품권 구매 후 마이페이지 &gt; 상품권 확인</t>
    <phoneticPr fontId="2" type="noConversion"/>
  </si>
  <si>
    <t>고객 데이터 20개 이하일 때 데이터 테이블 확인</t>
    <phoneticPr fontId="2" type="noConversion"/>
  </si>
  <si>
    <t>최대 데이터 수만큼 데이터 테이블에 출력된다.</t>
    <phoneticPr fontId="2" type="noConversion"/>
  </si>
  <si>
    <t>고객 데이터 21개 이상일 때 데이터 테이블 확인</t>
    <phoneticPr fontId="2" type="noConversion"/>
  </si>
  <si>
    <t>1페이지당 데이터가 20개씩 출력된다.</t>
    <phoneticPr fontId="2" type="noConversion"/>
  </si>
  <si>
    <t>고객 데이터 50개 이하일 때 데이터 테이블 확인</t>
    <phoneticPr fontId="2" type="noConversion"/>
  </si>
  <si>
    <t>고객 데이터 51개 이상일 때 데이터 테이블 확인</t>
    <phoneticPr fontId="2" type="noConversion"/>
  </si>
  <si>
    <t>1페이지당 데이터가 50개씩 출력된다.</t>
    <phoneticPr fontId="2" type="noConversion"/>
  </si>
  <si>
    <t>고객 데이터 100개 이하일 때 데이터 테이블 확인</t>
    <phoneticPr fontId="2" type="noConversion"/>
  </si>
  <si>
    <t>고객 데이터 101개 이상일 때 데이터 테이블 확인</t>
    <phoneticPr fontId="2" type="noConversion"/>
  </si>
  <si>
    <t>1페이지당 데이터가 100개씩 출력된다.</t>
    <phoneticPr fontId="2" type="noConversion"/>
  </si>
  <si>
    <t>상품권 상세 팝업만 종료되고, 고객 상세 팝업은 실행 상태 유지된다.</t>
    <phoneticPr fontId="2" type="noConversion"/>
  </si>
  <si>
    <t>고객 상세 팝업, 상품권 상세 팝업 모두 실행 중일 때 상품권 상세 팝업 영역 클릭 (고객 상세 팝업 활성화 상태)</t>
    <phoneticPr fontId="2" type="noConversion"/>
  </si>
  <si>
    <t>고객 상세 팝업, 상품권 상세 팝업 모두 실행 중일 때 고객 상세 팝업 영역 클릭 (상품권 상세 팝업 활성화 상태)</t>
    <phoneticPr fontId="2" type="noConversion"/>
  </si>
  <si>
    <t>고객 상세 팝업만 종료되고, 상품권 상세 팝업은 실행 상태 유지된다.</t>
    <phoneticPr fontId="2" type="noConversion"/>
  </si>
  <si>
    <t>이미 등록된 활성화 상태인 제품이 있습니다. Alt가 출력된다.</t>
    <phoneticPr fontId="2" type="noConversion"/>
  </si>
  <si>
    <t>기존에 연결한 제품 번호 입력 후 저장</t>
    <phoneticPr fontId="2" type="noConversion"/>
  </si>
  <si>
    <t>등록되지 않은 제품 번호 입력</t>
  </si>
  <si>
    <t>상품권 금액 입력 박스에 금액이 자동 입력되지 않는다.</t>
    <phoneticPr fontId="2" type="noConversion"/>
  </si>
  <si>
    <t>적립금 설정 해제
(상품 연결)</t>
    <phoneticPr fontId="2" type="noConversion"/>
  </si>
  <si>
    <t>수정 후 등록일 확인</t>
    <phoneticPr fontId="2" type="noConversion"/>
  </si>
  <si>
    <t>최초 등록한 날짜 기준으로 등록일이 변경되지 않는다.</t>
    <phoneticPr fontId="2" type="noConversion"/>
  </si>
  <si>
    <t>삭제할 데이터를 선택해주세요' alt가 출력된다.</t>
    <phoneticPr fontId="2" type="noConversion"/>
  </si>
  <si>
    <t>삭제할 데이터 선택하지 않은 상태에서 삭제 버튼 클릭</t>
    <phoneticPr fontId="2" type="noConversion"/>
  </si>
  <si>
    <t>삭제한 상품 연결</t>
    <phoneticPr fontId="2" type="noConversion"/>
  </si>
  <si>
    <t>삭제한 상품 연결 상품권 구매 후 마이페이지 &gt; 상품권 확인</t>
    <phoneticPr fontId="2" type="noConversion"/>
  </si>
  <si>
    <t>검색 결과가 존재하지 않는 상태에서 엑셀 다운로드 버튼 선택</t>
    <phoneticPr fontId="2" type="noConversion"/>
  </si>
  <si>
    <t>카카오에서 상품권을 구입한 고객 전화번호 영역 확인</t>
    <phoneticPr fontId="2" type="noConversion"/>
  </si>
  <si>
    <t>엑셀 다운로드 버튼 클릭</t>
    <phoneticPr fontId="2" type="noConversion"/>
  </si>
  <si>
    <t>다운로드할 수 없습니다.' alt가 출력된다.</t>
    <phoneticPr fontId="2" type="noConversion"/>
  </si>
  <si>
    <t>페이지네이션 확인</t>
    <phoneticPr fontId="2" type="noConversion"/>
  </si>
  <si>
    <t>date picker가 실행된다.</t>
    <phoneticPr fontId="2" type="noConversion"/>
  </si>
  <si>
    <t>등록일 &gt; 조회 시작일 달력 아이콘 클릭</t>
    <phoneticPr fontId="2" type="noConversion"/>
  </si>
  <si>
    <t>등록일 &gt; 조회 시작일 달력 아이콘 &gt; 임의 날짜 선택</t>
    <phoneticPr fontId="2" type="noConversion"/>
  </si>
  <si>
    <t>선택한 날짜가 입력되어 조회 시작일 입력 박스에 출력된다.</t>
    <phoneticPr fontId="2" type="noConversion"/>
  </si>
  <si>
    <t>등록일 &gt; 조회 종료일 달력 아이콘 클릭</t>
    <phoneticPr fontId="2" type="noConversion"/>
  </si>
  <si>
    <t>등록일 &gt; 조회 종료일 달력 아이콘 &gt; 임의 날짜 선택</t>
    <phoneticPr fontId="2" type="noConversion"/>
  </si>
  <si>
    <t>선택한 날짜가 입력되어 조회 종료일 입력 박스에 출력된다.</t>
    <phoneticPr fontId="2" type="noConversion"/>
  </si>
  <si>
    <t>alt 취소 클릭</t>
    <phoneticPr fontId="2" type="noConversion"/>
  </si>
  <si>
    <t>선택한 데이터가 삭제되지 않는다.</t>
    <phoneticPr fontId="2" type="noConversion"/>
  </si>
  <si>
    <t>메모 팝업</t>
    <phoneticPr fontId="2" type="noConversion"/>
  </si>
  <si>
    <t>메모 버튼 클릭</t>
    <phoneticPr fontId="2" type="noConversion"/>
  </si>
  <si>
    <t>기존에 입력했던 메모가 모달 팝업으로 출력된다. (미입력 시 공란)</t>
    <phoneticPr fontId="2" type="noConversion"/>
  </si>
  <si>
    <t>메모 텍스트 입력</t>
    <phoneticPr fontId="2" type="noConversion"/>
  </si>
  <si>
    <t>해당 텍스트가 입력된다.</t>
    <phoneticPr fontId="2" type="noConversion"/>
  </si>
  <si>
    <t>저장하지 않고 종료 후 메모 재클릭</t>
    <phoneticPr fontId="2" type="noConversion"/>
  </si>
  <si>
    <t>이전에 입력한 내용은 저장되지 않는다.</t>
    <phoneticPr fontId="2" type="noConversion"/>
  </si>
  <si>
    <t>저장 클릭 후 메모 재클릭</t>
    <phoneticPr fontId="2" type="noConversion"/>
  </si>
  <si>
    <t>입력한 내용이 메모에 저장된다.</t>
    <phoneticPr fontId="2" type="noConversion"/>
  </si>
  <si>
    <t>PASS</t>
  </si>
  <si>
    <t>선택 시 색상 변경됨 (회색 --&gt; 주황)</t>
    <phoneticPr fontId="2" type="noConversion"/>
  </si>
  <si>
    <t>최초 버튼에서도 버튼 삭제 동작함</t>
    <phoneticPr fontId="2" type="noConversion"/>
  </si>
  <si>
    <t>기획서에는 해당 내용에 대한 내용이 없음</t>
    <phoneticPr fontId="2" type="noConversion"/>
  </si>
  <si>
    <t>상품권 총 잔액으로 출력되지 않고 상품권 단1종의 잔액으로 출력</t>
    <phoneticPr fontId="2" type="noConversion"/>
  </si>
  <si>
    <t>기획서에 등록일자만 출력 확인</t>
    <phoneticPr fontId="2" type="noConversion"/>
  </si>
  <si>
    <t>상품권 상세 팝업 실행 안 됨</t>
    <phoneticPr fontId="2" type="noConversion"/>
  </si>
  <si>
    <t>창으로 기획 변경</t>
    <phoneticPr fontId="2" type="noConversion"/>
  </si>
  <si>
    <t>문구 기획서와 상이</t>
    <phoneticPr fontId="2" type="noConversion"/>
  </si>
  <si>
    <t>편집 내역과 관련 없이 컨펌 창 출력</t>
  </si>
  <si>
    <t>동일한 제품 번호 등록 가능</t>
    <phoneticPr fontId="2" type="noConversion"/>
  </si>
  <si>
    <t>2023-08-06 ~ 2023-09-06</t>
    <phoneticPr fontId="2" type="noConversion"/>
  </si>
  <si>
    <t>W1 (08-06 ~ 08-13)</t>
    <phoneticPr fontId="2" type="noConversion"/>
  </si>
  <si>
    <t>W2 (08-14 ~ 08-22)</t>
    <phoneticPr fontId="2" type="noConversion"/>
  </si>
  <si>
    <t>W3 (08-23 ~ 08-30)</t>
    <phoneticPr fontId="2" type="noConversion"/>
  </si>
  <si>
    <t>W4 (08-31 ~ 09-06)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</si>
</sst>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Unicode MS"/>
      <family val="3"/>
      <charset val="129"/>
    </font>
    <font>
      <sz val="11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11"/>
      <color theme="1"/>
      <name val="Arial"/>
      <family val="2"/>
    </font>
    <font>
      <b/>
      <sz val="11"/>
      <color theme="1"/>
      <name val="맑은 고딕"/>
      <family val="2"/>
      <charset val="129"/>
    </font>
    <font>
      <b/>
      <sz val="15"/>
      <color theme="1"/>
      <name val="Arial"/>
      <family val="2"/>
    </font>
    <font>
      <b/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</font>
    <font>
      <b/>
      <strike/>
      <sz val="15"/>
      <color theme="1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double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</cellStyleXfs>
  <cellXfs count="22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9" fontId="6" fillId="0" borderId="23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9" fontId="6" fillId="0" borderId="28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9" fillId="0" borderId="28" xfId="0" applyFont="1" applyBorder="1" applyAlignment="1">
      <alignment horizontal="center" vertical="center"/>
    </xf>
    <xf numFmtId="14" fontId="7" fillId="0" borderId="28" xfId="0" applyNumberFormat="1" applyFont="1" applyBorder="1" applyAlignment="1">
      <alignment horizontal="center" vertical="center"/>
    </xf>
    <xf numFmtId="0" fontId="11" fillId="0" borderId="40" xfId="0" applyFont="1" applyBorder="1" applyAlignment="1">
      <alignment vertical="center" wrapText="1"/>
    </xf>
    <xf numFmtId="0" fontId="11" fillId="0" borderId="41" xfId="0" applyFont="1" applyBorder="1" applyAlignment="1">
      <alignment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vertical="center" wrapText="1"/>
    </xf>
    <xf numFmtId="0" fontId="11" fillId="0" borderId="43" xfId="0" applyFont="1" applyBorder="1" applyAlignment="1">
      <alignment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6" fillId="0" borderId="28" xfId="0" applyFont="1" applyBorder="1">
      <alignment vertical="center"/>
    </xf>
    <xf numFmtId="0" fontId="6" fillId="0" borderId="45" xfId="0" applyFont="1" applyBorder="1">
      <alignment vertical="center"/>
    </xf>
    <xf numFmtId="0" fontId="1" fillId="0" borderId="0" xfId="0" applyFont="1" applyAlignment="1">
      <alignment horizontal="center" vertical="center"/>
    </xf>
    <xf numFmtId="14" fontId="13" fillId="0" borderId="28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2" borderId="28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3" fillId="0" borderId="28" xfId="0" quotePrefix="1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9" fontId="6" fillId="0" borderId="47" xfId="0" applyNumberFormat="1" applyFont="1" applyBorder="1" applyAlignment="1">
      <alignment horizontal="center" vertical="center"/>
    </xf>
    <xf numFmtId="0" fontId="6" fillId="0" borderId="47" xfId="0" applyFont="1" applyBorder="1">
      <alignment vertical="center"/>
    </xf>
    <xf numFmtId="0" fontId="6" fillId="0" borderId="48" xfId="0" applyFont="1" applyBorder="1">
      <alignment vertical="center"/>
    </xf>
    <xf numFmtId="0" fontId="6" fillId="0" borderId="13" xfId="0" applyFont="1" applyBorder="1" applyAlignment="1">
      <alignment horizontal="center" vertical="center"/>
    </xf>
    <xf numFmtId="9" fontId="6" fillId="0" borderId="5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25" fillId="0" borderId="42" xfId="0" applyFont="1" applyBorder="1" applyAlignment="1">
      <alignment vertical="center" wrapText="1"/>
    </xf>
    <xf numFmtId="0" fontId="25" fillId="0" borderId="41" xfId="0" applyFont="1" applyBorder="1" applyAlignment="1">
      <alignment vertical="center" wrapText="1"/>
    </xf>
    <xf numFmtId="0" fontId="25" fillId="0" borderId="0" xfId="0" applyFont="1">
      <alignment vertical="center"/>
    </xf>
    <xf numFmtId="0" fontId="26" fillId="0" borderId="23" xfId="0" applyFont="1" applyBorder="1" applyAlignment="1">
      <alignment horizontal="center" vertical="center" wrapText="1"/>
    </xf>
    <xf numFmtId="0" fontId="26" fillId="0" borderId="23" xfId="0" applyFont="1" applyBorder="1" applyAlignment="1">
      <alignment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28" xfId="0" applyFont="1" applyBorder="1" applyAlignment="1">
      <alignment vertical="center" wrapText="1"/>
    </xf>
    <xf numFmtId="0" fontId="26" fillId="0" borderId="42" xfId="0" applyFont="1" applyBorder="1" applyAlignment="1">
      <alignment vertical="center" wrapText="1"/>
    </xf>
    <xf numFmtId="0" fontId="26" fillId="0" borderId="41" xfId="0" applyFont="1" applyBorder="1" applyAlignment="1">
      <alignment vertical="center" wrapText="1"/>
    </xf>
    <xf numFmtId="0" fontId="26" fillId="0" borderId="0" xfId="0" applyFont="1">
      <alignment vertical="center"/>
    </xf>
    <xf numFmtId="0" fontId="27" fillId="2" borderId="33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27" fillId="2" borderId="28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vertical="center" wrapText="1"/>
    </xf>
    <xf numFmtId="0" fontId="14" fillId="0" borderId="28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14" fillId="0" borderId="43" xfId="0" applyFont="1" applyBorder="1" applyAlignment="1">
      <alignment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3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14" fillId="0" borderId="44" xfId="0" applyFont="1" applyBorder="1" applyAlignment="1">
      <alignment vertical="center" wrapText="1"/>
    </xf>
    <xf numFmtId="0" fontId="14" fillId="0" borderId="42" xfId="0" applyFont="1" applyBorder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6" fillId="0" borderId="23" xfId="0" applyFont="1" applyBorder="1">
      <alignment vertical="center"/>
    </xf>
    <xf numFmtId="0" fontId="6" fillId="0" borderId="62" xfId="0" applyFont="1" applyBorder="1">
      <alignment vertical="center"/>
    </xf>
    <xf numFmtId="0" fontId="19" fillId="2" borderId="62" xfId="0" applyFont="1" applyFill="1" applyBorder="1" applyAlignment="1">
      <alignment horizontal="center" vertical="center"/>
    </xf>
    <xf numFmtId="0" fontId="6" fillId="0" borderId="26" xfId="0" applyFont="1" applyBorder="1">
      <alignment vertical="center"/>
    </xf>
    <xf numFmtId="0" fontId="1" fillId="0" borderId="28" xfId="0" applyFont="1" applyBorder="1">
      <alignment vertical="center"/>
    </xf>
    <xf numFmtId="0" fontId="6" fillId="0" borderId="31" xfId="0" applyFont="1" applyBorder="1">
      <alignment vertical="center"/>
    </xf>
    <xf numFmtId="0" fontId="6" fillId="0" borderId="63" xfId="0" applyFont="1" applyBorder="1">
      <alignment vertical="center"/>
    </xf>
    <xf numFmtId="0" fontId="5" fillId="0" borderId="52" xfId="0" applyFont="1" applyBorder="1" applyAlignment="1">
      <alignment horizontal="center" vertical="center"/>
    </xf>
    <xf numFmtId="0" fontId="26" fillId="0" borderId="33" xfId="0" applyFont="1" applyBorder="1" applyAlignment="1">
      <alignment vertical="center" wrapText="1"/>
    </xf>
    <xf numFmtId="0" fontId="26" fillId="0" borderId="44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6" fillId="6" borderId="23" xfId="0" applyFont="1" applyFill="1" applyBorder="1">
      <alignment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28" fillId="2" borderId="33" xfId="0" applyFont="1" applyFill="1" applyBorder="1" applyAlignment="1">
      <alignment horizontal="center" vertical="center" wrapText="1"/>
    </xf>
    <xf numFmtId="0" fontId="26" fillId="0" borderId="39" xfId="0" applyFont="1" applyBorder="1" applyAlignment="1">
      <alignment vertical="center" wrapText="1"/>
    </xf>
    <xf numFmtId="0" fontId="26" fillId="0" borderId="40" xfId="0" applyFont="1" applyBorder="1" applyAlignment="1">
      <alignment vertical="center" wrapText="1"/>
    </xf>
    <xf numFmtId="0" fontId="28" fillId="2" borderId="28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6" fillId="0" borderId="43" xfId="0" applyFont="1" applyBorder="1" applyAlignment="1">
      <alignment vertical="center" wrapText="1"/>
    </xf>
    <xf numFmtId="0" fontId="26" fillId="0" borderId="28" xfId="0" quotePrefix="1" applyFont="1" applyBorder="1" applyAlignment="1">
      <alignment vertical="center" wrapText="1"/>
    </xf>
    <xf numFmtId="0" fontId="14" fillId="0" borderId="28" xfId="0" quotePrefix="1" applyFont="1" applyBorder="1" applyAlignment="1">
      <alignment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33" xfId="0" applyFont="1" applyBorder="1" applyAlignment="1">
      <alignment vertical="center" wrapText="1"/>
    </xf>
    <xf numFmtId="9" fontId="6" fillId="0" borderId="53" xfId="2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7" fillId="3" borderId="50" xfId="0" applyFont="1" applyFill="1" applyBorder="1" applyAlignment="1">
      <alignment horizontal="center" vertical="center" wrapText="1"/>
    </xf>
    <xf numFmtId="0" fontId="27" fillId="3" borderId="51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4" fillId="0" borderId="1" xfId="1" applyBorder="1" applyAlignment="1">
      <alignment horizontal="center" vertical="center"/>
    </xf>
    <xf numFmtId="0" fontId="24" fillId="0" borderId="2" xfId="1" applyBorder="1" applyAlignment="1">
      <alignment horizontal="center" vertical="center"/>
    </xf>
    <xf numFmtId="0" fontId="24" fillId="0" borderId="3" xfId="1" applyBorder="1" applyAlignment="1">
      <alignment horizontal="center" vertical="center"/>
    </xf>
    <xf numFmtId="0" fontId="24" fillId="0" borderId="4" xfId="1" applyBorder="1" applyAlignment="1">
      <alignment horizontal="center" vertical="center"/>
    </xf>
    <xf numFmtId="0" fontId="24" fillId="0" borderId="5" xfId="1" applyBorder="1" applyAlignment="1">
      <alignment horizontal="center" vertical="center"/>
    </xf>
    <xf numFmtId="0" fontId="24" fillId="0" borderId="6" xfId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/>
    </xf>
    <xf numFmtId="0" fontId="19" fillId="2" borderId="32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center"/>
    </xf>
    <xf numFmtId="0" fontId="20" fillId="4" borderId="22" xfId="0" applyFont="1" applyFill="1" applyBorder="1" applyAlignment="1">
      <alignment horizontal="center" vertical="center" wrapText="1"/>
    </xf>
    <xf numFmtId="0" fontId="20" fillId="4" borderId="28" xfId="0" applyFont="1" applyFill="1" applyBorder="1" applyAlignment="1">
      <alignment horizontal="center" vertical="center" wrapText="1"/>
    </xf>
    <xf numFmtId="0" fontId="27" fillId="3" borderId="49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18" fillId="2" borderId="45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5" borderId="65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6" fillId="5" borderId="70" xfId="0" applyFont="1" applyFill="1" applyBorder="1" applyAlignment="1">
      <alignment horizontal="center" vertical="center"/>
    </xf>
    <xf numFmtId="0" fontId="6" fillId="5" borderId="71" xfId="0" applyFont="1" applyFill="1" applyBorder="1" applyAlignment="1">
      <alignment horizontal="center" vertical="center"/>
    </xf>
    <xf numFmtId="0" fontId="6" fillId="5" borderId="72" xfId="0" applyFont="1" applyFill="1" applyBorder="1" applyAlignment="1">
      <alignment horizontal="center" vertical="center"/>
    </xf>
    <xf numFmtId="0" fontId="6" fillId="5" borderId="73" xfId="0" applyFont="1" applyFill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9" xfId="0" quotePrefix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23" fillId="0" borderId="28" xfId="0" quotePrefix="1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33" xfId="0" quotePrefix="1" applyFont="1" applyBorder="1" applyAlignment="1">
      <alignment horizontal="center" vertical="center" wrapText="1"/>
    </xf>
    <xf numFmtId="0" fontId="26" fillId="0" borderId="44" xfId="0" quotePrefix="1" applyFont="1" applyBorder="1" applyAlignment="1">
      <alignment horizontal="center" vertical="center" wrapText="1"/>
    </xf>
    <xf numFmtId="0" fontId="26" fillId="0" borderId="23" xfId="0" quotePrefix="1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44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center" vertical="center" wrapText="1"/>
    </xf>
  </cellXfs>
  <cellStyles count="3">
    <cellStyle name="백분율" xfId="2" builtinId="5"/>
    <cellStyle name="표준" xfId="0" builtinId="0"/>
    <cellStyle name="하이퍼링크" xfId="1" builtinId="8"/>
  </cellStyles>
  <dxfs count="20"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18" Type="http://schemas.microsoft.com/office/2017/10/relationships/person" Target="persons/pers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microsoft.com/office/2017/10/relationships/person" Target="persons/person4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C608-0BC4-4F74-BC79-089112178482}">
  <dimension ref="B1:V52"/>
  <sheetViews>
    <sheetView tabSelected="1" workbookViewId="0">
      <selection activeCell="J7" sqref="J7:V8"/>
    </sheetView>
  </sheetViews>
  <sheetFormatPr defaultColWidth="8.75" defaultRowHeight="17"/>
  <cols>
    <col min="1" max="1" width="1.58203125" style="1" customWidth="1"/>
    <col min="2" max="2" width="14.83203125" style="1" customWidth="1"/>
    <col min="3" max="3" width="9.83203125" style="1" customWidth="1"/>
    <col min="4" max="7" width="8.75" style="1"/>
    <col min="8" max="8" width="9.5" style="1" customWidth="1"/>
    <col min="9" max="16384" width="8.75" style="1"/>
  </cols>
  <sheetData>
    <row r="1" spans="2:22" ht="10.15" customHeight="1" thickBot="1"/>
    <row r="2" spans="2:22" ht="18.25" customHeight="1">
      <c r="B2" s="118" t="s">
        <v>79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20"/>
    </row>
    <row r="3" spans="2:22" ht="18.75" customHeight="1" thickBot="1">
      <c r="B3" s="121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3"/>
    </row>
    <row r="4" spans="2:22" ht="9.6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22" ht="17.5" thickBot="1">
      <c r="B5" s="136" t="s">
        <v>0</v>
      </c>
      <c r="C5" s="136"/>
      <c r="D5" s="136"/>
      <c r="E5" s="136"/>
      <c r="F5" s="136"/>
      <c r="G5" s="136"/>
      <c r="H5" s="136"/>
      <c r="I5" s="136"/>
      <c r="J5" s="137"/>
      <c r="K5" s="137"/>
      <c r="L5" s="137"/>
      <c r="M5" s="137"/>
      <c r="N5" s="137"/>
      <c r="O5" s="137"/>
      <c r="P5" s="137"/>
      <c r="Q5" s="137"/>
    </row>
    <row r="6" spans="2:22" ht="18.75" customHeight="1" thickBot="1">
      <c r="B6" s="138" t="s">
        <v>57</v>
      </c>
      <c r="C6" s="139"/>
      <c r="D6" s="140" t="s">
        <v>78</v>
      </c>
      <c r="E6" s="141"/>
      <c r="F6" s="141"/>
      <c r="G6" s="142"/>
      <c r="H6" s="143" t="s">
        <v>33</v>
      </c>
      <c r="I6" s="144"/>
      <c r="J6" s="124" t="s">
        <v>1211</v>
      </c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6"/>
    </row>
    <row r="7" spans="2:22" ht="18.75" customHeight="1">
      <c r="B7" s="145" t="s">
        <v>35</v>
      </c>
      <c r="C7" s="146"/>
      <c r="D7" s="149" t="s">
        <v>1096</v>
      </c>
      <c r="E7" s="150"/>
      <c r="F7" s="150"/>
      <c r="G7" s="151"/>
      <c r="H7" s="155" t="s">
        <v>68</v>
      </c>
      <c r="I7" s="156"/>
      <c r="J7" s="127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9"/>
    </row>
    <row r="8" spans="2:22" ht="26.25" customHeight="1" thickBot="1">
      <c r="B8" s="147"/>
      <c r="C8" s="148"/>
      <c r="D8" s="152"/>
      <c r="E8" s="153"/>
      <c r="F8" s="153"/>
      <c r="G8" s="154"/>
      <c r="H8" s="157"/>
      <c r="I8" s="158"/>
      <c r="J8" s="130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2"/>
    </row>
    <row r="9" spans="2:22" ht="10.15" customHeight="1"/>
    <row r="10" spans="2:22" ht="18.75" customHeight="1" thickBot="1">
      <c r="B10" s="3" t="s">
        <v>48</v>
      </c>
    </row>
    <row r="11" spans="2:22" ht="20.149999999999999" customHeight="1">
      <c r="B11" s="170" t="s">
        <v>1</v>
      </c>
      <c r="C11" s="133" t="s">
        <v>55</v>
      </c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5"/>
    </row>
    <row r="12" spans="2:22" ht="18.75" customHeight="1">
      <c r="B12" s="171"/>
      <c r="C12" s="167" t="s">
        <v>489</v>
      </c>
      <c r="D12" s="167"/>
      <c r="E12" s="167"/>
      <c r="F12" s="167"/>
      <c r="G12" s="167"/>
      <c r="H12" s="167" t="s">
        <v>490</v>
      </c>
      <c r="I12" s="167"/>
      <c r="J12" s="167"/>
      <c r="K12" s="167"/>
      <c r="L12" s="167"/>
      <c r="M12" s="167" t="s">
        <v>491</v>
      </c>
      <c r="N12" s="167"/>
      <c r="O12" s="167"/>
      <c r="P12" s="167"/>
      <c r="Q12" s="167"/>
      <c r="R12" s="167" t="s">
        <v>492</v>
      </c>
      <c r="S12" s="167"/>
      <c r="T12" s="167"/>
      <c r="U12" s="167"/>
      <c r="V12" s="178"/>
    </row>
    <row r="13" spans="2:22" ht="18.75" customHeight="1">
      <c r="B13" s="171"/>
      <c r="C13" s="69" t="s">
        <v>50</v>
      </c>
      <c r="D13" s="69" t="s">
        <v>51</v>
      </c>
      <c r="E13" s="69" t="s">
        <v>52</v>
      </c>
      <c r="F13" s="69" t="s">
        <v>53</v>
      </c>
      <c r="G13" s="69" t="s">
        <v>54</v>
      </c>
      <c r="H13" s="69" t="s">
        <v>50</v>
      </c>
      <c r="I13" s="69" t="s">
        <v>51</v>
      </c>
      <c r="J13" s="69" t="s">
        <v>52</v>
      </c>
      <c r="K13" s="69" t="s">
        <v>53</v>
      </c>
      <c r="L13" s="69" t="s">
        <v>54</v>
      </c>
      <c r="M13" s="69" t="s">
        <v>50</v>
      </c>
      <c r="N13" s="69" t="s">
        <v>51</v>
      </c>
      <c r="O13" s="69" t="s">
        <v>52</v>
      </c>
      <c r="P13" s="69" t="s">
        <v>53</v>
      </c>
      <c r="Q13" s="69" t="s">
        <v>54</v>
      </c>
      <c r="R13" s="69" t="s">
        <v>50</v>
      </c>
      <c r="S13" s="69" t="s">
        <v>51</v>
      </c>
      <c r="T13" s="69" t="s">
        <v>52</v>
      </c>
      <c r="U13" s="69" t="s">
        <v>53</v>
      </c>
      <c r="V13" s="72" t="s">
        <v>54</v>
      </c>
    </row>
    <row r="14" spans="2:22" ht="18.75" customHeight="1">
      <c r="B14" s="64" t="s">
        <v>74</v>
      </c>
      <c r="C14" s="81"/>
      <c r="D14" s="70"/>
      <c r="E14" s="70"/>
      <c r="F14" s="181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3"/>
    </row>
    <row r="15" spans="2:22" ht="18.75" customHeight="1">
      <c r="B15" s="4" t="s">
        <v>75</v>
      </c>
      <c r="C15" s="74"/>
      <c r="D15" s="82"/>
      <c r="E15" s="82"/>
      <c r="F15" s="184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6"/>
    </row>
    <row r="16" spans="2:22" ht="18.75" customHeight="1">
      <c r="B16" s="4" t="s">
        <v>76</v>
      </c>
      <c r="C16" s="82"/>
      <c r="D16" s="7"/>
      <c r="E16" s="7"/>
      <c r="F16" s="184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6"/>
    </row>
    <row r="17" spans="2:22" ht="18.75" customHeight="1" thickBot="1">
      <c r="B17" s="30" t="s">
        <v>77</v>
      </c>
      <c r="C17" s="31"/>
      <c r="D17" s="83"/>
      <c r="E17" s="83"/>
      <c r="F17" s="187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9"/>
    </row>
    <row r="18" spans="2:22" ht="18.75" customHeight="1">
      <c r="B18" s="2"/>
      <c r="C18" s="21"/>
      <c r="D18" s="21"/>
      <c r="E18" s="21"/>
      <c r="F18" s="21"/>
      <c r="G18" s="21"/>
      <c r="H18" s="21"/>
      <c r="I18" s="21"/>
    </row>
    <row r="19" spans="2:22" ht="18.75" customHeight="1" thickBot="1">
      <c r="B19" s="3" t="s">
        <v>49</v>
      </c>
    </row>
    <row r="20" spans="2:22" ht="20.149999999999999" customHeight="1">
      <c r="B20" s="159" t="s">
        <v>1</v>
      </c>
      <c r="C20" s="134" t="s">
        <v>56</v>
      </c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5"/>
    </row>
    <row r="21" spans="2:22" ht="18.75" customHeight="1">
      <c r="B21" s="172"/>
      <c r="C21" s="161" t="s">
        <v>1212</v>
      </c>
      <c r="D21" s="162"/>
      <c r="E21" s="162"/>
      <c r="F21" s="162"/>
      <c r="G21" s="163"/>
      <c r="H21" s="161" t="s">
        <v>1213</v>
      </c>
      <c r="I21" s="162"/>
      <c r="J21" s="162"/>
      <c r="K21" s="162"/>
      <c r="L21" s="163"/>
      <c r="M21" s="161" t="s">
        <v>1214</v>
      </c>
      <c r="N21" s="162"/>
      <c r="O21" s="162"/>
      <c r="P21" s="162"/>
      <c r="Q21" s="163"/>
      <c r="R21" s="161" t="s">
        <v>1215</v>
      </c>
      <c r="S21" s="162"/>
      <c r="T21" s="162"/>
      <c r="U21" s="162"/>
      <c r="V21" s="179"/>
    </row>
    <row r="22" spans="2:22" ht="18.75" customHeight="1">
      <c r="B22" s="160"/>
      <c r="C22" s="69" t="s">
        <v>50</v>
      </c>
      <c r="D22" s="69" t="s">
        <v>51</v>
      </c>
      <c r="E22" s="69" t="s">
        <v>52</v>
      </c>
      <c r="F22" s="69" t="s">
        <v>53</v>
      </c>
      <c r="G22" s="69" t="s">
        <v>54</v>
      </c>
      <c r="H22" s="69" t="s">
        <v>50</v>
      </c>
      <c r="I22" s="69" t="s">
        <v>51</v>
      </c>
      <c r="J22" s="69" t="s">
        <v>52</v>
      </c>
      <c r="K22" s="69" t="s">
        <v>53</v>
      </c>
      <c r="L22" s="69" t="s">
        <v>54</v>
      </c>
      <c r="M22" s="69" t="s">
        <v>50</v>
      </c>
      <c r="N22" s="69" t="s">
        <v>51</v>
      </c>
      <c r="O22" s="69" t="s">
        <v>52</v>
      </c>
      <c r="P22" s="69" t="s">
        <v>53</v>
      </c>
      <c r="Q22" s="69" t="s">
        <v>54</v>
      </c>
      <c r="R22" s="68" t="s">
        <v>50</v>
      </c>
      <c r="S22" s="69" t="s">
        <v>51</v>
      </c>
      <c r="T22" s="69" t="s">
        <v>52</v>
      </c>
      <c r="U22" s="69" t="s">
        <v>53</v>
      </c>
      <c r="V22" s="72" t="s">
        <v>54</v>
      </c>
    </row>
    <row r="23" spans="2:22" ht="18.75" customHeight="1">
      <c r="B23" s="64" t="s">
        <v>74</v>
      </c>
      <c r="C23" s="70"/>
      <c r="D23" s="70"/>
      <c r="E23" s="70"/>
      <c r="F23" s="70"/>
      <c r="G23" s="70"/>
      <c r="H23" s="5"/>
      <c r="I23" s="6"/>
      <c r="J23" s="70"/>
      <c r="K23" s="70"/>
      <c r="L23" s="70"/>
      <c r="M23" s="70"/>
      <c r="N23" s="70"/>
      <c r="O23" s="70"/>
      <c r="P23" s="70"/>
      <c r="Q23" s="70"/>
      <c r="R23" s="73"/>
      <c r="S23" s="70"/>
      <c r="T23" s="70"/>
      <c r="U23" s="70"/>
      <c r="V23" s="71"/>
    </row>
    <row r="24" spans="2:22" ht="18.75" customHeight="1">
      <c r="B24" s="4" t="s">
        <v>75</v>
      </c>
      <c r="C24" s="74"/>
      <c r="D24" s="7"/>
      <c r="E24" s="7"/>
      <c r="F24" s="7"/>
      <c r="G24" s="7"/>
      <c r="H24" s="7"/>
      <c r="I24" s="8"/>
      <c r="J24" s="19"/>
      <c r="K24" s="19"/>
      <c r="L24" s="19"/>
      <c r="M24" s="19"/>
      <c r="N24" s="19"/>
      <c r="O24" s="19"/>
      <c r="P24" s="19"/>
      <c r="Q24" s="19"/>
      <c r="R24" s="75"/>
      <c r="S24" s="19"/>
      <c r="T24" s="19"/>
      <c r="U24" s="19"/>
      <c r="V24" s="20"/>
    </row>
    <row r="25" spans="2:22" ht="18.75" customHeight="1">
      <c r="B25" s="4" t="s">
        <v>76</v>
      </c>
      <c r="C25" s="7"/>
      <c r="D25" s="7"/>
      <c r="E25" s="7"/>
      <c r="F25" s="7"/>
      <c r="G25" s="7"/>
      <c r="H25" s="7"/>
      <c r="I25" s="8"/>
      <c r="J25" s="19"/>
      <c r="K25" s="19"/>
      <c r="L25" s="19"/>
      <c r="M25" s="19"/>
      <c r="N25" s="19"/>
      <c r="O25" s="19"/>
      <c r="P25" s="19"/>
      <c r="Q25" s="19"/>
      <c r="R25" s="75"/>
      <c r="S25" s="19"/>
      <c r="T25" s="19"/>
      <c r="U25" s="19"/>
      <c r="V25" s="20"/>
    </row>
    <row r="26" spans="2:22" ht="18.75" customHeight="1" thickBot="1">
      <c r="B26" s="30" t="s">
        <v>77</v>
      </c>
      <c r="C26" s="31"/>
      <c r="D26" s="31"/>
      <c r="E26" s="31"/>
      <c r="F26" s="31"/>
      <c r="G26" s="31"/>
      <c r="H26" s="31"/>
      <c r="I26" s="32"/>
      <c r="J26" s="33"/>
      <c r="K26" s="33"/>
      <c r="L26" s="33"/>
      <c r="M26" s="33"/>
      <c r="N26" s="33"/>
      <c r="O26" s="33"/>
      <c r="P26" s="33"/>
      <c r="Q26" s="33"/>
      <c r="R26" s="76"/>
      <c r="S26" s="33"/>
      <c r="T26" s="33"/>
      <c r="U26" s="33"/>
      <c r="V26" s="34"/>
    </row>
    <row r="27" spans="2:22" ht="10.15" customHeight="1"/>
    <row r="28" spans="2:22" ht="17.5" thickBot="1">
      <c r="B28" s="3" t="s">
        <v>32</v>
      </c>
    </row>
    <row r="29" spans="2:22">
      <c r="B29" s="159" t="s">
        <v>1</v>
      </c>
      <c r="C29" s="133" t="s">
        <v>37</v>
      </c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5"/>
    </row>
    <row r="30" spans="2:22">
      <c r="B30" s="160"/>
      <c r="C30" s="68" t="s">
        <v>2</v>
      </c>
      <c r="D30" s="69" t="s">
        <v>3</v>
      </c>
      <c r="E30" s="69" t="s">
        <v>4</v>
      </c>
      <c r="F30" s="69" t="s">
        <v>6</v>
      </c>
      <c r="G30" s="69" t="s">
        <v>5</v>
      </c>
      <c r="H30" s="69" t="s">
        <v>7</v>
      </c>
      <c r="I30" s="69" t="s">
        <v>8</v>
      </c>
      <c r="J30" s="164" t="s">
        <v>61</v>
      </c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6"/>
    </row>
    <row r="31" spans="2:22">
      <c r="B31" s="64" t="s">
        <v>74</v>
      </c>
      <c r="C31" s="27">
        <f>'템플릿 관리'!F4</f>
        <v>126</v>
      </c>
      <c r="D31" s="27">
        <f>'템플릿 관리'!B4</f>
        <v>126</v>
      </c>
      <c r="E31" s="27">
        <f>'템플릿 관리'!C4</f>
        <v>0</v>
      </c>
      <c r="F31" s="27">
        <f>'템플릿 관리'!D4</f>
        <v>0</v>
      </c>
      <c r="G31" s="27">
        <f>'템플릿 관리'!E4</f>
        <v>0</v>
      </c>
      <c r="H31" s="190"/>
      <c r="I31" s="6">
        <f>(D31/C31)</f>
        <v>1</v>
      </c>
      <c r="J31" s="115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93"/>
    </row>
    <row r="32" spans="2:22">
      <c r="B32" s="4" t="s">
        <v>75</v>
      </c>
      <c r="C32" s="37">
        <f>'상품권 관리'!F4</f>
        <v>243</v>
      </c>
      <c r="D32" s="7">
        <f>'상품권 관리'!B4</f>
        <v>243</v>
      </c>
      <c r="E32" s="7">
        <f>'상품권 관리'!C4</f>
        <v>0</v>
      </c>
      <c r="F32" s="7">
        <f>'상품권 관리'!D4</f>
        <v>0</v>
      </c>
      <c r="G32" s="7">
        <f>'상품권 관리'!E4</f>
        <v>0</v>
      </c>
      <c r="H32" s="191"/>
      <c r="I32" s="6">
        <f>(D32/C32)</f>
        <v>1</v>
      </c>
      <c r="J32" s="115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93"/>
    </row>
    <row r="33" spans="2:22">
      <c r="B33" s="65" t="s">
        <v>76</v>
      </c>
      <c r="C33" s="35">
        <f>'고객 관리'!F4</f>
        <v>104</v>
      </c>
      <c r="D33" s="35">
        <f>'고객 관리'!B4</f>
        <v>104</v>
      </c>
      <c r="E33" s="35">
        <f>'고객 관리'!C4</f>
        <v>0</v>
      </c>
      <c r="F33" s="35">
        <f>'고객 관리'!D4</f>
        <v>0</v>
      </c>
      <c r="G33" s="35">
        <f>'고객 관리'!E4</f>
        <v>0</v>
      </c>
      <c r="H33" s="191"/>
      <c r="I33" s="6">
        <f>(D33/C33)</f>
        <v>1</v>
      </c>
      <c r="J33" s="115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93"/>
    </row>
    <row r="34" spans="2:22" ht="17.5" thickBot="1">
      <c r="B34" s="66" t="s">
        <v>77</v>
      </c>
      <c r="C34" s="28">
        <f>'상품 연결 관리'!F4</f>
        <v>131</v>
      </c>
      <c r="D34" s="28">
        <f>'상품 연결 관리'!B4</f>
        <v>131</v>
      </c>
      <c r="E34" s="28">
        <f>'상품 연결 관리'!C4</f>
        <v>0</v>
      </c>
      <c r="F34" s="28">
        <f>'상품 연결 관리'!D4</f>
        <v>0</v>
      </c>
      <c r="G34" s="28">
        <f>'상품 연결 관리'!E4</f>
        <v>0</v>
      </c>
      <c r="H34" s="192"/>
      <c r="I34" s="36">
        <f>(D34/C34)</f>
        <v>1</v>
      </c>
      <c r="J34" s="105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7"/>
    </row>
    <row r="35" spans="2:22" ht="19.5" customHeight="1" thickTop="1" thickBot="1">
      <c r="B35" s="67" t="s">
        <v>34</v>
      </c>
      <c r="C35" s="62">
        <f>SUM(C31:C34)</f>
        <v>604</v>
      </c>
      <c r="D35" s="63">
        <f>SUM(D31:D34)</f>
        <v>604</v>
      </c>
      <c r="E35" s="63">
        <f>SUM(E31:E34)</f>
        <v>0</v>
      </c>
      <c r="F35" s="63">
        <f>SUM(F31:F34)</f>
        <v>0</v>
      </c>
      <c r="G35" s="63">
        <f>SUM(G32:G34)</f>
        <v>0</v>
      </c>
      <c r="H35" s="63">
        <f>SUM(H32:H34)</f>
        <v>0</v>
      </c>
      <c r="I35" s="94">
        <f>(D35/C35)</f>
        <v>1</v>
      </c>
      <c r="J35" s="194" t="s">
        <v>27</v>
      </c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6"/>
    </row>
    <row r="36" spans="2:22" ht="10.15" customHeight="1"/>
    <row r="37" spans="2:22" ht="18.75" customHeight="1" thickBot="1">
      <c r="B37" s="180" t="s">
        <v>36</v>
      </c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</row>
    <row r="38" spans="2:22" ht="18.75" customHeight="1">
      <c r="B38" s="159" t="s">
        <v>9</v>
      </c>
      <c r="C38" s="144" t="s">
        <v>38</v>
      </c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97"/>
    </row>
    <row r="39" spans="2:22" ht="18.25" customHeight="1">
      <c r="B39" s="160"/>
      <c r="C39" s="108" t="s">
        <v>10</v>
      </c>
      <c r="D39" s="108"/>
      <c r="E39" s="109"/>
      <c r="F39" s="110" t="s">
        <v>11</v>
      </c>
      <c r="G39" s="108"/>
      <c r="H39" s="109"/>
      <c r="I39" s="110" t="s">
        <v>12</v>
      </c>
      <c r="J39" s="108"/>
      <c r="K39" s="109"/>
      <c r="L39" s="111" t="s">
        <v>13</v>
      </c>
      <c r="M39" s="112"/>
      <c r="N39" s="113"/>
      <c r="O39" s="110" t="s">
        <v>34</v>
      </c>
      <c r="P39" s="108"/>
      <c r="Q39" s="108"/>
      <c r="R39" s="108"/>
      <c r="S39" s="108"/>
      <c r="T39" s="108"/>
      <c r="U39" s="108"/>
      <c r="V39" s="114"/>
    </row>
    <row r="40" spans="2:22" ht="18.75" customHeight="1" thickBot="1">
      <c r="B40" s="77" t="s">
        <v>493</v>
      </c>
      <c r="C40" s="115"/>
      <c r="D40" s="116"/>
      <c r="E40" s="117"/>
      <c r="F40" s="115"/>
      <c r="G40" s="116"/>
      <c r="H40" s="117"/>
      <c r="I40" s="115"/>
      <c r="J40" s="116"/>
      <c r="K40" s="117"/>
      <c r="L40" s="115"/>
      <c r="M40" s="116"/>
      <c r="N40" s="117"/>
      <c r="O40" s="105"/>
      <c r="P40" s="106"/>
      <c r="Q40" s="106"/>
      <c r="R40" s="106"/>
      <c r="S40" s="106"/>
      <c r="T40" s="106"/>
      <c r="U40" s="106"/>
      <c r="V40" s="107"/>
    </row>
    <row r="41" spans="2:22" ht="18" thickTop="1" thickBot="1">
      <c r="B41" s="9" t="s">
        <v>34</v>
      </c>
      <c r="C41" s="102">
        <f>SUM(C40:E40)</f>
        <v>0</v>
      </c>
      <c r="D41" s="103"/>
      <c r="E41" s="104"/>
      <c r="F41" s="102">
        <f>SUM(F40:H40)</f>
        <v>0</v>
      </c>
      <c r="G41" s="103"/>
      <c r="H41" s="104"/>
      <c r="I41" s="102">
        <f>SUM(I40:K40)</f>
        <v>0</v>
      </c>
      <c r="J41" s="103"/>
      <c r="K41" s="104"/>
      <c r="L41" s="102">
        <f>SUM(L40:N40)</f>
        <v>0</v>
      </c>
      <c r="M41" s="103"/>
      <c r="N41" s="104"/>
      <c r="O41" s="97">
        <f>SUM(C41:N41)</f>
        <v>0</v>
      </c>
      <c r="P41" s="98"/>
      <c r="Q41" s="98"/>
      <c r="R41" s="98"/>
      <c r="S41" s="98"/>
      <c r="T41" s="98"/>
      <c r="U41" s="98"/>
      <c r="V41" s="99"/>
    </row>
    <row r="42" spans="2:22" ht="8.9" customHeight="1" thickBot="1"/>
    <row r="43" spans="2:22" ht="16.5" customHeight="1">
      <c r="B43" s="175" t="s">
        <v>39</v>
      </c>
      <c r="C43" s="100"/>
      <c r="D43" s="100" t="s">
        <v>40</v>
      </c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1"/>
    </row>
    <row r="44" spans="2:22" ht="16.5" customHeight="1">
      <c r="B44" s="173" t="s">
        <v>22</v>
      </c>
      <c r="C44" s="174"/>
      <c r="D44" s="95" t="s">
        <v>41</v>
      </c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6"/>
    </row>
    <row r="45" spans="2:22" ht="16.5" customHeight="1">
      <c r="B45" s="173" t="s">
        <v>23</v>
      </c>
      <c r="C45" s="174"/>
      <c r="D45" s="95" t="s">
        <v>42</v>
      </c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6"/>
    </row>
    <row r="46" spans="2:22" ht="16.5" customHeight="1">
      <c r="B46" s="173" t="s">
        <v>24</v>
      </c>
      <c r="C46" s="174"/>
      <c r="D46" s="95" t="s">
        <v>43</v>
      </c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6"/>
    </row>
    <row r="47" spans="2:22" ht="16.5" customHeight="1">
      <c r="B47" s="173" t="s">
        <v>25</v>
      </c>
      <c r="C47" s="174"/>
      <c r="D47" s="95" t="s">
        <v>44</v>
      </c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6"/>
    </row>
    <row r="48" spans="2:22" ht="16.5" customHeight="1">
      <c r="B48" s="173" t="s">
        <v>45</v>
      </c>
      <c r="C48" s="174"/>
      <c r="D48" s="95" t="s">
        <v>46</v>
      </c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6"/>
    </row>
    <row r="49" spans="2:22" ht="16.5" customHeight="1">
      <c r="B49" s="173" t="s">
        <v>10</v>
      </c>
      <c r="C49" s="174"/>
      <c r="D49" s="95" t="s">
        <v>65</v>
      </c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6"/>
    </row>
    <row r="50" spans="2:22" ht="16.5" customHeight="1">
      <c r="B50" s="173" t="s">
        <v>11</v>
      </c>
      <c r="C50" s="174"/>
      <c r="D50" s="95" t="s">
        <v>63</v>
      </c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6"/>
    </row>
    <row r="51" spans="2:22" ht="16.5" customHeight="1">
      <c r="B51" s="173" t="s">
        <v>12</v>
      </c>
      <c r="C51" s="174"/>
      <c r="D51" s="95" t="s">
        <v>64</v>
      </c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6"/>
    </row>
    <row r="52" spans="2:22" ht="17.25" customHeight="1" thickBot="1">
      <c r="B52" s="168" t="s">
        <v>13</v>
      </c>
      <c r="C52" s="169"/>
      <c r="D52" s="176" t="s">
        <v>47</v>
      </c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7"/>
    </row>
  </sheetData>
  <mergeCells count="70">
    <mergeCell ref="C12:G12"/>
    <mergeCell ref="B37:Q37"/>
    <mergeCell ref="B38:B39"/>
    <mergeCell ref="F14:V17"/>
    <mergeCell ref="H31:H34"/>
    <mergeCell ref="J31:V31"/>
    <mergeCell ref="C20:V20"/>
    <mergeCell ref="M21:Q21"/>
    <mergeCell ref="J35:V35"/>
    <mergeCell ref="C38:V38"/>
    <mergeCell ref="M12:Q12"/>
    <mergeCell ref="J32:V32"/>
    <mergeCell ref="J33:V33"/>
    <mergeCell ref="J34:V34"/>
    <mergeCell ref="B52:C52"/>
    <mergeCell ref="B11:B13"/>
    <mergeCell ref="B20:B22"/>
    <mergeCell ref="B49:C49"/>
    <mergeCell ref="B50:C50"/>
    <mergeCell ref="B51:C51"/>
    <mergeCell ref="B45:C45"/>
    <mergeCell ref="B46:C46"/>
    <mergeCell ref="B47:C47"/>
    <mergeCell ref="B48:C48"/>
    <mergeCell ref="B43:C43"/>
    <mergeCell ref="B44:C44"/>
    <mergeCell ref="C21:G21"/>
    <mergeCell ref="D52:V52"/>
    <mergeCell ref="R12:V12"/>
    <mergeCell ref="R21:V21"/>
    <mergeCell ref="B2:V3"/>
    <mergeCell ref="J6:V6"/>
    <mergeCell ref="J7:V8"/>
    <mergeCell ref="C29:V29"/>
    <mergeCell ref="B5:Q5"/>
    <mergeCell ref="B6:C6"/>
    <mergeCell ref="D6:G6"/>
    <mergeCell ref="H6:I6"/>
    <mergeCell ref="B7:C8"/>
    <mergeCell ref="D7:G8"/>
    <mergeCell ref="H7:I8"/>
    <mergeCell ref="B29:B30"/>
    <mergeCell ref="H21:L21"/>
    <mergeCell ref="J30:V30"/>
    <mergeCell ref="C11:V11"/>
    <mergeCell ref="H12:L12"/>
    <mergeCell ref="O40:V40"/>
    <mergeCell ref="C39:E39"/>
    <mergeCell ref="F39:H39"/>
    <mergeCell ref="I39:K39"/>
    <mergeCell ref="L39:N39"/>
    <mergeCell ref="O39:V39"/>
    <mergeCell ref="C40:E40"/>
    <mergeCell ref="F40:H40"/>
    <mergeCell ref="I40:K40"/>
    <mergeCell ref="L40:N40"/>
    <mergeCell ref="D50:V50"/>
    <mergeCell ref="D51:V51"/>
    <mergeCell ref="O41:V41"/>
    <mergeCell ref="D43:V43"/>
    <mergeCell ref="D44:V44"/>
    <mergeCell ref="D45:V45"/>
    <mergeCell ref="D46:V46"/>
    <mergeCell ref="C41:E41"/>
    <mergeCell ref="F41:H41"/>
    <mergeCell ref="I41:K41"/>
    <mergeCell ref="L41:N41"/>
    <mergeCell ref="D48:V48"/>
    <mergeCell ref="D49:V49"/>
    <mergeCell ref="D47:V47"/>
  </mergeCells>
  <phoneticPr fontId="2" type="noConversion"/>
  <pageMargins left="0.7" right="0.7" top="0.75" bottom="0.75" header="0.3" footer="0.3"/>
  <ignoredErrors>
    <ignoredError sqref="F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E72A-E0EE-4F1C-8D82-2214A75D8785}">
  <dimension ref="B2:U15"/>
  <sheetViews>
    <sheetView zoomScale="80" zoomScaleNormal="80" workbookViewId="0">
      <selection activeCell="J21" sqref="J21:K21"/>
    </sheetView>
  </sheetViews>
  <sheetFormatPr defaultColWidth="8.75" defaultRowHeight="17"/>
  <cols>
    <col min="1" max="1" width="2.83203125" style="24" customWidth="1"/>
    <col min="2" max="3" width="8.75" style="24"/>
    <col min="4" max="4" width="12" style="24" customWidth="1"/>
    <col min="5" max="16384" width="8.75" style="24"/>
  </cols>
  <sheetData>
    <row r="2" spans="2:21">
      <c r="B2" s="199" t="s">
        <v>58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</row>
    <row r="3" spans="2:2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</row>
    <row r="4" spans="2:21"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</row>
    <row r="5" spans="2:21">
      <c r="B5" s="202" t="s">
        <v>59</v>
      </c>
      <c r="C5" s="203"/>
      <c r="D5" s="26" t="s">
        <v>15</v>
      </c>
      <c r="E5" s="25" t="s">
        <v>60</v>
      </c>
      <c r="F5" s="200" t="s">
        <v>61</v>
      </c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</row>
    <row r="6" spans="2:21" ht="18.75" customHeight="1">
      <c r="B6" s="201"/>
      <c r="C6" s="198"/>
      <c r="D6" s="22"/>
      <c r="E6" s="23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</row>
    <row r="7" spans="2:21" ht="18.75" customHeight="1">
      <c r="B7" s="201"/>
      <c r="C7" s="198"/>
      <c r="D7" s="22"/>
      <c r="E7" s="23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</row>
    <row r="8" spans="2:21" ht="18.75" customHeight="1">
      <c r="B8" s="198"/>
      <c r="C8" s="198"/>
      <c r="D8" s="22"/>
      <c r="E8" s="23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</row>
    <row r="9" spans="2:21" ht="18.75" customHeight="1">
      <c r="B9" s="198"/>
      <c r="C9" s="198"/>
      <c r="D9" s="22"/>
      <c r="E9" s="23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</row>
    <row r="10" spans="2:21" ht="18.75" customHeight="1">
      <c r="B10" s="198"/>
      <c r="C10" s="198"/>
      <c r="D10" s="22"/>
      <c r="E10" s="23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</row>
    <row r="11" spans="2:21" ht="18.75" customHeight="1">
      <c r="B11" s="198"/>
      <c r="C11" s="198"/>
      <c r="D11" s="22"/>
      <c r="E11" s="23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</row>
    <row r="12" spans="2:21" ht="18.75" customHeight="1">
      <c r="B12" s="198"/>
      <c r="C12" s="198"/>
      <c r="D12" s="22"/>
      <c r="E12" s="23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</row>
    <row r="13" spans="2:21" ht="18.75" customHeight="1">
      <c r="B13" s="198"/>
      <c r="C13" s="198"/>
      <c r="D13" s="22"/>
      <c r="E13" s="23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</row>
    <row r="14" spans="2:21" ht="18.75" customHeight="1">
      <c r="B14" s="198"/>
      <c r="C14" s="198"/>
      <c r="D14" s="22"/>
      <c r="E14" s="23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</row>
    <row r="15" spans="2:21" ht="18.75" customHeight="1">
      <c r="B15" s="198"/>
      <c r="C15" s="198"/>
      <c r="D15" s="22"/>
      <c r="E15" s="23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</row>
  </sheetData>
  <mergeCells count="23">
    <mergeCell ref="B14:C14"/>
    <mergeCell ref="F14:U14"/>
    <mergeCell ref="B15:C15"/>
    <mergeCell ref="F15:U15"/>
    <mergeCell ref="B11:C11"/>
    <mergeCell ref="F11:U11"/>
    <mergeCell ref="B12:C12"/>
    <mergeCell ref="F12:U12"/>
    <mergeCell ref="B13:C13"/>
    <mergeCell ref="F13:U13"/>
    <mergeCell ref="F10:U10"/>
    <mergeCell ref="B2:U4"/>
    <mergeCell ref="F5:U5"/>
    <mergeCell ref="B6:C6"/>
    <mergeCell ref="F6:U6"/>
    <mergeCell ref="B7:C7"/>
    <mergeCell ref="F7:U7"/>
    <mergeCell ref="B5:C5"/>
    <mergeCell ref="B8:C8"/>
    <mergeCell ref="F8:U8"/>
    <mergeCell ref="B9:C9"/>
    <mergeCell ref="F9:U9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806D-9A78-4C98-9EBC-44E50BF691CF}">
  <dimension ref="B1:J8"/>
  <sheetViews>
    <sheetView zoomScale="80" zoomScaleNormal="80" workbookViewId="0">
      <selection activeCell="D5" sqref="D5"/>
    </sheetView>
  </sheetViews>
  <sheetFormatPr defaultColWidth="8.75" defaultRowHeight="11.5"/>
  <cols>
    <col min="1" max="1" width="2.5" style="10" customWidth="1"/>
    <col min="2" max="2" width="2.08203125" style="10" customWidth="1"/>
    <col min="3" max="3" width="2.83203125" style="10" customWidth="1"/>
    <col min="4" max="5" width="12.58203125" style="10" customWidth="1"/>
    <col min="6" max="6" width="6.58203125" style="10" customWidth="1"/>
    <col min="7" max="7" width="3.33203125" style="10" customWidth="1"/>
    <col min="8" max="8" width="8.75" style="10"/>
    <col min="9" max="9" width="68.33203125" style="10" customWidth="1"/>
    <col min="10" max="10" width="81.25" style="10" customWidth="1"/>
    <col min="11" max="16384" width="8.75" style="10"/>
  </cols>
  <sheetData>
    <row r="1" spans="2:10" ht="10.15" customHeight="1"/>
    <row r="2" spans="2:10" ht="25.75" customHeight="1">
      <c r="B2" s="209" t="s">
        <v>62</v>
      </c>
      <c r="C2" s="209"/>
      <c r="D2" s="209"/>
      <c r="E2" s="209"/>
      <c r="F2" s="209"/>
      <c r="G2" s="209"/>
      <c r="H2" s="209"/>
      <c r="I2" s="209"/>
      <c r="J2" s="209"/>
    </row>
    <row r="3" spans="2:10" ht="25.75" customHeight="1">
      <c r="B3" s="209"/>
      <c r="C3" s="209"/>
      <c r="D3" s="209"/>
      <c r="E3" s="209"/>
      <c r="F3" s="209"/>
      <c r="G3" s="209"/>
      <c r="H3" s="209"/>
      <c r="I3" s="209"/>
      <c r="J3" s="209"/>
    </row>
    <row r="4" spans="2:10">
      <c r="B4" s="210" t="s">
        <v>14</v>
      </c>
      <c r="C4" s="210"/>
      <c r="D4" s="11" t="s">
        <v>15</v>
      </c>
      <c r="E4" s="11" t="s">
        <v>16</v>
      </c>
      <c r="F4" s="210" t="s">
        <v>17</v>
      </c>
      <c r="G4" s="210"/>
      <c r="H4" s="210" t="s">
        <v>18</v>
      </c>
      <c r="I4" s="210"/>
      <c r="J4" s="11" t="s">
        <v>19</v>
      </c>
    </row>
    <row r="5" spans="2:10" ht="49.9" customHeight="1">
      <c r="B5" s="204">
        <v>1</v>
      </c>
      <c r="C5" s="204"/>
      <c r="D5" s="12" t="s">
        <v>27</v>
      </c>
      <c r="E5" s="12" t="s">
        <v>27</v>
      </c>
      <c r="F5" s="205" t="s">
        <v>27</v>
      </c>
      <c r="G5" s="206"/>
      <c r="H5" s="207" t="s">
        <v>27</v>
      </c>
      <c r="I5" s="208"/>
      <c r="J5" s="29" t="s">
        <v>27</v>
      </c>
    </row>
    <row r="6" spans="2:10" ht="49.9" customHeight="1">
      <c r="B6" s="204">
        <v>2</v>
      </c>
      <c r="C6" s="204"/>
      <c r="D6" s="12" t="s">
        <v>27</v>
      </c>
      <c r="E6" s="12" t="s">
        <v>27</v>
      </c>
      <c r="F6" s="205" t="s">
        <v>27</v>
      </c>
      <c r="G6" s="206"/>
      <c r="H6" s="207" t="s">
        <v>27</v>
      </c>
      <c r="I6" s="208"/>
      <c r="J6" s="29" t="s">
        <v>27</v>
      </c>
    </row>
    <row r="7" spans="2:10" ht="49.9" customHeight="1">
      <c r="B7" s="204">
        <v>3</v>
      </c>
      <c r="C7" s="204"/>
      <c r="D7" s="12" t="s">
        <v>27</v>
      </c>
      <c r="E7" s="12" t="s">
        <v>27</v>
      </c>
      <c r="F7" s="205" t="s">
        <v>27</v>
      </c>
      <c r="G7" s="206"/>
      <c r="H7" s="207" t="s">
        <v>27</v>
      </c>
      <c r="I7" s="208"/>
      <c r="J7" s="29" t="s">
        <v>27</v>
      </c>
    </row>
    <row r="8" spans="2:10" ht="49.9" customHeight="1">
      <c r="B8" s="204">
        <v>4</v>
      </c>
      <c r="C8" s="204"/>
      <c r="D8" s="12" t="s">
        <v>27</v>
      </c>
      <c r="E8" s="12" t="s">
        <v>27</v>
      </c>
      <c r="F8" s="205" t="s">
        <v>27</v>
      </c>
      <c r="G8" s="206"/>
      <c r="H8" s="207" t="s">
        <v>27</v>
      </c>
      <c r="I8" s="208"/>
      <c r="J8" s="29" t="s">
        <v>27</v>
      </c>
    </row>
  </sheetData>
  <mergeCells count="16">
    <mergeCell ref="B8:C8"/>
    <mergeCell ref="F8:G8"/>
    <mergeCell ref="H8:I8"/>
    <mergeCell ref="B2:J3"/>
    <mergeCell ref="B4:C4"/>
    <mergeCell ref="F4:G4"/>
    <mergeCell ref="H4:I4"/>
    <mergeCell ref="B5:C5"/>
    <mergeCell ref="F5:G5"/>
    <mergeCell ref="H5:I5"/>
    <mergeCell ref="B6:C6"/>
    <mergeCell ref="F6:G6"/>
    <mergeCell ref="H6:I6"/>
    <mergeCell ref="B7:C7"/>
    <mergeCell ref="F7:G7"/>
    <mergeCell ref="H7:I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C6C1-09C2-4E57-ABEA-1E1B01A46899}">
  <dimension ref="B1:Y287"/>
  <sheetViews>
    <sheetView zoomScaleNormal="100" workbookViewId="0">
      <selection activeCell="G11" sqref="G11"/>
    </sheetView>
  </sheetViews>
  <sheetFormatPr defaultRowHeight="17"/>
  <cols>
    <col min="1" max="1" width="2.25" customWidth="1"/>
    <col min="2" max="2" width="13" customWidth="1"/>
    <col min="3" max="3" width="18.58203125" customWidth="1"/>
    <col min="4" max="4" width="16.5" customWidth="1"/>
    <col min="5" max="5" width="19" customWidth="1"/>
    <col min="6" max="6" width="12.58203125" customWidth="1"/>
    <col min="7" max="7" width="52.58203125" customWidth="1"/>
    <col min="8" max="8" width="72.58203125" customWidth="1"/>
    <col min="9" max="9" width="30.58203125" customWidth="1"/>
    <col min="10" max="10" width="38.58203125" customWidth="1"/>
  </cols>
  <sheetData>
    <row r="1" spans="2:25" ht="11.25" customHeight="1" thickBot="1"/>
    <row r="2" spans="2:25" ht="17.5" thickBot="1">
      <c r="B2" s="48" t="s">
        <v>20</v>
      </c>
      <c r="C2" s="48" t="s">
        <v>21</v>
      </c>
      <c r="D2" s="48"/>
      <c r="E2" s="49"/>
      <c r="F2" s="50"/>
      <c r="G2" s="51"/>
      <c r="H2" s="51"/>
      <c r="I2" s="51"/>
      <c r="J2" s="5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2:25" ht="17.5" thickBot="1">
      <c r="B3" s="52" t="s">
        <v>22</v>
      </c>
      <c r="C3" s="52" t="s">
        <v>23</v>
      </c>
      <c r="D3" s="52" t="s">
        <v>24</v>
      </c>
      <c r="E3" s="52" t="s">
        <v>25</v>
      </c>
      <c r="F3" s="52" t="s">
        <v>26</v>
      </c>
      <c r="G3" s="53"/>
      <c r="H3" s="53"/>
      <c r="I3" s="61"/>
      <c r="J3" s="5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2:25" ht="17.5" thickBot="1">
      <c r="B4" s="54">
        <f>COUNTIF(F7:F132,"PASS")</f>
        <v>126</v>
      </c>
      <c r="C4" s="54">
        <f>COUNTIF(F7:F132,"FAIL")</f>
        <v>0</v>
      </c>
      <c r="D4" s="54">
        <f>COUNTIF(F7:F132,"N/A")</f>
        <v>0</v>
      </c>
      <c r="E4" s="54">
        <f>COUNTIF(F7:F132,"N/T")</f>
        <v>0</v>
      </c>
      <c r="F4" s="55">
        <f>SUM(B4:E4)</f>
        <v>126</v>
      </c>
      <c r="H4" s="53"/>
      <c r="I4" s="53"/>
      <c r="J4" s="5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2:25" ht="17.5" thickBot="1">
      <c r="B5" s="17"/>
      <c r="C5" s="17"/>
      <c r="D5" s="17"/>
      <c r="E5" s="17"/>
      <c r="F5" s="17"/>
      <c r="G5" s="13"/>
      <c r="H5" s="13"/>
      <c r="I5" s="13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2:25" ht="17.5" thickBot="1">
      <c r="B6" s="15" t="s">
        <v>28</v>
      </c>
      <c r="C6" s="15" t="s">
        <v>29</v>
      </c>
      <c r="D6" s="15" t="s">
        <v>30</v>
      </c>
      <c r="E6" s="15" t="s">
        <v>31</v>
      </c>
      <c r="F6" s="15" t="s">
        <v>66</v>
      </c>
      <c r="G6" s="15" t="s">
        <v>18</v>
      </c>
      <c r="H6" s="15" t="s">
        <v>67</v>
      </c>
      <c r="I6" s="15" t="s">
        <v>73</v>
      </c>
      <c r="J6" s="18" t="s">
        <v>61</v>
      </c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25" s="40" customFormat="1" ht="20.149999999999999" customHeight="1" thickBot="1">
      <c r="B7" s="41">
        <f>ROW()-6</f>
        <v>1</v>
      </c>
      <c r="C7" s="211" t="s">
        <v>74</v>
      </c>
      <c r="D7" s="211" t="s">
        <v>69</v>
      </c>
      <c r="E7" s="211" t="s">
        <v>71</v>
      </c>
      <c r="F7" s="57" t="s">
        <v>1200</v>
      </c>
      <c r="G7" s="42" t="s">
        <v>72</v>
      </c>
      <c r="H7" s="42" t="s">
        <v>95</v>
      </c>
      <c r="I7" s="42"/>
      <c r="J7" s="42"/>
      <c r="K7" s="38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2:25" s="40" customFormat="1" ht="20.149999999999999" customHeight="1" thickBot="1">
      <c r="B8" s="41">
        <f t="shared" ref="B8:B71" si="0">ROW()-6</f>
        <v>2</v>
      </c>
      <c r="C8" s="212"/>
      <c r="D8" s="212"/>
      <c r="E8" s="212"/>
      <c r="F8" s="57" t="s">
        <v>1200</v>
      </c>
      <c r="G8" s="44" t="s">
        <v>80</v>
      </c>
      <c r="H8" s="44" t="s">
        <v>96</v>
      </c>
      <c r="I8" s="44"/>
      <c r="J8" s="44"/>
      <c r="K8" s="38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2:25" s="40" customFormat="1" ht="20.149999999999999" customHeight="1" thickBot="1">
      <c r="B9" s="41">
        <f t="shared" si="0"/>
        <v>3</v>
      </c>
      <c r="C9" s="212"/>
      <c r="D9" s="212"/>
      <c r="E9" s="212"/>
      <c r="F9" s="57" t="s">
        <v>1200</v>
      </c>
      <c r="G9" s="44" t="s">
        <v>81</v>
      </c>
      <c r="H9" s="44" t="s">
        <v>97</v>
      </c>
      <c r="I9" s="44"/>
      <c r="J9" s="44" t="s">
        <v>1201</v>
      </c>
      <c r="K9" s="38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2:25" s="40" customFormat="1" ht="20.149999999999999" customHeight="1" thickBot="1">
      <c r="B10" s="41">
        <f t="shared" si="0"/>
        <v>4</v>
      </c>
      <c r="C10" s="212"/>
      <c r="D10" s="213"/>
      <c r="E10" s="212"/>
      <c r="F10" s="57" t="s">
        <v>1200</v>
      </c>
      <c r="G10" s="44" t="s">
        <v>82</v>
      </c>
      <c r="H10" s="44" t="s">
        <v>98</v>
      </c>
      <c r="I10" s="44"/>
      <c r="J10" s="44"/>
      <c r="K10" s="38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2:25" s="40" customFormat="1" ht="20.149999999999999" customHeight="1" thickBot="1">
      <c r="B11" s="41">
        <f t="shared" si="0"/>
        <v>5</v>
      </c>
      <c r="C11" s="212"/>
      <c r="D11" s="211" t="s">
        <v>70</v>
      </c>
      <c r="E11" s="212"/>
      <c r="F11" s="57" t="s">
        <v>1200</v>
      </c>
      <c r="G11" s="44" t="s">
        <v>83</v>
      </c>
      <c r="H11" s="44" t="s">
        <v>99</v>
      </c>
      <c r="I11" s="44"/>
      <c r="J11" s="44"/>
      <c r="K11" s="38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2:25" s="40" customFormat="1" ht="20.149999999999999" customHeight="1" thickBot="1">
      <c r="B12" s="41">
        <f t="shared" si="0"/>
        <v>6</v>
      </c>
      <c r="C12" s="212"/>
      <c r="D12" s="212"/>
      <c r="E12" s="213"/>
      <c r="F12" s="57" t="s">
        <v>1200</v>
      </c>
      <c r="G12" s="44" t="s">
        <v>84</v>
      </c>
      <c r="H12" s="44" t="s">
        <v>100</v>
      </c>
      <c r="I12" s="44"/>
      <c r="J12" s="44"/>
      <c r="K12" s="38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spans="2:25" s="40" customFormat="1" ht="20.149999999999999" customHeight="1" thickBot="1">
      <c r="B13" s="41">
        <f t="shared" si="0"/>
        <v>7</v>
      </c>
      <c r="C13" s="212"/>
      <c r="D13" s="212"/>
      <c r="E13" s="211" t="s">
        <v>93</v>
      </c>
      <c r="F13" s="57" t="s">
        <v>1200</v>
      </c>
      <c r="G13" s="44" t="s">
        <v>85</v>
      </c>
      <c r="H13" s="44" t="s">
        <v>1146</v>
      </c>
      <c r="I13" s="44"/>
      <c r="J13" s="44"/>
      <c r="K13" s="38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2:25" s="40" customFormat="1" ht="20.149999999999999" customHeight="1" thickBot="1">
      <c r="B14" s="41">
        <f t="shared" si="0"/>
        <v>8</v>
      </c>
      <c r="C14" s="212"/>
      <c r="D14" s="212"/>
      <c r="E14" s="212"/>
      <c r="F14" s="57" t="s">
        <v>1200</v>
      </c>
      <c r="G14" s="44" t="s">
        <v>86</v>
      </c>
      <c r="H14" s="44" t="s">
        <v>101</v>
      </c>
      <c r="I14" s="44"/>
      <c r="J14" s="44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spans="2:25" s="40" customFormat="1" ht="20.149999999999999" customHeight="1" thickBot="1">
      <c r="B15" s="41">
        <f t="shared" si="0"/>
        <v>9</v>
      </c>
      <c r="C15" s="212"/>
      <c r="D15" s="212"/>
      <c r="E15" s="212"/>
      <c r="F15" s="57" t="s">
        <v>1200</v>
      </c>
      <c r="G15" s="44" t="s">
        <v>87</v>
      </c>
      <c r="H15" s="44" t="s">
        <v>102</v>
      </c>
      <c r="I15" s="44"/>
      <c r="J15" s="44"/>
      <c r="K15" s="38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 spans="2:25" s="40" customFormat="1" ht="20.149999999999999" customHeight="1" thickBot="1">
      <c r="B16" s="41">
        <f t="shared" si="0"/>
        <v>10</v>
      </c>
      <c r="C16" s="212"/>
      <c r="D16" s="212"/>
      <c r="E16" s="212"/>
      <c r="F16" s="57" t="s">
        <v>1200</v>
      </c>
      <c r="G16" s="44" t="s">
        <v>122</v>
      </c>
      <c r="H16" s="44" t="s">
        <v>124</v>
      </c>
      <c r="I16" s="44"/>
      <c r="J16" s="44"/>
      <c r="K16" s="38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2:25" s="40" customFormat="1" ht="20.149999999999999" customHeight="1" thickBot="1">
      <c r="B17" s="41">
        <f t="shared" si="0"/>
        <v>11</v>
      </c>
      <c r="C17" s="212"/>
      <c r="D17" s="212"/>
      <c r="E17" s="212"/>
      <c r="F17" s="57" t="s">
        <v>1200</v>
      </c>
      <c r="G17" s="44" t="s">
        <v>123</v>
      </c>
      <c r="H17" s="44" t="s">
        <v>125</v>
      </c>
      <c r="I17" s="44"/>
      <c r="J17" s="44"/>
      <c r="K17" s="38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2:25" s="40" customFormat="1" ht="20.149999999999999" customHeight="1" thickBot="1">
      <c r="B18" s="41">
        <f t="shared" si="0"/>
        <v>12</v>
      </c>
      <c r="C18" s="212"/>
      <c r="D18" s="212"/>
      <c r="E18" s="212"/>
      <c r="F18" s="57" t="s">
        <v>1200</v>
      </c>
      <c r="G18" s="44" t="s">
        <v>89</v>
      </c>
      <c r="H18" s="44" t="s">
        <v>103</v>
      </c>
      <c r="I18" s="44"/>
      <c r="J18" s="44"/>
      <c r="K18" s="38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2:25" s="40" customFormat="1" ht="20.149999999999999" customHeight="1" thickBot="1">
      <c r="B19" s="41">
        <f t="shared" si="0"/>
        <v>13</v>
      </c>
      <c r="C19" s="212"/>
      <c r="D19" s="212"/>
      <c r="E19" s="213"/>
      <c r="F19" s="57" t="s">
        <v>1200</v>
      </c>
      <c r="G19" s="44" t="s">
        <v>90</v>
      </c>
      <c r="H19" s="44" t="s">
        <v>104</v>
      </c>
      <c r="I19" s="44"/>
      <c r="J19" s="44"/>
      <c r="K19" s="38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2:25" s="40" customFormat="1" ht="20.149999999999999" customHeight="1" thickBot="1">
      <c r="B20" s="41">
        <f t="shared" si="0"/>
        <v>14</v>
      </c>
      <c r="C20" s="212"/>
      <c r="D20" s="212"/>
      <c r="E20" s="43" t="s">
        <v>88</v>
      </c>
      <c r="F20" s="57" t="s">
        <v>1200</v>
      </c>
      <c r="G20" s="44" t="s">
        <v>91</v>
      </c>
      <c r="H20" s="44" t="s">
        <v>105</v>
      </c>
      <c r="I20" s="44"/>
      <c r="J20" s="44"/>
      <c r="K20" s="38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2:25" s="40" customFormat="1" ht="20.149999999999999" customHeight="1" thickBot="1">
      <c r="B21" s="41">
        <f t="shared" si="0"/>
        <v>15</v>
      </c>
      <c r="C21" s="212"/>
      <c r="D21" s="212"/>
      <c r="E21" s="211" t="s">
        <v>92</v>
      </c>
      <c r="F21" s="57" t="s">
        <v>1200</v>
      </c>
      <c r="G21" s="44" t="s">
        <v>145</v>
      </c>
      <c r="H21" s="44" t="s">
        <v>106</v>
      </c>
      <c r="I21" s="44"/>
      <c r="J21" s="44"/>
      <c r="K21" s="38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 spans="2:25" s="40" customFormat="1" ht="20.149999999999999" customHeight="1" thickBot="1">
      <c r="B22" s="41">
        <f t="shared" si="0"/>
        <v>16</v>
      </c>
      <c r="C22" s="212"/>
      <c r="D22" s="212"/>
      <c r="E22" s="212"/>
      <c r="F22" s="57" t="s">
        <v>1200</v>
      </c>
      <c r="G22" s="44" t="s">
        <v>146</v>
      </c>
      <c r="H22" s="44" t="s">
        <v>107</v>
      </c>
      <c r="I22" s="44"/>
      <c r="J22" s="44"/>
      <c r="K22" s="38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 spans="2:25" s="40" customFormat="1" ht="20.149999999999999" customHeight="1" thickBot="1">
      <c r="B23" s="41">
        <f t="shared" si="0"/>
        <v>17</v>
      </c>
      <c r="C23" s="212"/>
      <c r="D23" s="212"/>
      <c r="E23" s="212"/>
      <c r="F23" s="57" t="s">
        <v>1200</v>
      </c>
      <c r="G23" s="44" t="s">
        <v>147</v>
      </c>
      <c r="H23" s="44" t="s">
        <v>94</v>
      </c>
      <c r="I23" s="44"/>
      <c r="J23" s="44"/>
      <c r="K23" s="38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spans="2:25" s="40" customFormat="1" ht="20.149999999999999" customHeight="1" thickBot="1">
      <c r="B24" s="41">
        <f t="shared" si="0"/>
        <v>18</v>
      </c>
      <c r="C24" s="212"/>
      <c r="D24" s="212"/>
      <c r="E24" s="212"/>
      <c r="F24" s="57" t="s">
        <v>1200</v>
      </c>
      <c r="G24" s="44" t="s">
        <v>148</v>
      </c>
      <c r="H24" s="44" t="s">
        <v>1126</v>
      </c>
      <c r="I24" s="44"/>
      <c r="J24" s="44"/>
      <c r="K24" s="38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 spans="2:25" s="40" customFormat="1" ht="20.149999999999999" customHeight="1" thickBot="1">
      <c r="B25" s="41">
        <f t="shared" si="0"/>
        <v>19</v>
      </c>
      <c r="C25" s="212"/>
      <c r="D25" s="212"/>
      <c r="E25" s="212"/>
      <c r="F25" s="57" t="s">
        <v>1200</v>
      </c>
      <c r="G25" s="44" t="s">
        <v>149</v>
      </c>
      <c r="H25" s="44" t="s">
        <v>1125</v>
      </c>
      <c r="I25" s="44"/>
      <c r="J25" s="44"/>
      <c r="K25" s="38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 spans="2:25" s="40" customFormat="1" ht="20.149999999999999" customHeight="1" thickBot="1">
      <c r="B26" s="41">
        <f t="shared" si="0"/>
        <v>20</v>
      </c>
      <c r="C26" s="212"/>
      <c r="D26" s="212"/>
      <c r="E26" s="213"/>
      <c r="F26" s="57" t="s">
        <v>1200</v>
      </c>
      <c r="G26" s="44" t="s">
        <v>150</v>
      </c>
      <c r="H26" s="44" t="s">
        <v>1127</v>
      </c>
      <c r="I26" s="44"/>
      <c r="J26" s="44"/>
      <c r="K26" s="38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2:25" s="40" customFormat="1" ht="20.149999999999999" customHeight="1" thickBot="1">
      <c r="B27" s="41">
        <f t="shared" si="0"/>
        <v>21</v>
      </c>
      <c r="C27" s="212"/>
      <c r="D27" s="212"/>
      <c r="E27" s="211" t="s">
        <v>112</v>
      </c>
      <c r="F27" s="57" t="s">
        <v>1200</v>
      </c>
      <c r="G27" s="44" t="s">
        <v>151</v>
      </c>
      <c r="H27" s="44" t="s">
        <v>114</v>
      </c>
      <c r="I27" s="44"/>
      <c r="J27" s="44"/>
      <c r="K27" s="38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2:25" s="40" customFormat="1" ht="20.149999999999999" customHeight="1" thickBot="1">
      <c r="B28" s="41">
        <f t="shared" si="0"/>
        <v>22</v>
      </c>
      <c r="C28" s="212"/>
      <c r="D28" s="212"/>
      <c r="E28" s="212"/>
      <c r="F28" s="57" t="s">
        <v>1200</v>
      </c>
      <c r="G28" s="44" t="s">
        <v>152</v>
      </c>
      <c r="H28" s="44" t="s">
        <v>115</v>
      </c>
      <c r="I28" s="44"/>
      <c r="J28" s="44"/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 spans="2:25" s="47" customFormat="1" ht="20.149999999999999" customHeight="1" thickBot="1">
      <c r="B29" s="41">
        <f t="shared" si="0"/>
        <v>23</v>
      </c>
      <c r="C29" s="212"/>
      <c r="D29" s="212"/>
      <c r="E29" s="212"/>
      <c r="F29" s="57" t="s">
        <v>1200</v>
      </c>
      <c r="G29" s="44" t="s">
        <v>153</v>
      </c>
      <c r="H29" s="44" t="s">
        <v>113</v>
      </c>
      <c r="I29" s="44"/>
      <c r="J29" s="44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spans="2:25" s="47" customFormat="1" ht="20.149999999999999" customHeight="1" thickBot="1">
      <c r="B30" s="41">
        <f t="shared" si="0"/>
        <v>24</v>
      </c>
      <c r="C30" s="212"/>
      <c r="D30" s="212"/>
      <c r="E30" s="213"/>
      <c r="F30" s="57" t="s">
        <v>1200</v>
      </c>
      <c r="G30" s="44" t="s">
        <v>154</v>
      </c>
      <c r="H30" s="44" t="s">
        <v>118</v>
      </c>
      <c r="I30" s="44"/>
      <c r="J30" s="44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 spans="2:25" s="47" customFormat="1" ht="20.149999999999999" customHeight="1" thickBot="1">
      <c r="B31" s="41">
        <f t="shared" si="0"/>
        <v>25</v>
      </c>
      <c r="C31" s="212"/>
      <c r="D31" s="212"/>
      <c r="E31" s="43" t="s">
        <v>117</v>
      </c>
      <c r="F31" s="57" t="s">
        <v>1200</v>
      </c>
      <c r="G31" s="44" t="s">
        <v>116</v>
      </c>
      <c r="H31" s="44" t="s">
        <v>119</v>
      </c>
      <c r="I31" s="44"/>
      <c r="J31" s="44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spans="2:25" s="47" customFormat="1" ht="20.149999999999999" customHeight="1" thickBot="1">
      <c r="B32" s="41">
        <f t="shared" si="0"/>
        <v>26</v>
      </c>
      <c r="C32" s="212"/>
      <c r="D32" s="212"/>
      <c r="E32" s="211" t="s">
        <v>127</v>
      </c>
      <c r="F32" s="57" t="s">
        <v>1200</v>
      </c>
      <c r="G32" s="44" t="s">
        <v>120</v>
      </c>
      <c r="H32" s="44" t="s">
        <v>121</v>
      </c>
      <c r="I32" s="44"/>
      <c r="J32" s="44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spans="2:25" s="47" customFormat="1" ht="20.149999999999999" customHeight="1" thickBot="1">
      <c r="B33" s="41">
        <f t="shared" si="0"/>
        <v>27</v>
      </c>
      <c r="C33" s="212"/>
      <c r="D33" s="212"/>
      <c r="E33" s="212"/>
      <c r="F33" s="57" t="s">
        <v>1200</v>
      </c>
      <c r="G33" s="44" t="s">
        <v>126</v>
      </c>
      <c r="H33" s="44" t="s">
        <v>130</v>
      </c>
      <c r="I33" s="44"/>
      <c r="J33" s="44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 spans="2:25" s="47" customFormat="1" ht="20.149999999999999" customHeight="1" thickBot="1">
      <c r="B34" s="41">
        <f t="shared" si="0"/>
        <v>28</v>
      </c>
      <c r="C34" s="212"/>
      <c r="D34" s="212"/>
      <c r="E34" s="212"/>
      <c r="F34" s="57" t="s">
        <v>1200</v>
      </c>
      <c r="G34" s="44" t="s">
        <v>128</v>
      </c>
      <c r="H34" s="44" t="s">
        <v>129</v>
      </c>
      <c r="I34" s="44"/>
      <c r="J34" s="44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spans="2:25" s="47" customFormat="1" ht="20.149999999999999" customHeight="1" thickBot="1">
      <c r="B35" s="41">
        <f t="shared" si="0"/>
        <v>29</v>
      </c>
      <c r="C35" s="212"/>
      <c r="D35" s="212"/>
      <c r="E35" s="212"/>
      <c r="F35" s="57" t="s">
        <v>1200</v>
      </c>
      <c r="G35" s="44" t="s">
        <v>131</v>
      </c>
      <c r="H35" s="44" t="s">
        <v>132</v>
      </c>
      <c r="I35" s="44"/>
      <c r="J35" s="44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 spans="2:25" s="47" customFormat="1" ht="20.149999999999999" customHeight="1" thickBot="1">
      <c r="B36" s="41">
        <f t="shared" si="0"/>
        <v>30</v>
      </c>
      <c r="C36" s="212"/>
      <c r="D36" s="212"/>
      <c r="E36" s="211" t="s">
        <v>134</v>
      </c>
      <c r="F36" s="57" t="s">
        <v>1200</v>
      </c>
      <c r="G36" s="44" t="s">
        <v>133</v>
      </c>
      <c r="H36" s="44" t="s">
        <v>141</v>
      </c>
      <c r="I36" s="44"/>
      <c r="J36" s="44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spans="2:25" s="47" customFormat="1" ht="20.149999999999999" customHeight="1" thickBot="1">
      <c r="B37" s="41">
        <f t="shared" si="0"/>
        <v>31</v>
      </c>
      <c r="C37" s="212"/>
      <c r="D37" s="212"/>
      <c r="E37" s="213"/>
      <c r="F37" s="57" t="s">
        <v>1200</v>
      </c>
      <c r="G37" s="44" t="s">
        <v>135</v>
      </c>
      <c r="H37" s="44" t="s">
        <v>142</v>
      </c>
      <c r="I37" s="44"/>
      <c r="J37" s="44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2:25" s="47" customFormat="1" ht="20.149999999999999" customHeight="1" thickBot="1">
      <c r="B38" s="41">
        <f t="shared" si="0"/>
        <v>32</v>
      </c>
      <c r="C38" s="212"/>
      <c r="D38" s="212"/>
      <c r="E38" s="211" t="s">
        <v>136</v>
      </c>
      <c r="F38" s="57" t="s">
        <v>1200</v>
      </c>
      <c r="G38" s="44" t="s">
        <v>137</v>
      </c>
      <c r="H38" s="44" t="s">
        <v>138</v>
      </c>
      <c r="I38" s="44"/>
      <c r="J38" s="44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2:25" s="47" customFormat="1" ht="20.149999999999999" customHeight="1" thickBot="1">
      <c r="B39" s="41">
        <f t="shared" si="0"/>
        <v>33</v>
      </c>
      <c r="C39" s="212"/>
      <c r="D39" s="212"/>
      <c r="E39" s="212"/>
      <c r="F39" s="57" t="s">
        <v>1200</v>
      </c>
      <c r="G39" s="44" t="s">
        <v>139</v>
      </c>
      <c r="H39" s="44" t="s">
        <v>140</v>
      </c>
      <c r="I39" s="44"/>
      <c r="J39" s="44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2:25" s="47" customFormat="1" ht="20.149999999999999" customHeight="1" thickBot="1">
      <c r="B40" s="41">
        <f t="shared" si="0"/>
        <v>34</v>
      </c>
      <c r="C40" s="212"/>
      <c r="D40" s="212"/>
      <c r="E40" s="212"/>
      <c r="F40" s="57" t="s">
        <v>1200</v>
      </c>
      <c r="G40" s="44" t="s">
        <v>143</v>
      </c>
      <c r="H40" s="44" t="s">
        <v>144</v>
      </c>
      <c r="I40" s="44"/>
      <c r="J40" s="44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2:25" s="47" customFormat="1" ht="20.149999999999999" customHeight="1" thickBot="1">
      <c r="B41" s="41">
        <f t="shared" si="0"/>
        <v>35</v>
      </c>
      <c r="C41" s="212"/>
      <c r="D41" s="212"/>
      <c r="E41" s="212"/>
      <c r="F41" s="57" t="s">
        <v>1200</v>
      </c>
      <c r="G41" s="44" t="s">
        <v>155</v>
      </c>
      <c r="H41" s="44" t="s">
        <v>108</v>
      </c>
      <c r="I41" s="44"/>
      <c r="J41" s="44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2:25" s="47" customFormat="1" ht="20.149999999999999" customHeight="1" thickBot="1">
      <c r="B42" s="41">
        <f t="shared" si="0"/>
        <v>36</v>
      </c>
      <c r="C42" s="212"/>
      <c r="D42" s="212"/>
      <c r="E42" s="212"/>
      <c r="F42" s="57" t="s">
        <v>1200</v>
      </c>
      <c r="G42" s="44" t="s">
        <v>156</v>
      </c>
      <c r="H42" s="44" t="s">
        <v>109</v>
      </c>
      <c r="I42" s="44"/>
      <c r="J42" s="44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2:25" s="47" customFormat="1" ht="20.149999999999999" customHeight="1" thickBot="1">
      <c r="B43" s="41">
        <f t="shared" si="0"/>
        <v>37</v>
      </c>
      <c r="C43" s="212"/>
      <c r="D43" s="212"/>
      <c r="E43" s="212"/>
      <c r="F43" s="57" t="s">
        <v>1200</v>
      </c>
      <c r="G43" s="44" t="s">
        <v>157</v>
      </c>
      <c r="H43" s="44" t="s">
        <v>110</v>
      </c>
      <c r="I43" s="44"/>
      <c r="J43" s="44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2:25" s="47" customFormat="1" ht="20.149999999999999" customHeight="1" thickBot="1">
      <c r="B44" s="41">
        <f t="shared" si="0"/>
        <v>38</v>
      </c>
      <c r="C44" s="212"/>
      <c r="D44" s="212"/>
      <c r="E44" s="212"/>
      <c r="F44" s="57" t="s">
        <v>1200</v>
      </c>
      <c r="G44" s="44" t="s">
        <v>158</v>
      </c>
      <c r="H44" s="44" t="s">
        <v>159</v>
      </c>
      <c r="I44" s="44"/>
      <c r="J44" s="44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 spans="2:25" s="47" customFormat="1" ht="20.149999999999999" customHeight="1" thickBot="1">
      <c r="B45" s="41">
        <f t="shared" si="0"/>
        <v>39</v>
      </c>
      <c r="C45" s="212"/>
      <c r="D45" s="213"/>
      <c r="E45" s="213"/>
      <c r="F45" s="57" t="s">
        <v>1200</v>
      </c>
      <c r="G45" s="44" t="s">
        <v>160</v>
      </c>
      <c r="H45" s="44" t="s">
        <v>161</v>
      </c>
      <c r="I45" s="44"/>
      <c r="J45" s="44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spans="2:25" s="47" customFormat="1" ht="20.149999999999999" customHeight="1" thickBot="1">
      <c r="B46" s="41">
        <f t="shared" si="0"/>
        <v>40</v>
      </c>
      <c r="C46" s="212"/>
      <c r="D46" s="211" t="s">
        <v>111</v>
      </c>
      <c r="E46" s="211" t="s">
        <v>162</v>
      </c>
      <c r="F46" s="57" t="s">
        <v>1200</v>
      </c>
      <c r="G46" s="44" t="s">
        <v>163</v>
      </c>
      <c r="H46" s="44" t="s">
        <v>166</v>
      </c>
      <c r="I46" s="44"/>
      <c r="J46" s="44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 spans="2:25" s="47" customFormat="1" ht="20.149999999999999" customHeight="1" thickBot="1">
      <c r="B47" s="41">
        <f t="shared" si="0"/>
        <v>41</v>
      </c>
      <c r="C47" s="212"/>
      <c r="D47" s="212"/>
      <c r="E47" s="212"/>
      <c r="F47" s="57" t="s">
        <v>1200</v>
      </c>
      <c r="G47" s="44" t="s">
        <v>164</v>
      </c>
      <c r="H47" s="44" t="s">
        <v>165</v>
      </c>
      <c r="I47" s="44"/>
      <c r="J47" s="44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 spans="2:25" s="47" customFormat="1" ht="20.149999999999999" customHeight="1" thickBot="1">
      <c r="B48" s="41">
        <f t="shared" si="0"/>
        <v>42</v>
      </c>
      <c r="C48" s="212"/>
      <c r="D48" s="212"/>
      <c r="E48" s="212"/>
      <c r="F48" s="57" t="s">
        <v>1200</v>
      </c>
      <c r="G48" s="44" t="s">
        <v>173</v>
      </c>
      <c r="H48" s="44" t="s">
        <v>167</v>
      </c>
      <c r="I48" s="44"/>
      <c r="J48" s="44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 spans="2:25" s="47" customFormat="1" ht="20.149999999999999" customHeight="1" thickBot="1">
      <c r="B49" s="41">
        <f t="shared" si="0"/>
        <v>43</v>
      </c>
      <c r="C49" s="212"/>
      <c r="D49" s="212"/>
      <c r="E49" s="212"/>
      <c r="F49" s="57" t="s">
        <v>1200</v>
      </c>
      <c r="G49" s="44" t="s">
        <v>174</v>
      </c>
      <c r="H49" s="44" t="s">
        <v>175</v>
      </c>
      <c r="I49" s="44"/>
      <c r="J49" s="44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 spans="2:25" s="47" customFormat="1" ht="20.149999999999999" customHeight="1" thickBot="1">
      <c r="B50" s="41">
        <f t="shared" si="0"/>
        <v>44</v>
      </c>
      <c r="C50" s="212"/>
      <c r="D50" s="212"/>
      <c r="E50" s="212"/>
      <c r="F50" s="57" t="s">
        <v>1200</v>
      </c>
      <c r="G50" s="44" t="s">
        <v>218</v>
      </c>
      <c r="H50" s="44" t="s">
        <v>219</v>
      </c>
      <c r="I50" s="44"/>
      <c r="J50" s="44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 spans="2:25" s="47" customFormat="1" ht="20.149999999999999" customHeight="1" thickBot="1">
      <c r="B51" s="41">
        <f t="shared" si="0"/>
        <v>45</v>
      </c>
      <c r="C51" s="212"/>
      <c r="D51" s="212"/>
      <c r="E51" s="213"/>
      <c r="F51" s="57" t="s">
        <v>1200</v>
      </c>
      <c r="G51" s="44" t="s">
        <v>220</v>
      </c>
      <c r="H51" s="44" t="s">
        <v>221</v>
      </c>
      <c r="I51" s="44"/>
      <c r="J51" s="44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 spans="2:25" s="47" customFormat="1" ht="20.149999999999999" customHeight="1" thickBot="1">
      <c r="B52" s="41">
        <f t="shared" si="0"/>
        <v>46</v>
      </c>
      <c r="C52" s="212"/>
      <c r="D52" s="212"/>
      <c r="E52" s="211" t="s">
        <v>134</v>
      </c>
      <c r="F52" s="57" t="s">
        <v>1200</v>
      </c>
      <c r="G52" s="44" t="s">
        <v>168</v>
      </c>
      <c r="H52" s="44" t="s">
        <v>1145</v>
      </c>
      <c r="I52" s="44"/>
      <c r="J52" s="44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 spans="2:25" s="47" customFormat="1" ht="20.149999999999999" customHeight="1" thickBot="1">
      <c r="B53" s="41">
        <f t="shared" si="0"/>
        <v>47</v>
      </c>
      <c r="C53" s="212"/>
      <c r="D53" s="212"/>
      <c r="E53" s="212"/>
      <c r="F53" s="57" t="s">
        <v>1200</v>
      </c>
      <c r="G53" s="44" t="s">
        <v>184</v>
      </c>
      <c r="H53" s="44" t="s">
        <v>185</v>
      </c>
      <c r="I53" s="44"/>
      <c r="J53" s="44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 spans="2:25" s="47" customFormat="1" ht="20.149999999999999" customHeight="1" thickBot="1">
      <c r="B54" s="41">
        <f t="shared" si="0"/>
        <v>48</v>
      </c>
      <c r="C54" s="212"/>
      <c r="D54" s="212"/>
      <c r="E54" s="212"/>
      <c r="F54" s="57" t="s">
        <v>1200</v>
      </c>
      <c r="G54" s="44" t="s">
        <v>1141</v>
      </c>
      <c r="H54" s="44" t="s">
        <v>186</v>
      </c>
      <c r="I54" s="44"/>
      <c r="J54" s="44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 spans="2:25" s="47" customFormat="1" ht="20.149999999999999" customHeight="1" thickBot="1">
      <c r="B55" s="41">
        <f t="shared" si="0"/>
        <v>49</v>
      </c>
      <c r="C55" s="212"/>
      <c r="D55" s="212"/>
      <c r="E55" s="212"/>
      <c r="F55" s="57" t="s">
        <v>1200</v>
      </c>
      <c r="G55" s="44" t="s">
        <v>187</v>
      </c>
      <c r="H55" s="44" t="s">
        <v>188</v>
      </c>
      <c r="I55" s="44"/>
      <c r="J55" s="44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 spans="2:25" s="47" customFormat="1" ht="20.149999999999999" customHeight="1" thickBot="1">
      <c r="B56" s="41">
        <f t="shared" si="0"/>
        <v>50</v>
      </c>
      <c r="C56" s="212"/>
      <c r="D56" s="212"/>
      <c r="E56" s="213"/>
      <c r="F56" s="57" t="s">
        <v>1200</v>
      </c>
      <c r="G56" s="44" t="s">
        <v>169</v>
      </c>
      <c r="H56" s="44" t="s">
        <v>170</v>
      </c>
      <c r="I56" s="44"/>
      <c r="J56" s="44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 spans="2:25" s="47" customFormat="1" ht="20.149999999999999" customHeight="1" thickBot="1">
      <c r="B57" s="41">
        <f t="shared" si="0"/>
        <v>51</v>
      </c>
      <c r="C57" s="212"/>
      <c r="D57" s="212"/>
      <c r="E57" s="211" t="s">
        <v>210</v>
      </c>
      <c r="F57" s="57" t="s">
        <v>1200</v>
      </c>
      <c r="G57" s="44" t="s">
        <v>171</v>
      </c>
      <c r="H57" s="44" t="s">
        <v>172</v>
      </c>
      <c r="I57" s="44"/>
      <c r="J57" s="44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 spans="2:25" s="47" customFormat="1" ht="20.149999999999999" customHeight="1" thickBot="1">
      <c r="B58" s="41">
        <f t="shared" si="0"/>
        <v>52</v>
      </c>
      <c r="C58" s="212"/>
      <c r="D58" s="212"/>
      <c r="E58" s="212"/>
      <c r="F58" s="57" t="s">
        <v>1200</v>
      </c>
      <c r="G58" s="44" t="s">
        <v>176</v>
      </c>
      <c r="H58" s="44" t="s">
        <v>177</v>
      </c>
      <c r="I58" s="44"/>
      <c r="J58" s="44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 spans="2:25" s="47" customFormat="1" ht="20.149999999999999" customHeight="1" thickBot="1">
      <c r="B59" s="41">
        <f t="shared" si="0"/>
        <v>53</v>
      </c>
      <c r="C59" s="212"/>
      <c r="D59" s="212"/>
      <c r="E59" s="212"/>
      <c r="F59" s="57" t="s">
        <v>1200</v>
      </c>
      <c r="G59" s="44" t="s">
        <v>178</v>
      </c>
      <c r="H59" s="44" t="s">
        <v>179</v>
      </c>
      <c r="I59" s="44"/>
      <c r="J59" s="44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spans="2:25" s="47" customFormat="1" ht="20.149999999999999" customHeight="1" thickBot="1">
      <c r="B60" s="41">
        <f t="shared" si="0"/>
        <v>54</v>
      </c>
      <c r="C60" s="212"/>
      <c r="D60" s="212"/>
      <c r="E60" s="213"/>
      <c r="F60" s="57" t="s">
        <v>1200</v>
      </c>
      <c r="G60" s="47" t="s">
        <v>180</v>
      </c>
      <c r="H60" s="44" t="s">
        <v>181</v>
      </c>
      <c r="I60" s="44"/>
      <c r="J60" s="44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 spans="2:25" s="47" customFormat="1" ht="20.149999999999999" customHeight="1" thickBot="1">
      <c r="B61" s="41">
        <f t="shared" si="0"/>
        <v>55</v>
      </c>
      <c r="C61" s="212"/>
      <c r="D61" s="212"/>
      <c r="E61" s="211" t="s">
        <v>211</v>
      </c>
      <c r="F61" s="57" t="s">
        <v>1200</v>
      </c>
      <c r="G61" s="44" t="s">
        <v>182</v>
      </c>
      <c r="H61" s="44" t="s">
        <v>183</v>
      </c>
      <c r="I61" s="44"/>
      <c r="J61" s="44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 spans="2:25" s="47" customFormat="1" ht="20.149999999999999" customHeight="1" thickBot="1">
      <c r="B62" s="41">
        <f t="shared" si="0"/>
        <v>56</v>
      </c>
      <c r="C62" s="212"/>
      <c r="D62" s="212"/>
      <c r="E62" s="212"/>
      <c r="F62" s="57" t="s">
        <v>1200</v>
      </c>
      <c r="G62" s="44" t="s">
        <v>189</v>
      </c>
      <c r="H62" s="44" t="s">
        <v>192</v>
      </c>
      <c r="I62" s="44"/>
      <c r="J62" s="44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 spans="2:25" s="47" customFormat="1" ht="20.149999999999999" customHeight="1" thickBot="1">
      <c r="B63" s="41">
        <f t="shared" si="0"/>
        <v>57</v>
      </c>
      <c r="C63" s="212"/>
      <c r="D63" s="212"/>
      <c r="E63" s="212"/>
      <c r="F63" s="57" t="s">
        <v>1200</v>
      </c>
      <c r="G63" s="44" t="s">
        <v>190</v>
      </c>
      <c r="H63" s="44" t="s">
        <v>193</v>
      </c>
      <c r="I63" s="44"/>
      <c r="J63" s="44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spans="2:25" s="47" customFormat="1" ht="20.149999999999999" customHeight="1" thickBot="1">
      <c r="B64" s="41">
        <f t="shared" si="0"/>
        <v>58</v>
      </c>
      <c r="C64" s="212"/>
      <c r="D64" s="212"/>
      <c r="E64" s="212"/>
      <c r="F64" s="57" t="s">
        <v>1200</v>
      </c>
      <c r="G64" s="44" t="s">
        <v>191</v>
      </c>
      <c r="H64" s="44" t="s">
        <v>194</v>
      </c>
      <c r="I64" s="44"/>
      <c r="J64" s="44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 spans="2:25" s="47" customFormat="1" ht="20.149999999999999" customHeight="1" thickBot="1">
      <c r="B65" s="41">
        <f t="shared" si="0"/>
        <v>59</v>
      </c>
      <c r="C65" s="212"/>
      <c r="D65" s="212"/>
      <c r="E65" s="212"/>
      <c r="F65" s="57" t="s">
        <v>1200</v>
      </c>
      <c r="G65" s="44" t="s">
        <v>195</v>
      </c>
      <c r="H65" s="44" t="s">
        <v>196</v>
      </c>
      <c r="I65" s="44"/>
      <c r="J65" s="44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 spans="2:25" s="47" customFormat="1" ht="20.149999999999999" customHeight="1" thickBot="1">
      <c r="B66" s="41">
        <f t="shared" si="0"/>
        <v>60</v>
      </c>
      <c r="C66" s="212"/>
      <c r="D66" s="212"/>
      <c r="E66" s="212"/>
      <c r="F66" s="57" t="s">
        <v>1200</v>
      </c>
      <c r="G66" s="44" t="s">
        <v>197</v>
      </c>
      <c r="H66" s="44" t="s">
        <v>200</v>
      </c>
      <c r="I66" s="44"/>
      <c r="J66" s="44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</row>
    <row r="67" spans="2:25" s="47" customFormat="1" ht="20.149999999999999" customHeight="1" thickBot="1">
      <c r="B67" s="41">
        <f t="shared" si="0"/>
        <v>61</v>
      </c>
      <c r="C67" s="212"/>
      <c r="D67" s="212"/>
      <c r="E67" s="213"/>
      <c r="F67" s="57" t="s">
        <v>1200</v>
      </c>
      <c r="G67" s="44" t="s">
        <v>198</v>
      </c>
      <c r="H67" s="44" t="s">
        <v>199</v>
      </c>
      <c r="I67" s="44"/>
      <c r="J67" s="44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 spans="2:25" s="47" customFormat="1" ht="20.149999999999999" customHeight="1" thickBot="1">
      <c r="B68" s="41">
        <f t="shared" si="0"/>
        <v>62</v>
      </c>
      <c r="C68" s="212"/>
      <c r="D68" s="212"/>
      <c r="E68" s="211" t="s">
        <v>70</v>
      </c>
      <c r="F68" s="57" t="s">
        <v>1200</v>
      </c>
      <c r="G68" s="44" t="s">
        <v>201</v>
      </c>
      <c r="H68" s="44" t="s">
        <v>202</v>
      </c>
      <c r="I68" s="44"/>
      <c r="J68" s="44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</row>
    <row r="69" spans="2:25" s="47" customFormat="1" ht="20.149999999999999" customHeight="1" thickBot="1">
      <c r="B69" s="41">
        <f t="shared" si="0"/>
        <v>63</v>
      </c>
      <c r="C69" s="212"/>
      <c r="D69" s="212"/>
      <c r="E69" s="212"/>
      <c r="F69" s="57" t="s">
        <v>1200</v>
      </c>
      <c r="G69" s="44" t="s">
        <v>203</v>
      </c>
      <c r="H69" s="44" t="s">
        <v>204</v>
      </c>
      <c r="I69" s="44"/>
      <c r="J69" s="44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 spans="2:25" s="47" customFormat="1" ht="20.149999999999999" customHeight="1" thickBot="1">
      <c r="B70" s="41">
        <f t="shared" si="0"/>
        <v>64</v>
      </c>
      <c r="C70" s="212"/>
      <c r="D70" s="212"/>
      <c r="E70" s="213"/>
      <c r="F70" s="57" t="s">
        <v>1200</v>
      </c>
      <c r="G70" s="44" t="s">
        <v>205</v>
      </c>
      <c r="H70" s="44" t="s">
        <v>206</v>
      </c>
      <c r="I70" s="44"/>
      <c r="J70" s="44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 spans="2:25" s="47" customFormat="1" ht="20.149999999999999" customHeight="1" thickBot="1">
      <c r="B71" s="41">
        <f t="shared" si="0"/>
        <v>65</v>
      </c>
      <c r="C71" s="212"/>
      <c r="D71" s="212"/>
      <c r="E71" s="211" t="s">
        <v>212</v>
      </c>
      <c r="F71" s="57" t="s">
        <v>1200</v>
      </c>
      <c r="G71" s="44" t="s">
        <v>208</v>
      </c>
      <c r="H71" s="44" t="s">
        <v>1144</v>
      </c>
      <c r="I71" s="44"/>
      <c r="J71" s="44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 spans="2:25" s="47" customFormat="1" ht="20.149999999999999" customHeight="1" thickBot="1">
      <c r="B72" s="41">
        <f t="shared" ref="B72:B132" si="1">ROW()-6</f>
        <v>66</v>
      </c>
      <c r="C72" s="212"/>
      <c r="D72" s="212"/>
      <c r="E72" s="212"/>
      <c r="F72" s="57" t="s">
        <v>1200</v>
      </c>
      <c r="G72" s="44" t="s">
        <v>207</v>
      </c>
      <c r="H72" s="44" t="s">
        <v>209</v>
      </c>
      <c r="I72" s="44"/>
      <c r="J72" s="44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</row>
    <row r="73" spans="2:25" s="47" customFormat="1" ht="20.149999999999999" customHeight="1" thickBot="1">
      <c r="B73" s="41">
        <f t="shared" si="1"/>
        <v>67</v>
      </c>
      <c r="C73" s="212"/>
      <c r="D73" s="212"/>
      <c r="E73" s="211" t="s">
        <v>217</v>
      </c>
      <c r="F73" s="57" t="s">
        <v>1200</v>
      </c>
      <c r="G73" s="44" t="s">
        <v>213</v>
      </c>
      <c r="H73" s="44" t="s">
        <v>215</v>
      </c>
      <c r="I73" s="44"/>
      <c r="J73" s="44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 spans="2:25" s="47" customFormat="1" ht="20.149999999999999" customHeight="1" thickBot="1">
      <c r="B74" s="41">
        <f t="shared" si="1"/>
        <v>68</v>
      </c>
      <c r="C74" s="212"/>
      <c r="D74" s="213"/>
      <c r="E74" s="213"/>
      <c r="F74" s="57" t="s">
        <v>1200</v>
      </c>
      <c r="G74" s="44" t="s">
        <v>214</v>
      </c>
      <c r="H74" s="44" t="s">
        <v>216</v>
      </c>
      <c r="I74" s="44"/>
      <c r="J74" s="44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 spans="2:25" s="47" customFormat="1" ht="20.149999999999999" customHeight="1" thickBot="1">
      <c r="B75" s="41">
        <f t="shared" si="1"/>
        <v>69</v>
      </c>
      <c r="C75" s="212"/>
      <c r="D75" s="211" t="s">
        <v>222</v>
      </c>
      <c r="E75" s="211" t="s">
        <v>162</v>
      </c>
      <c r="F75" s="57" t="s">
        <v>1200</v>
      </c>
      <c r="G75" s="44" t="s">
        <v>163</v>
      </c>
      <c r="H75" s="44" t="s">
        <v>223</v>
      </c>
      <c r="I75" s="44"/>
      <c r="J75" s="44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 spans="2:25" s="47" customFormat="1" ht="20.149999999999999" customHeight="1" thickBot="1">
      <c r="B76" s="41">
        <f t="shared" si="1"/>
        <v>70</v>
      </c>
      <c r="C76" s="212"/>
      <c r="D76" s="212"/>
      <c r="E76" s="212"/>
      <c r="F76" s="57" t="s">
        <v>1200</v>
      </c>
      <c r="G76" s="44" t="s">
        <v>224</v>
      </c>
      <c r="H76" s="44" t="s">
        <v>227</v>
      </c>
      <c r="I76" s="44"/>
      <c r="J76" s="44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 spans="2:25" s="47" customFormat="1" ht="20.149999999999999" customHeight="1" thickBot="1">
      <c r="B77" s="41">
        <f t="shared" si="1"/>
        <v>71</v>
      </c>
      <c r="C77" s="212"/>
      <c r="D77" s="212"/>
      <c r="E77" s="212"/>
      <c r="F77" s="57" t="s">
        <v>1200</v>
      </c>
      <c r="G77" s="44" t="s">
        <v>225</v>
      </c>
      <c r="H77" s="44" t="s">
        <v>226</v>
      </c>
      <c r="I77" s="44"/>
      <c r="J77" s="44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 spans="2:25" s="47" customFormat="1" ht="20.149999999999999" customHeight="1" thickBot="1">
      <c r="B78" s="41">
        <f t="shared" si="1"/>
        <v>72</v>
      </c>
      <c r="C78" s="212"/>
      <c r="D78" s="212"/>
      <c r="E78" s="212"/>
      <c r="F78" s="57" t="s">
        <v>1200</v>
      </c>
      <c r="G78" s="44" t="s">
        <v>228</v>
      </c>
      <c r="H78" s="44" t="s">
        <v>229</v>
      </c>
      <c r="I78" s="44"/>
      <c r="J78" s="44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spans="2:25" s="47" customFormat="1" ht="30" customHeight="1" thickBot="1">
      <c r="B79" s="41">
        <f t="shared" si="1"/>
        <v>73</v>
      </c>
      <c r="C79" s="212"/>
      <c r="D79" s="212"/>
      <c r="E79" s="213"/>
      <c r="F79" s="57" t="s">
        <v>1200</v>
      </c>
      <c r="G79" s="44" t="s">
        <v>230</v>
      </c>
      <c r="H79" s="44" t="s">
        <v>1124</v>
      </c>
      <c r="I79" s="44"/>
      <c r="J79" s="44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spans="2:25" s="47" customFormat="1" ht="20.149999999999999" customHeight="1" thickBot="1">
      <c r="B80" s="41">
        <f t="shared" si="1"/>
        <v>74</v>
      </c>
      <c r="C80" s="212"/>
      <c r="D80" s="212"/>
      <c r="E80" s="211" t="s">
        <v>231</v>
      </c>
      <c r="F80" s="57" t="s">
        <v>1200</v>
      </c>
      <c r="G80" s="44" t="s">
        <v>232</v>
      </c>
      <c r="H80" s="44" t="s">
        <v>233</v>
      </c>
      <c r="I80" s="44"/>
      <c r="J80" s="44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 spans="2:25" s="47" customFormat="1" ht="20.149999999999999" customHeight="1" thickBot="1">
      <c r="B81" s="41">
        <f t="shared" si="1"/>
        <v>75</v>
      </c>
      <c r="C81" s="212"/>
      <c r="D81" s="212"/>
      <c r="E81" s="212"/>
      <c r="F81" s="57" t="s">
        <v>1200</v>
      </c>
      <c r="G81" s="44" t="s">
        <v>234</v>
      </c>
      <c r="H81" s="44" t="s">
        <v>238</v>
      </c>
      <c r="I81" s="44"/>
      <c r="J81" s="44"/>
      <c r="K81" s="45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</row>
    <row r="82" spans="2:25" s="47" customFormat="1" ht="20.149999999999999" customHeight="1" thickBot="1">
      <c r="B82" s="41">
        <f t="shared" si="1"/>
        <v>76</v>
      </c>
      <c r="C82" s="212"/>
      <c r="D82" s="212"/>
      <c r="E82" s="212"/>
      <c r="F82" s="57" t="s">
        <v>1200</v>
      </c>
      <c r="G82" s="44" t="s">
        <v>235</v>
      </c>
      <c r="H82" s="44" t="s">
        <v>238</v>
      </c>
      <c r="I82" s="44"/>
      <c r="J82" s="44"/>
      <c r="K82" s="45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spans="2:25" s="47" customFormat="1" ht="20.149999999999999" customHeight="1" thickBot="1">
      <c r="B83" s="41">
        <f t="shared" si="1"/>
        <v>77</v>
      </c>
      <c r="C83" s="212"/>
      <c r="D83" s="212"/>
      <c r="E83" s="212"/>
      <c r="F83" s="57" t="s">
        <v>1200</v>
      </c>
      <c r="G83" s="44" t="s">
        <v>236</v>
      </c>
      <c r="H83" s="44" t="s">
        <v>238</v>
      </c>
      <c r="I83" s="44"/>
      <c r="J83" s="44"/>
      <c r="K83" s="45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</row>
    <row r="84" spans="2:25" s="47" customFormat="1" ht="20.149999999999999" customHeight="1" thickBot="1">
      <c r="B84" s="41">
        <f t="shared" si="1"/>
        <v>78</v>
      </c>
      <c r="C84" s="212"/>
      <c r="D84" s="212"/>
      <c r="E84" s="212"/>
      <c r="F84" s="57" t="s">
        <v>1200</v>
      </c>
      <c r="G84" s="44" t="s">
        <v>237</v>
      </c>
      <c r="H84" s="44" t="s">
        <v>238</v>
      </c>
      <c r="I84" s="44"/>
      <c r="J84" s="44"/>
      <c r="K84" s="45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spans="2:25" s="47" customFormat="1" ht="20.149999999999999" customHeight="1" thickBot="1">
      <c r="B85" s="41">
        <f t="shared" si="1"/>
        <v>79</v>
      </c>
      <c r="C85" s="212"/>
      <c r="D85" s="212"/>
      <c r="E85" s="212"/>
      <c r="F85" s="57" t="s">
        <v>1200</v>
      </c>
      <c r="G85" s="44" t="s">
        <v>239</v>
      </c>
      <c r="H85" s="44" t="s">
        <v>240</v>
      </c>
      <c r="I85" s="44"/>
      <c r="J85" s="44"/>
      <c r="K85" s="45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spans="2:25" s="47" customFormat="1" ht="20.149999999999999" customHeight="1" thickBot="1">
      <c r="B86" s="41">
        <f t="shared" si="1"/>
        <v>80</v>
      </c>
      <c r="C86" s="212"/>
      <c r="D86" s="212"/>
      <c r="E86" s="212"/>
      <c r="F86" s="57" t="s">
        <v>1200</v>
      </c>
      <c r="G86" s="44" t="s">
        <v>241</v>
      </c>
      <c r="H86" s="44" t="s">
        <v>243</v>
      </c>
      <c r="I86" s="44"/>
      <c r="J86" s="44"/>
      <c r="K86" s="45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spans="2:25" s="47" customFormat="1" ht="20.149999999999999" customHeight="1" thickBot="1">
      <c r="B87" s="41">
        <f t="shared" si="1"/>
        <v>81</v>
      </c>
      <c r="C87" s="212"/>
      <c r="D87" s="212"/>
      <c r="E87" s="212"/>
      <c r="F87" s="57" t="s">
        <v>1200</v>
      </c>
      <c r="G87" s="44" t="s">
        <v>242</v>
      </c>
      <c r="H87" s="44" t="s">
        <v>244</v>
      </c>
      <c r="I87" s="44"/>
      <c r="J87" s="44"/>
      <c r="K87" s="45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spans="2:25" s="47" customFormat="1" ht="20.149999999999999" customHeight="1" thickBot="1">
      <c r="B88" s="41">
        <f t="shared" si="1"/>
        <v>82</v>
      </c>
      <c r="C88" s="212"/>
      <c r="D88" s="212"/>
      <c r="E88" s="213"/>
      <c r="F88" s="57" t="s">
        <v>1200</v>
      </c>
      <c r="G88" s="44" t="s">
        <v>246</v>
      </c>
      <c r="H88" s="44" t="s">
        <v>245</v>
      </c>
      <c r="I88" s="44"/>
      <c r="J88" s="44"/>
      <c r="K88" s="45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spans="2:25" s="47" customFormat="1" ht="20.149999999999999" customHeight="1" thickBot="1">
      <c r="B89" s="41">
        <f t="shared" si="1"/>
        <v>83</v>
      </c>
      <c r="C89" s="212"/>
      <c r="D89" s="212"/>
      <c r="E89" s="211" t="s">
        <v>255</v>
      </c>
      <c r="F89" s="57" t="s">
        <v>1200</v>
      </c>
      <c r="G89" s="44" t="s">
        <v>247</v>
      </c>
      <c r="H89" s="44" t="s">
        <v>248</v>
      </c>
      <c r="I89" s="44"/>
      <c r="J89" s="44"/>
      <c r="K89" s="45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spans="2:25" s="47" customFormat="1" ht="20.149999999999999" customHeight="1" thickBot="1">
      <c r="B90" s="41">
        <f t="shared" si="1"/>
        <v>84</v>
      </c>
      <c r="C90" s="212"/>
      <c r="D90" s="212"/>
      <c r="E90" s="212"/>
      <c r="F90" s="57" t="s">
        <v>1200</v>
      </c>
      <c r="G90" s="44" t="s">
        <v>249</v>
      </c>
      <c r="H90" s="44" t="s">
        <v>250</v>
      </c>
      <c r="I90" s="44"/>
      <c r="J90" s="44"/>
      <c r="K90" s="45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spans="2:25" s="47" customFormat="1" ht="20.149999999999999" customHeight="1" thickBot="1">
      <c r="B91" s="41">
        <f t="shared" si="1"/>
        <v>85</v>
      </c>
      <c r="C91" s="212"/>
      <c r="D91" s="212"/>
      <c r="E91" s="212"/>
      <c r="F91" s="57" t="s">
        <v>1200</v>
      </c>
      <c r="G91" s="44" t="s">
        <v>251</v>
      </c>
      <c r="H91" s="44" t="s">
        <v>253</v>
      </c>
      <c r="I91" s="44"/>
      <c r="J91" s="44"/>
      <c r="K91" s="45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spans="2:25" s="47" customFormat="1" ht="20.149999999999999" customHeight="1" thickBot="1">
      <c r="B92" s="41">
        <f t="shared" si="1"/>
        <v>86</v>
      </c>
      <c r="C92" s="212"/>
      <c r="D92" s="213"/>
      <c r="E92" s="213"/>
      <c r="F92" s="57" t="s">
        <v>1200</v>
      </c>
      <c r="G92" s="44" t="s">
        <v>252</v>
      </c>
      <c r="H92" s="44" t="s">
        <v>254</v>
      </c>
      <c r="I92" s="44"/>
      <c r="J92" s="44"/>
      <c r="K92" s="45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spans="2:25" s="47" customFormat="1" ht="20.149999999999999" customHeight="1" thickBot="1">
      <c r="B93" s="41">
        <f t="shared" si="1"/>
        <v>87</v>
      </c>
      <c r="C93" s="212"/>
      <c r="D93" s="211" t="s">
        <v>256</v>
      </c>
      <c r="E93" s="211" t="s">
        <v>162</v>
      </c>
      <c r="F93" s="57" t="s">
        <v>1200</v>
      </c>
      <c r="G93" s="44" t="s">
        <v>163</v>
      </c>
      <c r="H93" s="44" t="s">
        <v>257</v>
      </c>
      <c r="I93" s="44"/>
      <c r="J93" s="44"/>
      <c r="K93" s="45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</row>
    <row r="94" spans="2:25" s="47" customFormat="1" ht="20.149999999999999" customHeight="1" thickBot="1">
      <c r="B94" s="41">
        <f t="shared" si="1"/>
        <v>88</v>
      </c>
      <c r="C94" s="212"/>
      <c r="D94" s="212"/>
      <c r="E94" s="212"/>
      <c r="F94" s="57" t="s">
        <v>1200</v>
      </c>
      <c r="G94" s="44" t="s">
        <v>224</v>
      </c>
      <c r="H94" s="44" t="s">
        <v>227</v>
      </c>
      <c r="I94" s="44"/>
      <c r="J94" s="44"/>
      <c r="K94" s="45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</row>
    <row r="95" spans="2:25" s="47" customFormat="1" ht="20.149999999999999" customHeight="1" thickBot="1">
      <c r="B95" s="41">
        <f t="shared" si="1"/>
        <v>89</v>
      </c>
      <c r="C95" s="212"/>
      <c r="D95" s="212"/>
      <c r="E95" s="212"/>
      <c r="F95" s="57" t="s">
        <v>1200</v>
      </c>
      <c r="G95" s="44" t="s">
        <v>225</v>
      </c>
      <c r="H95" s="44" t="s">
        <v>226</v>
      </c>
      <c r="I95" s="44"/>
      <c r="J95" s="44"/>
      <c r="K95" s="45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</row>
    <row r="96" spans="2:25" s="47" customFormat="1" ht="20.149999999999999" customHeight="1" thickBot="1">
      <c r="B96" s="41">
        <f t="shared" si="1"/>
        <v>90</v>
      </c>
      <c r="C96" s="212"/>
      <c r="D96" s="212"/>
      <c r="E96" s="212"/>
      <c r="F96" s="57" t="s">
        <v>1200</v>
      </c>
      <c r="G96" s="44" t="s">
        <v>228</v>
      </c>
      <c r="H96" s="44" t="s">
        <v>229</v>
      </c>
      <c r="I96" s="44"/>
      <c r="J96" s="44"/>
      <c r="K96" s="45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</row>
    <row r="97" spans="2:25" s="47" customFormat="1" ht="20.149999999999999" customHeight="1" thickBot="1">
      <c r="B97" s="41">
        <f t="shared" si="1"/>
        <v>91</v>
      </c>
      <c r="C97" s="212"/>
      <c r="D97" s="212"/>
      <c r="E97" s="211" t="s">
        <v>258</v>
      </c>
      <c r="F97" s="57" t="s">
        <v>1200</v>
      </c>
      <c r="G97" s="44" t="s">
        <v>259</v>
      </c>
      <c r="H97" s="44" t="s">
        <v>260</v>
      </c>
      <c r="I97" s="44"/>
      <c r="J97" s="44"/>
      <c r="K97" s="45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</row>
    <row r="98" spans="2:25" s="47" customFormat="1" ht="20.149999999999999" customHeight="1" thickBot="1">
      <c r="B98" s="41">
        <f t="shared" si="1"/>
        <v>92</v>
      </c>
      <c r="C98" s="212"/>
      <c r="D98" s="212"/>
      <c r="E98" s="212"/>
      <c r="F98" s="57" t="s">
        <v>1200</v>
      </c>
      <c r="G98" s="44" t="s">
        <v>232</v>
      </c>
      <c r="H98" s="44" t="s">
        <v>261</v>
      </c>
      <c r="I98" s="44"/>
      <c r="J98" s="44"/>
      <c r="K98" s="45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</row>
    <row r="99" spans="2:25" s="47" customFormat="1" ht="20.149999999999999" customHeight="1" thickBot="1">
      <c r="B99" s="41">
        <f t="shared" si="1"/>
        <v>93</v>
      </c>
      <c r="C99" s="212"/>
      <c r="D99" s="212"/>
      <c r="E99" s="212"/>
      <c r="F99" s="57" t="s">
        <v>1200</v>
      </c>
      <c r="G99" s="44" t="s">
        <v>262</v>
      </c>
      <c r="H99" s="44" t="s">
        <v>263</v>
      </c>
      <c r="I99" s="44"/>
      <c r="J99" s="44"/>
      <c r="K99" s="45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  <row r="100" spans="2:25" s="47" customFormat="1" ht="20.149999999999999" customHeight="1" thickBot="1">
      <c r="B100" s="41">
        <f t="shared" si="1"/>
        <v>94</v>
      </c>
      <c r="C100" s="212"/>
      <c r="D100" s="212"/>
      <c r="E100" s="212"/>
      <c r="F100" s="57" t="s">
        <v>1200</v>
      </c>
      <c r="G100" s="44" t="s">
        <v>264</v>
      </c>
      <c r="H100" s="44" t="s">
        <v>265</v>
      </c>
      <c r="I100" s="44"/>
      <c r="J100" s="44"/>
      <c r="K100" s="45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</row>
    <row r="101" spans="2:25" s="47" customFormat="1" ht="20.149999999999999" customHeight="1" thickBot="1">
      <c r="B101" s="41">
        <f t="shared" si="1"/>
        <v>95</v>
      </c>
      <c r="C101" s="212"/>
      <c r="D101" s="212"/>
      <c r="E101" s="212"/>
      <c r="F101" s="57" t="s">
        <v>1200</v>
      </c>
      <c r="G101" s="44" t="s">
        <v>266</v>
      </c>
      <c r="H101" s="44" t="s">
        <v>269</v>
      </c>
      <c r="I101" s="44"/>
      <c r="J101" s="44"/>
      <c r="K101" s="45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</row>
    <row r="102" spans="2:25" s="47" customFormat="1" ht="20.149999999999999" customHeight="1" thickBot="1">
      <c r="B102" s="41">
        <f t="shared" si="1"/>
        <v>96</v>
      </c>
      <c r="C102" s="212"/>
      <c r="D102" s="212"/>
      <c r="E102" s="212"/>
      <c r="F102" s="57" t="s">
        <v>1200</v>
      </c>
      <c r="G102" s="44" t="s">
        <v>267</v>
      </c>
      <c r="H102" s="44" t="s">
        <v>270</v>
      </c>
      <c r="I102" s="44"/>
      <c r="J102" s="44"/>
      <c r="K102" s="45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</row>
    <row r="103" spans="2:25" s="47" customFormat="1" ht="20.149999999999999" customHeight="1" thickBot="1">
      <c r="B103" s="41">
        <f t="shared" si="1"/>
        <v>97</v>
      </c>
      <c r="C103" s="212"/>
      <c r="D103" s="212"/>
      <c r="E103" s="212"/>
      <c r="F103" s="57" t="s">
        <v>1200</v>
      </c>
      <c r="G103" s="44" t="s">
        <v>268</v>
      </c>
      <c r="H103" s="44" t="s">
        <v>271</v>
      </c>
      <c r="I103" s="44"/>
      <c r="J103" s="44"/>
      <c r="K103" s="45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</row>
    <row r="104" spans="2:25" s="47" customFormat="1" ht="20.149999999999999" customHeight="1" thickBot="1">
      <c r="B104" s="41">
        <f t="shared" si="1"/>
        <v>98</v>
      </c>
      <c r="C104" s="212"/>
      <c r="D104" s="212"/>
      <c r="E104" s="212"/>
      <c r="F104" s="57" t="s">
        <v>1200</v>
      </c>
      <c r="G104" s="44" t="s">
        <v>272</v>
      </c>
      <c r="H104" s="44" t="s">
        <v>273</v>
      </c>
      <c r="I104" s="44"/>
      <c r="J104" s="44"/>
      <c r="K104" s="45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</row>
    <row r="105" spans="2:25" s="47" customFormat="1" ht="20.149999999999999" customHeight="1" thickBot="1">
      <c r="B105" s="41">
        <f t="shared" si="1"/>
        <v>99</v>
      </c>
      <c r="C105" s="212"/>
      <c r="D105" s="212"/>
      <c r="E105" s="213"/>
      <c r="F105" s="57" t="s">
        <v>1200</v>
      </c>
      <c r="G105" s="44" t="s">
        <v>274</v>
      </c>
      <c r="H105" s="44" t="s">
        <v>275</v>
      </c>
      <c r="I105" s="44"/>
      <c r="J105" s="44"/>
      <c r="K105" s="45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</row>
    <row r="106" spans="2:25" s="47" customFormat="1" ht="20.149999999999999" customHeight="1" thickBot="1">
      <c r="B106" s="41">
        <f t="shared" si="1"/>
        <v>100</v>
      </c>
      <c r="C106" s="212"/>
      <c r="D106" s="212"/>
      <c r="E106" s="211" t="s">
        <v>162</v>
      </c>
      <c r="F106" s="57" t="s">
        <v>1200</v>
      </c>
      <c r="G106" s="44" t="s">
        <v>287</v>
      </c>
      <c r="H106" s="44" t="s">
        <v>277</v>
      </c>
      <c r="I106" s="44"/>
      <c r="J106" s="44"/>
      <c r="K106" s="45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 spans="2:25" s="47" customFormat="1" ht="20.149999999999999" customHeight="1" thickBot="1">
      <c r="B107" s="41">
        <f t="shared" si="1"/>
        <v>101</v>
      </c>
      <c r="C107" s="212"/>
      <c r="D107" s="212"/>
      <c r="E107" s="213"/>
      <c r="F107" s="57" t="s">
        <v>1200</v>
      </c>
      <c r="G107" s="44" t="s">
        <v>232</v>
      </c>
      <c r="H107" s="44" t="s">
        <v>261</v>
      </c>
      <c r="I107" s="44"/>
      <c r="J107" s="44"/>
      <c r="K107" s="45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</row>
    <row r="108" spans="2:25" s="47" customFormat="1" ht="20.149999999999999" customHeight="1" thickBot="1">
      <c r="B108" s="41">
        <f t="shared" si="1"/>
        <v>102</v>
      </c>
      <c r="C108" s="212"/>
      <c r="D108" s="212"/>
      <c r="E108" s="211" t="s">
        <v>292</v>
      </c>
      <c r="F108" s="57" t="s">
        <v>1200</v>
      </c>
      <c r="G108" s="44" t="s">
        <v>280</v>
      </c>
      <c r="H108" s="44" t="s">
        <v>278</v>
      </c>
      <c r="I108" s="44" t="s">
        <v>1202</v>
      </c>
      <c r="J108" s="44" t="s">
        <v>1203</v>
      </c>
      <c r="K108" s="45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 spans="2:25" s="47" customFormat="1" ht="20.149999999999999" customHeight="1" thickBot="1">
      <c r="B109" s="41">
        <f t="shared" si="1"/>
        <v>103</v>
      </c>
      <c r="C109" s="212"/>
      <c r="D109" s="212"/>
      <c r="E109" s="212"/>
      <c r="F109" s="57" t="s">
        <v>1200</v>
      </c>
      <c r="G109" s="44" t="s">
        <v>279</v>
      </c>
      <c r="H109" s="44" t="s">
        <v>281</v>
      </c>
      <c r="I109" s="44"/>
      <c r="J109" s="44"/>
      <c r="K109" s="45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</row>
    <row r="110" spans="2:25" s="47" customFormat="1" ht="20.149999999999999" customHeight="1" thickBot="1">
      <c r="B110" s="41">
        <f t="shared" si="1"/>
        <v>104</v>
      </c>
      <c r="C110" s="212"/>
      <c r="D110" s="212"/>
      <c r="E110" s="213"/>
      <c r="F110" s="57" t="s">
        <v>1200</v>
      </c>
      <c r="G110" s="44" t="s">
        <v>282</v>
      </c>
      <c r="H110" s="44" t="s">
        <v>283</v>
      </c>
      <c r="I110" s="44"/>
      <c r="J110" s="44"/>
      <c r="K110" s="45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</row>
    <row r="111" spans="2:25" s="47" customFormat="1" ht="20.149999999999999" customHeight="1" thickBot="1">
      <c r="B111" s="41">
        <f t="shared" si="1"/>
        <v>105</v>
      </c>
      <c r="C111" s="212"/>
      <c r="D111" s="212"/>
      <c r="E111" s="211" t="s">
        <v>276</v>
      </c>
      <c r="F111" s="57" t="s">
        <v>1200</v>
      </c>
      <c r="G111" s="44" t="s">
        <v>284</v>
      </c>
      <c r="H111" s="44" t="s">
        <v>269</v>
      </c>
      <c r="I111" s="44"/>
      <c r="J111" s="44"/>
      <c r="K111" s="45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</row>
    <row r="112" spans="2:25" s="47" customFormat="1" ht="20.149999999999999" customHeight="1" thickBot="1">
      <c r="B112" s="41">
        <f t="shared" si="1"/>
        <v>106</v>
      </c>
      <c r="C112" s="212"/>
      <c r="D112" s="212"/>
      <c r="E112" s="212"/>
      <c r="F112" s="57" t="s">
        <v>1200</v>
      </c>
      <c r="G112" s="44" t="s">
        <v>285</v>
      </c>
      <c r="H112" s="44" t="s">
        <v>270</v>
      </c>
      <c r="I112" s="44"/>
      <c r="J112" s="44"/>
      <c r="K112" s="45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 spans="2:25" s="47" customFormat="1" ht="20.149999999999999" customHeight="1" thickBot="1">
      <c r="B113" s="41">
        <f t="shared" si="1"/>
        <v>107</v>
      </c>
      <c r="C113" s="212"/>
      <c r="D113" s="212"/>
      <c r="E113" s="212"/>
      <c r="F113" s="57" t="s">
        <v>1200</v>
      </c>
      <c r="G113" s="44" t="s">
        <v>286</v>
      </c>
      <c r="H113" s="44" t="s">
        <v>271</v>
      </c>
      <c r="I113" s="44"/>
      <c r="J113" s="44"/>
      <c r="K113" s="45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 spans="2:25" s="47" customFormat="1" ht="20.149999999999999" customHeight="1" thickBot="1">
      <c r="B114" s="41">
        <f t="shared" si="1"/>
        <v>108</v>
      </c>
      <c r="C114" s="212"/>
      <c r="D114" s="212"/>
      <c r="E114" s="212"/>
      <c r="F114" s="57" t="s">
        <v>1200</v>
      </c>
      <c r="G114" s="44" t="s">
        <v>288</v>
      </c>
      <c r="H114" s="44" t="s">
        <v>289</v>
      </c>
      <c r="I114" s="44"/>
      <c r="J114" s="44"/>
      <c r="K114" s="4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 spans="2:25" s="47" customFormat="1" ht="20.149999999999999" customHeight="1" thickBot="1">
      <c r="B115" s="41">
        <f t="shared" si="1"/>
        <v>109</v>
      </c>
      <c r="C115" s="212"/>
      <c r="D115" s="212"/>
      <c r="E115" s="213"/>
      <c r="F115" s="57" t="s">
        <v>1200</v>
      </c>
      <c r="G115" s="44" t="s">
        <v>290</v>
      </c>
      <c r="H115" s="44" t="s">
        <v>291</v>
      </c>
      <c r="I115" s="44"/>
      <c r="J115" s="44"/>
      <c r="K115" s="45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 spans="2:25" s="47" customFormat="1" ht="20.149999999999999" customHeight="1" thickBot="1">
      <c r="B116" s="41">
        <f t="shared" si="1"/>
        <v>110</v>
      </c>
      <c r="C116" s="212"/>
      <c r="D116" s="212"/>
      <c r="E116" s="212" t="s">
        <v>293</v>
      </c>
      <c r="F116" s="57" t="s">
        <v>1200</v>
      </c>
      <c r="G116" s="44" t="s">
        <v>294</v>
      </c>
      <c r="H116" s="44" t="s">
        <v>261</v>
      </c>
      <c r="I116" s="44"/>
      <c r="J116" s="44"/>
      <c r="K116" s="45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 spans="2:25" s="47" customFormat="1" ht="20.149999999999999" customHeight="1" thickBot="1">
      <c r="B117" s="41">
        <f t="shared" si="1"/>
        <v>111</v>
      </c>
      <c r="C117" s="212"/>
      <c r="D117" s="212"/>
      <c r="E117" s="212"/>
      <c r="F117" s="57" t="s">
        <v>1200</v>
      </c>
      <c r="G117" s="44" t="s">
        <v>296</v>
      </c>
      <c r="H117" s="44" t="s">
        <v>263</v>
      </c>
      <c r="I117" s="44"/>
      <c r="J117" s="44"/>
      <c r="K117" s="45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 spans="2:25" s="47" customFormat="1" ht="20.149999999999999" customHeight="1" thickBot="1">
      <c r="B118" s="41">
        <f t="shared" si="1"/>
        <v>112</v>
      </c>
      <c r="C118" s="212"/>
      <c r="D118" s="212"/>
      <c r="E118" s="212"/>
      <c r="F118" s="57" t="s">
        <v>1200</v>
      </c>
      <c r="G118" s="44" t="s">
        <v>297</v>
      </c>
      <c r="H118" s="44" t="s">
        <v>265</v>
      </c>
      <c r="I118" s="44"/>
      <c r="J118" s="44"/>
      <c r="K118" s="45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 spans="2:25" s="47" customFormat="1" ht="20.149999999999999" customHeight="1" thickBot="1">
      <c r="B119" s="41">
        <f t="shared" si="1"/>
        <v>113</v>
      </c>
      <c r="C119" s="212"/>
      <c r="D119" s="212"/>
      <c r="E119" s="212"/>
      <c r="F119" s="57" t="s">
        <v>1200</v>
      </c>
      <c r="G119" s="44" t="s">
        <v>298</v>
      </c>
      <c r="H119" s="44" t="s">
        <v>269</v>
      </c>
      <c r="I119" s="44"/>
      <c r="J119" s="44"/>
      <c r="K119" s="45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 spans="2:25" s="47" customFormat="1" ht="20.149999999999999" customHeight="1" thickBot="1">
      <c r="B120" s="41">
        <f t="shared" si="1"/>
        <v>114</v>
      </c>
      <c r="C120" s="212"/>
      <c r="D120" s="212"/>
      <c r="E120" s="212"/>
      <c r="F120" s="57" t="s">
        <v>1200</v>
      </c>
      <c r="G120" s="44" t="s">
        <v>299</v>
      </c>
      <c r="H120" s="44" t="s">
        <v>270</v>
      </c>
      <c r="I120" s="44"/>
      <c r="J120" s="44"/>
      <c r="K120" s="45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 spans="2:25" s="47" customFormat="1" ht="20.149999999999999" customHeight="1" thickBot="1">
      <c r="B121" s="41">
        <f t="shared" si="1"/>
        <v>115</v>
      </c>
      <c r="C121" s="212"/>
      <c r="D121" s="212"/>
      <c r="E121" s="212"/>
      <c r="F121" s="57" t="s">
        <v>1200</v>
      </c>
      <c r="G121" s="44" t="s">
        <v>300</v>
      </c>
      <c r="H121" s="44" t="s">
        <v>271</v>
      </c>
      <c r="I121" s="44"/>
      <c r="J121" s="44"/>
      <c r="K121" s="45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2:25" s="47" customFormat="1" ht="20.149999999999999" customHeight="1" thickBot="1">
      <c r="B122" s="41">
        <f t="shared" si="1"/>
        <v>116</v>
      </c>
      <c r="C122" s="212"/>
      <c r="D122" s="212"/>
      <c r="E122" s="212"/>
      <c r="F122" s="57" t="s">
        <v>1200</v>
      </c>
      <c r="G122" s="44" t="s">
        <v>301</v>
      </c>
      <c r="H122" s="44" t="s">
        <v>273</v>
      </c>
      <c r="I122" s="44"/>
      <c r="J122" s="44"/>
      <c r="K122" s="45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 spans="2:25" s="47" customFormat="1" ht="20.149999999999999" customHeight="1" thickBot="1">
      <c r="B123" s="41">
        <f t="shared" si="1"/>
        <v>117</v>
      </c>
      <c r="C123" s="212"/>
      <c r="D123" s="212"/>
      <c r="E123" s="213"/>
      <c r="F123" s="57" t="s">
        <v>1200</v>
      </c>
      <c r="G123" s="44" t="s">
        <v>302</v>
      </c>
      <c r="H123" s="44" t="s">
        <v>275</v>
      </c>
      <c r="I123" s="44"/>
      <c r="J123" s="44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 spans="2:25" s="47" customFormat="1" ht="20.149999999999999" customHeight="1" thickBot="1">
      <c r="B124" s="41">
        <f t="shared" si="1"/>
        <v>118</v>
      </c>
      <c r="C124" s="212"/>
      <c r="D124" s="212"/>
      <c r="E124" s="211" t="s">
        <v>295</v>
      </c>
      <c r="F124" s="57" t="s">
        <v>1200</v>
      </c>
      <c r="G124" s="44" t="s">
        <v>303</v>
      </c>
      <c r="H124" s="44" t="s">
        <v>269</v>
      </c>
      <c r="I124" s="44"/>
      <c r="J124" s="44"/>
      <c r="K124" s="45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 spans="2:25" s="47" customFormat="1" ht="20.149999999999999" customHeight="1" thickBot="1">
      <c r="B125" s="41">
        <f t="shared" si="1"/>
        <v>119</v>
      </c>
      <c r="C125" s="212"/>
      <c r="D125" s="212"/>
      <c r="E125" s="212"/>
      <c r="F125" s="57" t="s">
        <v>1200</v>
      </c>
      <c r="G125" s="44" t="s">
        <v>304</v>
      </c>
      <c r="H125" s="44" t="s">
        <v>270</v>
      </c>
      <c r="I125" s="44"/>
      <c r="J125" s="44"/>
      <c r="K125" s="45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 spans="2:25" s="47" customFormat="1" ht="20.149999999999999" customHeight="1" thickBot="1">
      <c r="B126" s="41">
        <f t="shared" si="1"/>
        <v>120</v>
      </c>
      <c r="C126" s="212"/>
      <c r="D126" s="212"/>
      <c r="E126" s="212"/>
      <c r="F126" s="57" t="s">
        <v>1200</v>
      </c>
      <c r="G126" s="44" t="s">
        <v>305</v>
      </c>
      <c r="H126" s="44" t="s">
        <v>271</v>
      </c>
      <c r="I126" s="44"/>
      <c r="J126" s="44"/>
      <c r="K126" s="45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 spans="2:25" s="47" customFormat="1" ht="20.149999999999999" customHeight="1" thickBot="1">
      <c r="B127" s="41">
        <f t="shared" si="1"/>
        <v>121</v>
      </c>
      <c r="C127" s="212"/>
      <c r="D127" s="212"/>
      <c r="E127" s="212"/>
      <c r="F127" s="57" t="s">
        <v>1200</v>
      </c>
      <c r="G127" s="44" t="s">
        <v>288</v>
      </c>
      <c r="H127" s="44" t="s">
        <v>289</v>
      </c>
      <c r="I127" s="44"/>
      <c r="J127" s="44"/>
      <c r="K127" s="45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 spans="2:25" s="47" customFormat="1" ht="20.149999999999999" customHeight="1" thickBot="1">
      <c r="B128" s="41">
        <f t="shared" si="1"/>
        <v>122</v>
      </c>
      <c r="C128" s="212"/>
      <c r="D128" s="213"/>
      <c r="E128" s="213"/>
      <c r="F128" s="57" t="s">
        <v>1200</v>
      </c>
      <c r="G128" s="44" t="s">
        <v>290</v>
      </c>
      <c r="H128" s="44" t="s">
        <v>291</v>
      </c>
      <c r="I128" s="44"/>
      <c r="J128" s="44"/>
      <c r="K128" s="45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 spans="2:25" s="47" customFormat="1" ht="20.149999999999999" customHeight="1" thickBot="1">
      <c r="B129" s="41">
        <f t="shared" si="1"/>
        <v>123</v>
      </c>
      <c r="C129" s="212"/>
      <c r="D129" s="211" t="s">
        <v>306</v>
      </c>
      <c r="E129" s="211" t="s">
        <v>315</v>
      </c>
      <c r="F129" s="57" t="s">
        <v>1200</v>
      </c>
      <c r="G129" s="44" t="s">
        <v>307</v>
      </c>
      <c r="H129" s="44" t="s">
        <v>308</v>
      </c>
      <c r="I129" s="44"/>
      <c r="J129" s="44"/>
      <c r="K129" s="45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 spans="2:25" s="47" customFormat="1" ht="20.149999999999999" customHeight="1" thickBot="1">
      <c r="B130" s="41">
        <f t="shared" si="1"/>
        <v>124</v>
      </c>
      <c r="C130" s="212"/>
      <c r="D130" s="212"/>
      <c r="E130" s="212"/>
      <c r="F130" s="57" t="s">
        <v>1200</v>
      </c>
      <c r="G130" s="44" t="s">
        <v>309</v>
      </c>
      <c r="H130" s="44" t="s">
        <v>310</v>
      </c>
      <c r="I130" s="44"/>
      <c r="J130" s="44"/>
      <c r="K130" s="45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 spans="2:25" s="47" customFormat="1" ht="20.149999999999999" customHeight="1" thickBot="1">
      <c r="B131" s="41">
        <f t="shared" si="1"/>
        <v>125</v>
      </c>
      <c r="C131" s="212"/>
      <c r="D131" s="212"/>
      <c r="E131" s="212"/>
      <c r="F131" s="57" t="s">
        <v>1200</v>
      </c>
      <c r="G131" s="44" t="s">
        <v>311</v>
      </c>
      <c r="H131" s="44" t="s">
        <v>312</v>
      </c>
      <c r="I131" s="44"/>
      <c r="J131" s="44"/>
      <c r="K131" s="45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 spans="2:25" s="47" customFormat="1" ht="20.149999999999999" customHeight="1" thickBot="1">
      <c r="B132" s="41">
        <f t="shared" si="1"/>
        <v>126</v>
      </c>
      <c r="C132" s="213"/>
      <c r="D132" s="213"/>
      <c r="E132" s="213"/>
      <c r="F132" s="57" t="s">
        <v>1200</v>
      </c>
      <c r="G132" s="44" t="s">
        <v>313</v>
      </c>
      <c r="H132" s="44" t="s">
        <v>314</v>
      </c>
      <c r="I132" s="44"/>
      <c r="J132" s="44"/>
      <c r="K132" s="45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 spans="2:25" s="47" customFormat="1" ht="20.149999999999999" customHeight="1"/>
    <row r="134" spans="2:25" s="47" customFormat="1" ht="20.149999999999999" customHeight="1"/>
    <row r="135" spans="2:25" s="47" customFormat="1" ht="20.149999999999999" customHeight="1"/>
    <row r="136" spans="2:25" s="47" customFormat="1" ht="20.149999999999999" customHeight="1"/>
    <row r="137" spans="2:25" s="47" customFormat="1" ht="20.149999999999999" customHeight="1"/>
    <row r="138" spans="2:25" s="47" customFormat="1" ht="20.149999999999999" customHeight="1"/>
    <row r="139" spans="2:25" s="47" customFormat="1" ht="20.149999999999999" customHeight="1"/>
    <row r="140" spans="2:25" s="47" customFormat="1" ht="20.149999999999999" customHeight="1"/>
    <row r="141" spans="2:25" s="47" customFormat="1" ht="20.149999999999999" customHeight="1"/>
    <row r="142" spans="2:25" s="47" customFormat="1" ht="20.149999999999999" customHeight="1"/>
    <row r="143" spans="2:25" s="47" customFormat="1" ht="20.149999999999999" customHeight="1"/>
    <row r="144" spans="2:25" s="47" customFormat="1" ht="20.149999999999999" customHeight="1"/>
    <row r="145" s="47" customFormat="1" ht="20.149999999999999" customHeight="1"/>
    <row r="146" s="47" customFormat="1" ht="20.149999999999999" customHeight="1"/>
    <row r="147" s="47" customFormat="1" ht="20.149999999999999" customHeight="1"/>
    <row r="148" s="47" customFormat="1" ht="20.149999999999999" customHeight="1"/>
    <row r="149" s="47" customFormat="1" ht="20.149999999999999" customHeight="1"/>
    <row r="150" s="47" customFormat="1" ht="20.149999999999999" customHeight="1"/>
    <row r="151" s="47" customFormat="1" ht="20.149999999999999" customHeight="1"/>
    <row r="152" s="47" customFormat="1" ht="20.149999999999999" customHeight="1"/>
    <row r="153" s="47" customFormat="1" ht="20.149999999999999" customHeight="1"/>
    <row r="154" s="47" customFormat="1" ht="20.149999999999999" customHeight="1"/>
    <row r="155" s="47" customFormat="1" ht="20.149999999999999" customHeight="1"/>
    <row r="156" s="47" customFormat="1" ht="20.149999999999999" customHeight="1"/>
    <row r="157" s="47" customFormat="1" ht="20.149999999999999" customHeight="1"/>
    <row r="158" s="47" customFormat="1" ht="20.149999999999999" customHeight="1"/>
    <row r="159" s="47" customFormat="1" ht="20.149999999999999" customHeight="1"/>
    <row r="160" s="47" customFormat="1" ht="20.149999999999999" customHeight="1"/>
    <row r="161" s="47" customFormat="1" ht="20.149999999999999" customHeight="1"/>
    <row r="162" s="47" customFormat="1" ht="20.149999999999999" customHeight="1"/>
    <row r="163" s="47" customFormat="1" ht="20.149999999999999" customHeight="1"/>
    <row r="164" s="47" customFormat="1" ht="20.149999999999999" customHeight="1"/>
    <row r="165" s="47" customFormat="1" ht="20.149999999999999" customHeight="1"/>
    <row r="166" s="47" customFormat="1" ht="20.149999999999999" customHeight="1"/>
    <row r="167" s="47" customFormat="1" ht="20.149999999999999" customHeight="1"/>
    <row r="168" s="47" customFormat="1" ht="20.149999999999999" customHeight="1"/>
    <row r="169" s="47" customFormat="1" ht="20.149999999999999" customHeight="1"/>
    <row r="170" s="47" customFormat="1" ht="20.149999999999999" customHeight="1"/>
    <row r="171" s="47" customFormat="1" ht="20.149999999999999" customHeight="1"/>
    <row r="172" s="47" customFormat="1" ht="20.149999999999999" customHeight="1"/>
    <row r="173" s="47" customFormat="1" ht="20.149999999999999" customHeight="1"/>
    <row r="174" s="47" customFormat="1" ht="20.149999999999999" customHeight="1"/>
    <row r="175" s="47" customFormat="1" ht="20.149999999999999" customHeight="1"/>
    <row r="176" s="47" customFormat="1" ht="20.149999999999999" customHeight="1"/>
    <row r="177" s="47" customFormat="1" ht="20.149999999999999" customHeight="1"/>
    <row r="178" s="47" customFormat="1" ht="20.149999999999999" customHeight="1"/>
    <row r="179" s="47" customFormat="1" ht="20.149999999999999" customHeight="1"/>
    <row r="180" s="47" customFormat="1" ht="20.149999999999999" customHeight="1"/>
    <row r="181" s="47" customFormat="1" ht="20.149999999999999" customHeight="1"/>
    <row r="182" s="47" customFormat="1" ht="20.149999999999999" customHeight="1"/>
    <row r="183" s="47" customFormat="1" ht="20.149999999999999" customHeight="1"/>
    <row r="184" s="47" customFormat="1" ht="20.149999999999999" customHeight="1"/>
    <row r="185" s="47" customFormat="1" ht="20.149999999999999" customHeight="1"/>
    <row r="186" s="47" customFormat="1" ht="20.149999999999999" customHeight="1"/>
    <row r="187" s="47" customFormat="1" ht="20.149999999999999" customHeight="1"/>
    <row r="188" s="47" customFormat="1" ht="20.149999999999999" customHeight="1"/>
    <row r="189" s="47" customFormat="1" ht="20.149999999999999" customHeight="1"/>
    <row r="190" s="47" customFormat="1" ht="20.149999999999999" customHeight="1"/>
    <row r="191" s="47" customFormat="1" ht="20.149999999999999" customHeight="1"/>
    <row r="192" s="47" customFormat="1" ht="20.149999999999999" customHeight="1"/>
    <row r="193" s="47" customFormat="1" ht="20.149999999999999" customHeight="1"/>
    <row r="194" s="47" customFormat="1" ht="20.149999999999999" customHeight="1"/>
    <row r="195" s="47" customFormat="1" ht="20.149999999999999" customHeight="1"/>
    <row r="196" s="47" customFormat="1" ht="20.149999999999999" customHeight="1"/>
    <row r="197" s="47" customFormat="1" ht="20.149999999999999" customHeight="1"/>
    <row r="198" s="47" customFormat="1" ht="20.149999999999999" customHeight="1"/>
    <row r="199" s="47" customFormat="1" ht="20.149999999999999" customHeight="1"/>
    <row r="200" s="47" customFormat="1" ht="20.149999999999999" customHeight="1"/>
    <row r="201" s="47" customFormat="1" ht="20.149999999999999" customHeight="1"/>
    <row r="202" s="47" customFormat="1" ht="20.149999999999999" customHeight="1"/>
    <row r="203" s="47" customFormat="1" ht="20.149999999999999" customHeight="1"/>
    <row r="204" s="47" customFormat="1" ht="20.149999999999999" customHeight="1"/>
    <row r="205" s="47" customFormat="1" ht="20.149999999999999" customHeight="1"/>
    <row r="206" s="47" customFormat="1" ht="20.149999999999999" customHeight="1"/>
    <row r="207" s="47" customFormat="1" ht="20.149999999999999" customHeight="1"/>
    <row r="208" s="47" customFormat="1" ht="20.149999999999999" customHeight="1"/>
    <row r="209" s="47" customFormat="1" ht="20.149999999999999" customHeight="1"/>
    <row r="210" s="47" customFormat="1" ht="20.149999999999999" customHeight="1"/>
    <row r="211" s="47" customFormat="1" ht="20.149999999999999" customHeight="1"/>
    <row r="212" s="47" customFormat="1" ht="20.149999999999999" customHeight="1"/>
    <row r="213" s="47" customFormat="1" ht="20.149999999999999" customHeight="1"/>
    <row r="214" s="47" customFormat="1" ht="20.149999999999999" customHeight="1"/>
    <row r="215" s="47" customFormat="1" ht="20.149999999999999" customHeight="1"/>
    <row r="216" s="47" customFormat="1" ht="20.149999999999999" customHeight="1"/>
    <row r="217" s="47" customFormat="1" ht="20.149999999999999" customHeight="1"/>
    <row r="218" s="47" customFormat="1" ht="20.149999999999999" customHeight="1"/>
    <row r="219" s="47" customFormat="1" ht="20.149999999999999" customHeight="1"/>
    <row r="220" s="47" customFormat="1" ht="20.149999999999999" customHeight="1"/>
    <row r="221" s="47" customFormat="1" ht="20.149999999999999" customHeight="1"/>
    <row r="222" s="47" customFormat="1" ht="20.149999999999999" customHeight="1"/>
    <row r="223" s="47" customFormat="1" ht="20.149999999999999" customHeight="1"/>
    <row r="224" s="47" customFormat="1" ht="20.149999999999999" customHeight="1"/>
    <row r="225" s="47" customFormat="1" ht="20.149999999999999" customHeight="1"/>
    <row r="226" s="47" customFormat="1" ht="20.149999999999999" customHeight="1"/>
    <row r="227" s="47" customFormat="1" ht="20.149999999999999" customHeight="1"/>
    <row r="228" s="47" customFormat="1" ht="20.149999999999999" customHeight="1"/>
    <row r="229" s="47" customFormat="1" ht="20.149999999999999" customHeight="1"/>
    <row r="230" s="47" customFormat="1" ht="20.149999999999999" customHeight="1"/>
    <row r="231" s="47" customFormat="1" ht="20.149999999999999" customHeight="1"/>
    <row r="232" s="47" customFormat="1" ht="20.149999999999999" customHeight="1"/>
    <row r="233" s="47" customFormat="1" ht="20.149999999999999" customHeight="1"/>
    <row r="234" s="47" customFormat="1" ht="20.149999999999999" customHeight="1"/>
    <row r="235" s="47" customFormat="1" ht="20.149999999999999" customHeight="1"/>
    <row r="236" s="47" customFormat="1" ht="20.149999999999999" customHeight="1"/>
    <row r="237" s="47" customFormat="1" ht="20.149999999999999" customHeight="1"/>
    <row r="238" s="47" customFormat="1" ht="20.149999999999999" customHeight="1"/>
    <row r="239" s="47" customFormat="1" ht="20.149999999999999" customHeight="1"/>
    <row r="240" s="47" customFormat="1" ht="20.149999999999999" customHeight="1"/>
    <row r="241" s="47" customFormat="1" ht="20.149999999999999" customHeight="1"/>
    <row r="242" s="47" customFormat="1" ht="20.149999999999999" customHeight="1"/>
    <row r="243" s="47" customFormat="1" ht="20.149999999999999" customHeight="1"/>
    <row r="244" s="47" customFormat="1" ht="20.149999999999999" customHeight="1"/>
    <row r="245" s="47" customFormat="1" ht="20.149999999999999" customHeight="1"/>
    <row r="246" s="47" customFormat="1" ht="20.149999999999999" customHeight="1"/>
    <row r="247" s="47" customFormat="1" ht="20.149999999999999" customHeight="1"/>
    <row r="248" s="47" customFormat="1" ht="20.149999999999999" customHeight="1"/>
    <row r="249" s="47" customFormat="1" ht="20.149999999999999" customHeight="1"/>
    <row r="250" s="47" customFormat="1" ht="20.149999999999999" customHeight="1"/>
    <row r="251" s="47" customFormat="1" ht="20.149999999999999" customHeight="1"/>
    <row r="252" s="47" customFormat="1" ht="20.149999999999999" customHeight="1"/>
    <row r="253" s="47" customFormat="1" ht="20.149999999999999" customHeight="1"/>
    <row r="254" s="47" customFormat="1" ht="20.149999999999999" customHeight="1"/>
    <row r="255" s="47" customFormat="1" ht="20.149999999999999" customHeight="1"/>
    <row r="256" s="47" customFormat="1" ht="20.149999999999999" customHeight="1"/>
    <row r="257" s="47" customFormat="1" ht="20.149999999999999" customHeight="1"/>
    <row r="258" s="47" customFormat="1" ht="20.149999999999999" customHeight="1"/>
    <row r="259" s="47" customFormat="1" ht="20.149999999999999" customHeight="1"/>
    <row r="260" s="47" customFormat="1" ht="20.149999999999999" customHeight="1"/>
    <row r="261" s="47" customFormat="1" ht="20.149999999999999" customHeight="1"/>
    <row r="262" s="47" customFormat="1" ht="20.149999999999999" customHeight="1"/>
    <row r="263" s="47" customFormat="1" ht="20.149999999999999" customHeight="1"/>
    <row r="264" s="47" customFormat="1" ht="20.149999999999999" customHeight="1"/>
    <row r="265" s="47" customFormat="1" ht="20.149999999999999" customHeight="1"/>
    <row r="266" s="47" customFormat="1" ht="20.149999999999999" customHeight="1"/>
    <row r="267" s="47" customFormat="1" ht="20.149999999999999" customHeight="1"/>
    <row r="268" s="47" customFormat="1" ht="20.149999999999999" customHeight="1"/>
    <row r="269" s="47" customFormat="1" ht="20.149999999999999" customHeight="1"/>
    <row r="270" s="47" customFormat="1" ht="20.149999999999999" customHeight="1"/>
    <row r="271" s="47" customFormat="1" ht="20.149999999999999" customHeight="1"/>
    <row r="272" s="47" customFormat="1" ht="20.149999999999999" customHeight="1"/>
    <row r="273" s="47" customFormat="1" ht="20.149999999999999" customHeight="1"/>
    <row r="274" s="47" customFormat="1" ht="20.149999999999999" customHeight="1"/>
    <row r="275" s="47" customFormat="1" ht="20.149999999999999" customHeight="1"/>
    <row r="276" s="47" customFormat="1" ht="20.149999999999999" customHeight="1"/>
    <row r="277" s="47" customFormat="1" ht="20.149999999999999" customHeight="1"/>
    <row r="278" s="47" customFormat="1" ht="20.149999999999999" customHeight="1"/>
    <row r="279" s="47" customFormat="1" ht="20.149999999999999" customHeight="1"/>
    <row r="280" s="47" customFormat="1" ht="16"/>
    <row r="281" s="47" customFormat="1" ht="16"/>
    <row r="282" s="47" customFormat="1" ht="16"/>
    <row r="283" s="47" customFormat="1" ht="16"/>
    <row r="284" s="40" customFormat="1"/>
    <row r="285" s="40" customFormat="1"/>
    <row r="286" s="40" customFormat="1"/>
    <row r="287" s="40" customFormat="1"/>
  </sheetData>
  <mergeCells count="32">
    <mergeCell ref="C7:C132"/>
    <mergeCell ref="E124:E128"/>
    <mergeCell ref="D93:D128"/>
    <mergeCell ref="E129:E132"/>
    <mergeCell ref="D129:D132"/>
    <mergeCell ref="E93:E96"/>
    <mergeCell ref="E97:E105"/>
    <mergeCell ref="E108:E110"/>
    <mergeCell ref="E106:E107"/>
    <mergeCell ref="E111:E115"/>
    <mergeCell ref="E116:E123"/>
    <mergeCell ref="E73:E74"/>
    <mergeCell ref="D46:D74"/>
    <mergeCell ref="E46:E51"/>
    <mergeCell ref="E75:E79"/>
    <mergeCell ref="E89:E92"/>
    <mergeCell ref="E80:E88"/>
    <mergeCell ref="D75:D92"/>
    <mergeCell ref="E52:E56"/>
    <mergeCell ref="E57:E60"/>
    <mergeCell ref="E61:E67"/>
    <mergeCell ref="E71:E72"/>
    <mergeCell ref="E68:E70"/>
    <mergeCell ref="E32:E35"/>
    <mergeCell ref="E27:E30"/>
    <mergeCell ref="E36:E37"/>
    <mergeCell ref="E38:E45"/>
    <mergeCell ref="D11:D45"/>
    <mergeCell ref="E7:E12"/>
    <mergeCell ref="E13:E19"/>
    <mergeCell ref="E21:E26"/>
    <mergeCell ref="D7:D10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{4CEF55B6-6820-4C16-83A6-F406CFEC1EA0}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{4F24BB43-2BD6-4242-B795-690BAEB43144}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{FA430A28-AC13-45E0-AB52-13131DB62F2A}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{E382E514-B40E-4B17-AC61-85ABE55B9225}</x14:id>
        </ext>
      </extLst>
    </cfRule>
  </conditionalFormatting>
  <conditionalFormatting sqref="F7:F132">
    <cfRule type="cellIs" dxfId="19" priority="1" operator="equal">
      <formula>"BLOCKED"</formula>
    </cfRule>
    <cfRule type="cellIs" dxfId="18" priority="2" operator="equal">
      <formula>"N/A"</formula>
    </cfRule>
    <cfRule type="cellIs" dxfId="17" priority="3" operator="equal">
      <formula>"N/T"</formula>
    </cfRule>
    <cfRule type="cellIs" dxfId="16" priority="4" operator="equal">
      <formula>"FAIL"</formula>
    </cfRule>
    <cfRule type="cellIs" dxfId="15" priority="5" operator="equal">
      <formula>"PASS"</formula>
    </cfRule>
  </conditionalFormatting>
  <dataValidations count="1">
    <dataValidation type="list" allowBlank="1" showInputMessage="1" showErrorMessage="1" sqref="F7:F132" xr:uid="{03C440B6-F873-4164-AAAE-3C7AFA6DBE59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EF55B6-6820-4C16-83A6-F406CFEC1EA0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4F24BB43-2BD6-4242-B795-690BAEB43144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FA430A28-AC13-45E0-AB52-13131DB62F2A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E382E514-B40E-4B17-AC61-85ABE55B9225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EFD4-626F-4499-9A7B-99A27096173B}">
  <dimension ref="B1:Y249"/>
  <sheetViews>
    <sheetView zoomScaleNormal="100" workbookViewId="0">
      <selection activeCell="B4" sqref="B4"/>
    </sheetView>
  </sheetViews>
  <sheetFormatPr defaultColWidth="9" defaultRowHeight="16"/>
  <cols>
    <col min="1" max="1" width="2.25" style="47" customWidth="1"/>
    <col min="2" max="2" width="13" style="47" customWidth="1"/>
    <col min="3" max="3" width="18.58203125" style="47" customWidth="1"/>
    <col min="4" max="4" width="15" style="47" customWidth="1"/>
    <col min="5" max="5" width="18.83203125" style="47" customWidth="1"/>
    <col min="6" max="6" width="14.33203125" style="47" customWidth="1"/>
    <col min="7" max="7" width="50.25" style="47" customWidth="1"/>
    <col min="8" max="8" width="63.25" style="47" customWidth="1"/>
    <col min="9" max="9" width="51.25" style="47" customWidth="1"/>
    <col min="10" max="10" width="28.25" style="47" customWidth="1"/>
    <col min="11" max="16384" width="9" style="47"/>
  </cols>
  <sheetData>
    <row r="1" spans="2:25" ht="11.25" customHeight="1" thickBot="1"/>
    <row r="2" spans="2:25" ht="16.5" thickBot="1">
      <c r="B2" s="84" t="s">
        <v>20</v>
      </c>
      <c r="C2" s="84" t="s">
        <v>21</v>
      </c>
      <c r="D2" s="84"/>
      <c r="E2" s="85"/>
      <c r="F2" s="8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spans="2:25" ht="16.5" thickBot="1">
      <c r="B3" s="87" t="s">
        <v>22</v>
      </c>
      <c r="C3" s="87" t="s">
        <v>23</v>
      </c>
      <c r="D3" s="87" t="s">
        <v>24</v>
      </c>
      <c r="E3" s="87" t="s">
        <v>25</v>
      </c>
      <c r="F3" s="87" t="s">
        <v>26</v>
      </c>
      <c r="G3" s="45"/>
      <c r="H3" s="45"/>
      <c r="I3" s="45"/>
      <c r="J3" s="45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2:25" ht="16.5" thickBot="1">
      <c r="B4" s="43">
        <f>COUNTIF(F7:F249,"PASS")</f>
        <v>243</v>
      </c>
      <c r="C4" s="43">
        <f>COUNTIF(F7:F249,"FAIL")</f>
        <v>0</v>
      </c>
      <c r="D4" s="43">
        <f>COUNTIF(F7:F249,"N/A")</f>
        <v>0</v>
      </c>
      <c r="E4" s="43">
        <f>COUNTIF(F7:F249,"N/T")</f>
        <v>0</v>
      </c>
      <c r="F4" s="88">
        <f>SUM(B4:E4)</f>
        <v>243</v>
      </c>
      <c r="G4" s="45"/>
      <c r="H4" s="45"/>
      <c r="I4" s="45"/>
      <c r="J4" s="45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 spans="2:25" ht="16.5" thickBot="1">
      <c r="B5" s="89"/>
      <c r="C5" s="89"/>
      <c r="D5" s="89"/>
      <c r="E5" s="89"/>
      <c r="F5" s="89"/>
      <c r="G5" s="86"/>
      <c r="H5" s="86"/>
      <c r="I5" s="86"/>
      <c r="J5" s="8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2:25" ht="16.5" thickBot="1">
      <c r="B6" s="87" t="s">
        <v>28</v>
      </c>
      <c r="C6" s="87" t="s">
        <v>29</v>
      </c>
      <c r="D6" s="87" t="s">
        <v>30</v>
      </c>
      <c r="E6" s="87" t="s">
        <v>31</v>
      </c>
      <c r="F6" s="87" t="s">
        <v>66</v>
      </c>
      <c r="G6" s="87" t="s">
        <v>18</v>
      </c>
      <c r="H6" s="87" t="s">
        <v>67</v>
      </c>
      <c r="I6" s="87" t="s">
        <v>73</v>
      </c>
      <c r="J6" s="87" t="s">
        <v>61</v>
      </c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2:25" ht="16.5" thickBot="1">
      <c r="B7" s="41">
        <f>ROW()-6</f>
        <v>1</v>
      </c>
      <c r="C7" s="211" t="s">
        <v>75</v>
      </c>
      <c r="D7" s="211" t="s">
        <v>69</v>
      </c>
      <c r="E7" s="211" t="s">
        <v>71</v>
      </c>
      <c r="F7" s="41" t="s">
        <v>1200</v>
      </c>
      <c r="G7" s="42" t="s">
        <v>494</v>
      </c>
      <c r="H7" s="42" t="s">
        <v>495</v>
      </c>
      <c r="I7" s="42"/>
      <c r="J7" s="42"/>
      <c r="K7" s="45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2:25" ht="20.149999999999999" customHeight="1" thickBot="1">
      <c r="B8" s="41">
        <f t="shared" ref="B8:B71" si="0">ROW()-6</f>
        <v>2</v>
      </c>
      <c r="C8" s="212"/>
      <c r="D8" s="212"/>
      <c r="E8" s="212"/>
      <c r="F8" s="41" t="s">
        <v>1200</v>
      </c>
      <c r="G8" s="44" t="s">
        <v>496</v>
      </c>
      <c r="H8" s="44" t="s">
        <v>96</v>
      </c>
      <c r="I8" s="44"/>
      <c r="J8" s="44"/>
      <c r="K8" s="45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 spans="2:25" ht="20.149999999999999" customHeight="1" thickBot="1">
      <c r="B9" s="41">
        <f t="shared" si="0"/>
        <v>3</v>
      </c>
      <c r="C9" s="212"/>
      <c r="D9" s="212"/>
      <c r="E9" s="212"/>
      <c r="F9" s="41" t="s">
        <v>1200</v>
      </c>
      <c r="G9" s="44" t="s">
        <v>497</v>
      </c>
      <c r="H9" s="44" t="s">
        <v>97</v>
      </c>
      <c r="I9" s="44"/>
      <c r="J9" s="44"/>
      <c r="K9" s="45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2:25" ht="20.149999999999999" customHeight="1" thickBot="1">
      <c r="B10" s="41">
        <f t="shared" si="0"/>
        <v>4</v>
      </c>
      <c r="C10" s="212"/>
      <c r="D10" s="212"/>
      <c r="E10" s="212"/>
      <c r="F10" s="41" t="s">
        <v>1200</v>
      </c>
      <c r="G10" s="78" t="s">
        <v>82</v>
      </c>
      <c r="H10" s="78" t="s">
        <v>98</v>
      </c>
      <c r="I10" s="78"/>
      <c r="J10" s="78"/>
      <c r="K10" s="45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 spans="2:25" ht="20.149999999999999" customHeight="1" thickBot="1">
      <c r="B11" s="41">
        <f t="shared" si="0"/>
        <v>5</v>
      </c>
      <c r="C11" s="212"/>
      <c r="D11" s="211" t="s">
        <v>498</v>
      </c>
      <c r="E11" s="211" t="s">
        <v>499</v>
      </c>
      <c r="F11" s="79" t="s">
        <v>1200</v>
      </c>
      <c r="G11" s="44" t="s">
        <v>501</v>
      </c>
      <c r="H11" s="44" t="s">
        <v>500</v>
      </c>
      <c r="I11" s="44"/>
      <c r="J11" s="44"/>
      <c r="K11" s="45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 spans="2:25" ht="20.149999999999999" customHeight="1" thickBot="1">
      <c r="B12" s="41">
        <f t="shared" si="0"/>
        <v>6</v>
      </c>
      <c r="C12" s="212"/>
      <c r="D12" s="212"/>
      <c r="E12" s="212"/>
      <c r="F12" s="79" t="s">
        <v>1200</v>
      </c>
      <c r="G12" s="44" t="s">
        <v>502</v>
      </c>
      <c r="H12" s="44" t="s">
        <v>505</v>
      </c>
      <c r="I12" s="44"/>
      <c r="J12" s="44"/>
      <c r="K12" s="45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 spans="2:25" ht="20.149999999999999" customHeight="1" thickBot="1">
      <c r="B13" s="41">
        <f t="shared" si="0"/>
        <v>7</v>
      </c>
      <c r="C13" s="212"/>
      <c r="D13" s="212"/>
      <c r="E13" s="212"/>
      <c r="F13" s="79" t="s">
        <v>1200</v>
      </c>
      <c r="G13" s="44" t="s">
        <v>503</v>
      </c>
      <c r="H13" s="44" t="s">
        <v>506</v>
      </c>
      <c r="I13" s="44"/>
      <c r="J13" s="44"/>
      <c r="K13" s="45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2:25" ht="20.149999999999999" customHeight="1" thickBot="1">
      <c r="B14" s="41">
        <f t="shared" si="0"/>
        <v>8</v>
      </c>
      <c r="C14" s="212"/>
      <c r="D14" s="212"/>
      <c r="E14" s="212"/>
      <c r="F14" s="79" t="s">
        <v>1200</v>
      </c>
      <c r="G14" s="44" t="s">
        <v>504</v>
      </c>
      <c r="H14" s="44" t="s">
        <v>507</v>
      </c>
      <c r="I14" s="44"/>
      <c r="J14" s="44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 spans="2:25" ht="20.149999999999999" customHeight="1" thickBot="1">
      <c r="B15" s="41">
        <f t="shared" si="0"/>
        <v>9</v>
      </c>
      <c r="C15" s="212"/>
      <c r="D15" s="212"/>
      <c r="E15" s="212"/>
      <c r="F15" s="79" t="s">
        <v>1200</v>
      </c>
      <c r="G15" s="44" t="s">
        <v>508</v>
      </c>
      <c r="H15" s="44" t="s">
        <v>511</v>
      </c>
      <c r="I15" s="44"/>
      <c r="J15" s="44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 spans="2:25" ht="20.149999999999999" customHeight="1" thickBot="1">
      <c r="B16" s="41">
        <f t="shared" si="0"/>
        <v>10</v>
      </c>
      <c r="C16" s="212"/>
      <c r="D16" s="212"/>
      <c r="E16" s="212"/>
      <c r="F16" s="79" t="s">
        <v>1200</v>
      </c>
      <c r="G16" s="44" t="s">
        <v>509</v>
      </c>
      <c r="H16" s="44" t="s">
        <v>512</v>
      </c>
      <c r="I16" s="44"/>
      <c r="J16" s="44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 spans="2:25" ht="20.149999999999999" customHeight="1" thickBot="1">
      <c r="B17" s="41">
        <f t="shared" si="0"/>
        <v>11</v>
      </c>
      <c r="C17" s="212"/>
      <c r="D17" s="212"/>
      <c r="E17" s="212"/>
      <c r="F17" s="79" t="s">
        <v>1200</v>
      </c>
      <c r="G17" s="44" t="s">
        <v>510</v>
      </c>
      <c r="H17" s="44" t="s">
        <v>513</v>
      </c>
      <c r="I17" s="44"/>
      <c r="J17" s="44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 spans="2:25" ht="20.149999999999999" customHeight="1" thickBot="1">
      <c r="B18" s="41">
        <f t="shared" si="0"/>
        <v>12</v>
      </c>
      <c r="C18" s="212"/>
      <c r="D18" s="212"/>
      <c r="E18" s="212"/>
      <c r="F18" s="79" t="s">
        <v>1200</v>
      </c>
      <c r="G18" s="44" t="s">
        <v>517</v>
      </c>
      <c r="H18" s="44" t="s">
        <v>520</v>
      </c>
      <c r="I18" s="44"/>
      <c r="J18" s="44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 spans="2:25" ht="20.149999999999999" customHeight="1" thickBot="1">
      <c r="B19" s="41">
        <f t="shared" si="0"/>
        <v>13</v>
      </c>
      <c r="C19" s="212"/>
      <c r="D19" s="212"/>
      <c r="E19" s="212"/>
      <c r="F19" s="79" t="s">
        <v>1200</v>
      </c>
      <c r="G19" s="44" t="s">
        <v>519</v>
      </c>
      <c r="H19" s="44" t="s">
        <v>521</v>
      </c>
      <c r="I19" s="44"/>
      <c r="J19" s="44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 spans="2:25" ht="20.149999999999999" customHeight="1" thickBot="1">
      <c r="B20" s="41">
        <f t="shared" si="0"/>
        <v>14</v>
      </c>
      <c r="C20" s="212"/>
      <c r="D20" s="212"/>
      <c r="E20" s="212"/>
      <c r="F20" s="79" t="s">
        <v>1200</v>
      </c>
      <c r="G20" s="44" t="s">
        <v>514</v>
      </c>
      <c r="H20" s="44" t="s">
        <v>515</v>
      </c>
      <c r="I20" s="44"/>
      <c r="J20" s="44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spans="2:25" ht="20.149999999999999" customHeight="1" thickBot="1">
      <c r="B21" s="41">
        <f t="shared" si="0"/>
        <v>15</v>
      </c>
      <c r="C21" s="212"/>
      <c r="D21" s="212"/>
      <c r="E21" s="213"/>
      <c r="F21" s="79" t="s">
        <v>1200</v>
      </c>
      <c r="G21" s="44" t="s">
        <v>516</v>
      </c>
      <c r="H21" s="44" t="s">
        <v>518</v>
      </c>
      <c r="I21" s="44"/>
      <c r="J21" s="44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 spans="2:25" ht="20.149999999999999" customHeight="1" thickBot="1">
      <c r="B22" s="41">
        <f t="shared" si="0"/>
        <v>16</v>
      </c>
      <c r="C22" s="212"/>
      <c r="D22" s="212"/>
      <c r="E22" s="211" t="s">
        <v>522</v>
      </c>
      <c r="F22" s="79" t="s">
        <v>1200</v>
      </c>
      <c r="G22" s="44" t="s">
        <v>523</v>
      </c>
      <c r="H22" s="44" t="s">
        <v>500</v>
      </c>
      <c r="I22" s="44"/>
      <c r="J22" s="44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 spans="2:25" ht="20.149999999999999" customHeight="1" thickBot="1">
      <c r="B23" s="41">
        <f t="shared" si="0"/>
        <v>17</v>
      </c>
      <c r="C23" s="212"/>
      <c r="D23" s="212"/>
      <c r="E23" s="212"/>
      <c r="F23" s="79" t="s">
        <v>1200</v>
      </c>
      <c r="G23" s="44" t="s">
        <v>524</v>
      </c>
      <c r="H23" s="44" t="s">
        <v>505</v>
      </c>
      <c r="I23" s="44"/>
      <c r="J23" s="44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 spans="2:25" ht="20.149999999999999" customHeight="1" thickBot="1">
      <c r="B24" s="41">
        <f t="shared" si="0"/>
        <v>18</v>
      </c>
      <c r="C24" s="212"/>
      <c r="D24" s="212"/>
      <c r="E24" s="212"/>
      <c r="F24" s="79" t="s">
        <v>1200</v>
      </c>
      <c r="G24" s="44" t="s">
        <v>525</v>
      </c>
      <c r="H24" s="44" t="s">
        <v>506</v>
      </c>
      <c r="I24" s="44"/>
      <c r="J24" s="44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 spans="2:25" ht="20.149999999999999" customHeight="1" thickBot="1">
      <c r="B25" s="41">
        <f t="shared" si="0"/>
        <v>19</v>
      </c>
      <c r="C25" s="212"/>
      <c r="D25" s="212"/>
      <c r="E25" s="212"/>
      <c r="F25" s="79" t="s">
        <v>1200</v>
      </c>
      <c r="G25" s="44" t="s">
        <v>526</v>
      </c>
      <c r="H25" s="44" t="s">
        <v>507</v>
      </c>
      <c r="I25" s="44"/>
      <c r="J25" s="44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spans="2:25" ht="20.149999999999999" customHeight="1" thickBot="1">
      <c r="B26" s="41">
        <f t="shared" si="0"/>
        <v>20</v>
      </c>
      <c r="C26" s="212"/>
      <c r="D26" s="212"/>
      <c r="E26" s="212"/>
      <c r="F26" s="79" t="s">
        <v>1200</v>
      </c>
      <c r="G26" s="44" t="s">
        <v>527</v>
      </c>
      <c r="H26" s="44" t="s">
        <v>532</v>
      </c>
      <c r="I26" s="44"/>
      <c r="J26" s="44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 spans="2:25" ht="20.149999999999999" customHeight="1" thickBot="1">
      <c r="B27" s="41">
        <f t="shared" si="0"/>
        <v>21</v>
      </c>
      <c r="C27" s="212"/>
      <c r="D27" s="212"/>
      <c r="E27" s="212"/>
      <c r="F27" s="79" t="s">
        <v>1200</v>
      </c>
      <c r="G27" s="44" t="s">
        <v>528</v>
      </c>
      <c r="H27" s="44" t="s">
        <v>531</v>
      </c>
      <c r="I27" s="44"/>
      <c r="J27" s="44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 spans="2:25" ht="20.149999999999999" customHeight="1" thickBot="1">
      <c r="B28" s="41">
        <f t="shared" si="0"/>
        <v>22</v>
      </c>
      <c r="C28" s="212"/>
      <c r="D28" s="212"/>
      <c r="E28" s="212"/>
      <c r="F28" s="79" t="s">
        <v>1200</v>
      </c>
      <c r="G28" s="44" t="s">
        <v>529</v>
      </c>
      <c r="H28" s="44" t="s">
        <v>530</v>
      </c>
      <c r="I28" s="44"/>
      <c r="J28" s="44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 spans="2:25" ht="20.149999999999999" customHeight="1" thickBot="1">
      <c r="B29" s="41">
        <f t="shared" si="0"/>
        <v>23</v>
      </c>
      <c r="C29" s="212"/>
      <c r="D29" s="212"/>
      <c r="E29" s="212"/>
      <c r="F29" s="79" t="s">
        <v>1200</v>
      </c>
      <c r="G29" s="44" t="s">
        <v>517</v>
      </c>
      <c r="H29" s="44" t="s">
        <v>520</v>
      </c>
      <c r="I29" s="44"/>
      <c r="J29" s="44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spans="2:25" ht="20.149999999999999" customHeight="1" thickBot="1">
      <c r="B30" s="41">
        <f t="shared" si="0"/>
        <v>24</v>
      </c>
      <c r="C30" s="212"/>
      <c r="D30" s="212"/>
      <c r="E30" s="212"/>
      <c r="F30" s="79" t="s">
        <v>1200</v>
      </c>
      <c r="G30" s="44" t="s">
        <v>519</v>
      </c>
      <c r="H30" s="44" t="s">
        <v>521</v>
      </c>
      <c r="I30" s="44"/>
      <c r="J30" s="44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 spans="2:25" ht="20.149999999999999" customHeight="1" thickBot="1">
      <c r="B31" s="41">
        <f t="shared" si="0"/>
        <v>25</v>
      </c>
      <c r="C31" s="212"/>
      <c r="D31" s="212"/>
      <c r="E31" s="212"/>
      <c r="F31" s="79" t="s">
        <v>1200</v>
      </c>
      <c r="G31" s="44" t="s">
        <v>514</v>
      </c>
      <c r="H31" s="44" t="s">
        <v>515</v>
      </c>
      <c r="I31" s="44"/>
      <c r="J31" s="44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spans="2:25" ht="20.149999999999999" customHeight="1" thickBot="1">
      <c r="B32" s="41">
        <f t="shared" si="0"/>
        <v>26</v>
      </c>
      <c r="C32" s="212"/>
      <c r="D32" s="212"/>
      <c r="E32" s="212"/>
      <c r="F32" s="79" t="s">
        <v>1200</v>
      </c>
      <c r="G32" s="44" t="s">
        <v>516</v>
      </c>
      <c r="H32" s="44" t="s">
        <v>518</v>
      </c>
      <c r="I32" s="44"/>
      <c r="J32" s="44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spans="2:25" ht="20.149999999999999" customHeight="1" thickBot="1">
      <c r="B33" s="41">
        <f t="shared" si="0"/>
        <v>27</v>
      </c>
      <c r="C33" s="212"/>
      <c r="D33" s="212"/>
      <c r="E33" s="212"/>
      <c r="F33" s="79" t="s">
        <v>1200</v>
      </c>
      <c r="G33" s="44" t="s">
        <v>595</v>
      </c>
      <c r="H33" s="44" t="s">
        <v>596</v>
      </c>
      <c r="I33" s="44"/>
      <c r="J33" s="44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 spans="2:25" ht="20.149999999999999" customHeight="1" thickBot="1">
      <c r="B34" s="41">
        <f t="shared" si="0"/>
        <v>28</v>
      </c>
      <c r="C34" s="212"/>
      <c r="D34" s="212"/>
      <c r="E34" s="213"/>
      <c r="F34" s="79" t="s">
        <v>1200</v>
      </c>
      <c r="G34" s="44" t="s">
        <v>597</v>
      </c>
      <c r="H34" s="44" t="s">
        <v>598</v>
      </c>
      <c r="I34" s="44"/>
      <c r="J34" s="44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spans="2:25" ht="16.5" thickBot="1">
      <c r="B35" s="41">
        <f t="shared" si="0"/>
        <v>29</v>
      </c>
      <c r="C35" s="212"/>
      <c r="D35" s="212"/>
      <c r="E35" s="211" t="s">
        <v>534</v>
      </c>
      <c r="F35" s="79" t="s">
        <v>1200</v>
      </c>
      <c r="G35" s="44" t="s">
        <v>533</v>
      </c>
      <c r="H35" s="44" t="s">
        <v>1121</v>
      </c>
      <c r="I35" s="44"/>
      <c r="J35" s="44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 spans="2:25" ht="20.149999999999999" customHeight="1" thickBot="1">
      <c r="B36" s="41">
        <f t="shared" si="0"/>
        <v>30</v>
      </c>
      <c r="C36" s="212"/>
      <c r="D36" s="212"/>
      <c r="E36" s="212"/>
      <c r="F36" s="79" t="s">
        <v>1200</v>
      </c>
      <c r="G36" s="44" t="s">
        <v>535</v>
      </c>
      <c r="H36" s="44" t="s">
        <v>536</v>
      </c>
      <c r="I36" s="44"/>
      <c r="J36" s="44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spans="2:25" ht="20.149999999999999" customHeight="1" thickBot="1">
      <c r="B37" s="41">
        <f t="shared" si="0"/>
        <v>31</v>
      </c>
      <c r="C37" s="212"/>
      <c r="D37" s="212"/>
      <c r="E37" s="212"/>
      <c r="F37" s="79" t="s">
        <v>1200</v>
      </c>
      <c r="G37" s="44" t="s">
        <v>537</v>
      </c>
      <c r="H37" s="44" t="s">
        <v>538</v>
      </c>
      <c r="I37" s="44"/>
      <c r="J37" s="44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2:25" ht="20.149999999999999" customHeight="1" thickBot="1">
      <c r="B38" s="41">
        <f t="shared" si="0"/>
        <v>32</v>
      </c>
      <c r="C38" s="212"/>
      <c r="D38" s="212"/>
      <c r="E38" s="212"/>
      <c r="F38" s="79" t="s">
        <v>1200</v>
      </c>
      <c r="G38" s="44" t="s">
        <v>539</v>
      </c>
      <c r="H38" s="44" t="s">
        <v>543</v>
      </c>
      <c r="I38" s="44"/>
      <c r="J38" s="44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2:25" ht="20.149999999999999" customHeight="1" thickBot="1">
      <c r="B39" s="41">
        <f t="shared" si="0"/>
        <v>33</v>
      </c>
      <c r="C39" s="212"/>
      <c r="D39" s="212"/>
      <c r="E39" s="212"/>
      <c r="F39" s="79" t="s">
        <v>1200</v>
      </c>
      <c r="G39" s="44" t="s">
        <v>540</v>
      </c>
      <c r="H39" s="44" t="s">
        <v>544</v>
      </c>
      <c r="I39" s="44"/>
      <c r="J39" s="44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2:25" ht="20.149999999999999" customHeight="1" thickBot="1">
      <c r="B40" s="41">
        <f t="shared" si="0"/>
        <v>34</v>
      </c>
      <c r="C40" s="212"/>
      <c r="D40" s="212"/>
      <c r="E40" s="212"/>
      <c r="F40" s="79" t="s">
        <v>1200</v>
      </c>
      <c r="G40" s="44" t="s">
        <v>541</v>
      </c>
      <c r="H40" s="44" t="s">
        <v>545</v>
      </c>
      <c r="I40" s="44"/>
      <c r="J40" s="44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2:25" ht="20.149999999999999" customHeight="1" thickBot="1">
      <c r="B41" s="41">
        <f t="shared" si="0"/>
        <v>35</v>
      </c>
      <c r="C41" s="212"/>
      <c r="D41" s="212"/>
      <c r="E41" s="212"/>
      <c r="F41" s="79" t="s">
        <v>1200</v>
      </c>
      <c r="G41" s="44" t="s">
        <v>542</v>
      </c>
      <c r="H41" s="44" t="s">
        <v>546</v>
      </c>
      <c r="I41" s="44"/>
      <c r="J41" s="44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2:25" ht="20.149999999999999" customHeight="1" thickBot="1">
      <c r="B42" s="41">
        <f t="shared" si="0"/>
        <v>36</v>
      </c>
      <c r="C42" s="212"/>
      <c r="D42" s="212"/>
      <c r="E42" s="212"/>
      <c r="F42" s="79" t="s">
        <v>1200</v>
      </c>
      <c r="G42" s="44" t="s">
        <v>547</v>
      </c>
      <c r="H42" s="44" t="s">
        <v>548</v>
      </c>
      <c r="I42" s="44"/>
      <c r="J42" s="44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2:25" ht="20.149999999999999" customHeight="1" thickBot="1">
      <c r="B43" s="41">
        <f t="shared" si="0"/>
        <v>37</v>
      </c>
      <c r="C43" s="212"/>
      <c r="D43" s="212"/>
      <c r="E43" s="212"/>
      <c r="F43" s="79" t="s">
        <v>1200</v>
      </c>
      <c r="G43" s="44" t="s">
        <v>549</v>
      </c>
      <c r="H43" s="44" t="s">
        <v>551</v>
      </c>
      <c r="I43" s="44"/>
      <c r="J43" s="44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2:25" ht="20.149999999999999" customHeight="1" thickBot="1">
      <c r="B44" s="41">
        <f t="shared" si="0"/>
        <v>38</v>
      </c>
      <c r="C44" s="212"/>
      <c r="D44" s="212"/>
      <c r="E44" s="212"/>
      <c r="F44" s="79" t="s">
        <v>1200</v>
      </c>
      <c r="G44" s="44" t="s">
        <v>550</v>
      </c>
      <c r="H44" s="44" t="s">
        <v>552</v>
      </c>
      <c r="I44" s="44"/>
      <c r="J44" s="44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 spans="2:25" ht="20.149999999999999" customHeight="1" thickBot="1">
      <c r="B45" s="41">
        <f t="shared" si="0"/>
        <v>39</v>
      </c>
      <c r="C45" s="212"/>
      <c r="D45" s="212"/>
      <c r="E45" s="212"/>
      <c r="F45" s="79" t="s">
        <v>1200</v>
      </c>
      <c r="G45" s="44" t="s">
        <v>560</v>
      </c>
      <c r="H45" s="44" t="s">
        <v>553</v>
      </c>
      <c r="I45" s="44"/>
      <c r="J45" s="44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spans="2:25" ht="20.149999999999999" customHeight="1" thickBot="1">
      <c r="B46" s="41">
        <f t="shared" si="0"/>
        <v>40</v>
      </c>
      <c r="C46" s="212"/>
      <c r="D46" s="212"/>
      <c r="E46" s="212"/>
      <c r="F46" s="79" t="s">
        <v>1200</v>
      </c>
      <c r="G46" s="44" t="s">
        <v>561</v>
      </c>
      <c r="H46" s="44" t="s">
        <v>554</v>
      </c>
      <c r="I46" s="44"/>
      <c r="J46" s="44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 spans="2:25" ht="20.149999999999999" customHeight="1" thickBot="1">
      <c r="B47" s="41">
        <f t="shared" si="0"/>
        <v>41</v>
      </c>
      <c r="C47" s="212"/>
      <c r="D47" s="212"/>
      <c r="E47" s="212"/>
      <c r="F47" s="79" t="s">
        <v>1200</v>
      </c>
      <c r="G47" s="44" t="s">
        <v>565</v>
      </c>
      <c r="H47" s="44" t="s">
        <v>555</v>
      </c>
      <c r="I47" s="44"/>
      <c r="J47" s="44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 spans="2:25" ht="20.149999999999999" customHeight="1" thickBot="1">
      <c r="B48" s="41">
        <f t="shared" si="0"/>
        <v>42</v>
      </c>
      <c r="C48" s="212"/>
      <c r="D48" s="212"/>
      <c r="E48" s="212"/>
      <c r="F48" s="79" t="s">
        <v>1200</v>
      </c>
      <c r="G48" s="44" t="s">
        <v>556</v>
      </c>
      <c r="H48" s="44" t="s">
        <v>557</v>
      </c>
      <c r="I48" s="44"/>
      <c r="J48" s="44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 spans="2:25" ht="20.149999999999999" customHeight="1" thickBot="1">
      <c r="B49" s="41">
        <f t="shared" si="0"/>
        <v>43</v>
      </c>
      <c r="C49" s="212"/>
      <c r="D49" s="212"/>
      <c r="E49" s="212"/>
      <c r="F49" s="79" t="s">
        <v>1200</v>
      </c>
      <c r="G49" s="44" t="s">
        <v>558</v>
      </c>
      <c r="H49" s="44" t="s">
        <v>566</v>
      </c>
      <c r="I49" s="44"/>
      <c r="J49" s="44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 spans="2:25" ht="20.149999999999999" customHeight="1" thickBot="1">
      <c r="B50" s="41">
        <f t="shared" si="0"/>
        <v>44</v>
      </c>
      <c r="C50" s="212"/>
      <c r="D50" s="212"/>
      <c r="E50" s="212"/>
      <c r="F50" s="79" t="s">
        <v>1200</v>
      </c>
      <c r="G50" s="44" t="s">
        <v>559</v>
      </c>
      <c r="H50" s="44" t="s">
        <v>567</v>
      </c>
      <c r="I50" s="44"/>
      <c r="J50" s="44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 spans="2:25" ht="20.149999999999999" customHeight="1" thickBot="1">
      <c r="B51" s="41">
        <f t="shared" si="0"/>
        <v>45</v>
      </c>
      <c r="C51" s="212"/>
      <c r="D51" s="212"/>
      <c r="E51" s="212"/>
      <c r="F51" s="79" t="s">
        <v>1200</v>
      </c>
      <c r="G51" s="44" t="s">
        <v>564</v>
      </c>
      <c r="H51" s="44" t="s">
        <v>568</v>
      </c>
      <c r="I51" s="44"/>
      <c r="J51" s="44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 spans="2:25" ht="20.149999999999999" customHeight="1" thickBot="1">
      <c r="B52" s="41">
        <f t="shared" si="0"/>
        <v>46</v>
      </c>
      <c r="C52" s="212"/>
      <c r="D52" s="212"/>
      <c r="E52" s="212"/>
      <c r="F52" s="79" t="s">
        <v>1200</v>
      </c>
      <c r="G52" s="44" t="s">
        <v>563</v>
      </c>
      <c r="H52" s="44" t="s">
        <v>569</v>
      </c>
      <c r="I52" s="44"/>
      <c r="J52" s="44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 spans="2:25" ht="20.149999999999999" customHeight="1" thickBot="1">
      <c r="B53" s="41">
        <f t="shared" si="0"/>
        <v>47</v>
      </c>
      <c r="C53" s="212"/>
      <c r="D53" s="212"/>
      <c r="E53" s="212"/>
      <c r="F53" s="79" t="s">
        <v>1200</v>
      </c>
      <c r="G53" s="44" t="s">
        <v>562</v>
      </c>
      <c r="H53" s="44" t="s">
        <v>570</v>
      </c>
      <c r="I53" s="44"/>
      <c r="J53" s="44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 spans="2:25" ht="20.149999999999999" customHeight="1" thickBot="1">
      <c r="B54" s="41">
        <f t="shared" si="0"/>
        <v>48</v>
      </c>
      <c r="C54" s="212"/>
      <c r="D54" s="212"/>
      <c r="E54" s="212"/>
      <c r="F54" s="79" t="s">
        <v>1200</v>
      </c>
      <c r="G54" s="44" t="s">
        <v>571</v>
      </c>
      <c r="H54" s="44" t="s">
        <v>572</v>
      </c>
      <c r="I54" s="44"/>
      <c r="J54" s="44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 spans="2:25" ht="20.149999999999999" customHeight="1" thickBot="1">
      <c r="B55" s="41">
        <f t="shared" si="0"/>
        <v>49</v>
      </c>
      <c r="C55" s="212"/>
      <c r="D55" s="212"/>
      <c r="E55" s="212"/>
      <c r="F55" s="79" t="s">
        <v>1200</v>
      </c>
      <c r="G55" s="44" t="s">
        <v>578</v>
      </c>
      <c r="H55" s="44" t="s">
        <v>573</v>
      </c>
      <c r="I55" s="44"/>
      <c r="J55" s="44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 spans="2:25" ht="20.149999999999999" customHeight="1" thickBot="1">
      <c r="B56" s="41">
        <f t="shared" si="0"/>
        <v>50</v>
      </c>
      <c r="C56" s="212"/>
      <c r="D56" s="212"/>
      <c r="E56" s="212"/>
      <c r="F56" s="79" t="s">
        <v>1200</v>
      </c>
      <c r="G56" s="44" t="s">
        <v>579</v>
      </c>
      <c r="H56" s="44" t="s">
        <v>574</v>
      </c>
      <c r="I56" s="44"/>
      <c r="J56" s="44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 spans="2:25" ht="20.149999999999999" customHeight="1" thickBot="1">
      <c r="B57" s="41">
        <f t="shared" si="0"/>
        <v>51</v>
      </c>
      <c r="C57" s="212"/>
      <c r="D57" s="212"/>
      <c r="E57" s="212"/>
      <c r="F57" s="79" t="s">
        <v>1200</v>
      </c>
      <c r="G57" s="44" t="s">
        <v>580</v>
      </c>
      <c r="H57" s="44" t="s">
        <v>575</v>
      </c>
      <c r="I57" s="44"/>
      <c r="J57" s="44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 spans="2:25" ht="20.149999999999999" customHeight="1" thickBot="1">
      <c r="B58" s="41">
        <f t="shared" si="0"/>
        <v>52</v>
      </c>
      <c r="C58" s="212"/>
      <c r="D58" s="212"/>
      <c r="E58" s="212"/>
      <c r="F58" s="79" t="s">
        <v>1200</v>
      </c>
      <c r="G58" s="44" t="s">
        <v>581</v>
      </c>
      <c r="H58" s="44" t="s">
        <v>576</v>
      </c>
      <c r="I58" s="44"/>
      <c r="J58" s="44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 spans="2:25" ht="20.149999999999999" customHeight="1" thickBot="1">
      <c r="B59" s="41">
        <f t="shared" si="0"/>
        <v>53</v>
      </c>
      <c r="C59" s="212"/>
      <c r="D59" s="212"/>
      <c r="E59" s="212"/>
      <c r="F59" s="79" t="s">
        <v>1200</v>
      </c>
      <c r="G59" s="44" t="s">
        <v>582</v>
      </c>
      <c r="H59" s="44" t="s">
        <v>577</v>
      </c>
      <c r="I59" s="44"/>
      <c r="J59" s="44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spans="2:25" ht="20.149999999999999" customHeight="1" thickBot="1">
      <c r="B60" s="41">
        <f t="shared" si="0"/>
        <v>54</v>
      </c>
      <c r="C60" s="212"/>
      <c r="D60" s="212"/>
      <c r="E60" s="212"/>
      <c r="F60" s="79" t="s">
        <v>1200</v>
      </c>
      <c r="G60" s="44" t="s">
        <v>583</v>
      </c>
      <c r="H60" s="44" t="s">
        <v>584</v>
      </c>
      <c r="I60" s="44"/>
      <c r="J60" s="44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 spans="2:25" ht="20.149999999999999" customHeight="1" thickBot="1">
      <c r="B61" s="41">
        <f t="shared" si="0"/>
        <v>55</v>
      </c>
      <c r="C61" s="212"/>
      <c r="D61" s="212"/>
      <c r="E61" s="212"/>
      <c r="F61" s="79" t="s">
        <v>1200</v>
      </c>
      <c r="G61" s="44" t="s">
        <v>585</v>
      </c>
      <c r="H61" s="44" t="s">
        <v>590</v>
      </c>
      <c r="I61" s="44"/>
      <c r="J61" s="44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 spans="2:25" ht="20.149999999999999" customHeight="1" thickBot="1">
      <c r="B62" s="41">
        <f t="shared" si="0"/>
        <v>56</v>
      </c>
      <c r="C62" s="212"/>
      <c r="D62" s="212"/>
      <c r="E62" s="212"/>
      <c r="F62" s="79" t="s">
        <v>1200</v>
      </c>
      <c r="G62" s="44" t="s">
        <v>586</v>
      </c>
      <c r="H62" s="44" t="s">
        <v>591</v>
      </c>
      <c r="I62" s="44"/>
      <c r="J62" s="44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 spans="2:25" ht="20.149999999999999" customHeight="1" thickBot="1">
      <c r="B63" s="41">
        <f t="shared" si="0"/>
        <v>57</v>
      </c>
      <c r="C63" s="212"/>
      <c r="D63" s="212"/>
      <c r="E63" s="212"/>
      <c r="F63" s="79" t="s">
        <v>1200</v>
      </c>
      <c r="G63" s="44" t="s">
        <v>587</v>
      </c>
      <c r="H63" s="44" t="s">
        <v>592</v>
      </c>
      <c r="I63" s="44"/>
      <c r="J63" s="44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spans="2:25" ht="20.149999999999999" customHeight="1" thickBot="1">
      <c r="B64" s="41">
        <f t="shared" si="0"/>
        <v>58</v>
      </c>
      <c r="C64" s="212"/>
      <c r="D64" s="212"/>
      <c r="E64" s="212"/>
      <c r="F64" s="79" t="s">
        <v>1200</v>
      </c>
      <c r="G64" s="44" t="s">
        <v>588</v>
      </c>
      <c r="H64" s="44" t="s">
        <v>593</v>
      </c>
      <c r="I64" s="44"/>
      <c r="J64" s="44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 spans="2:25" ht="20.149999999999999" customHeight="1" thickBot="1">
      <c r="B65" s="41">
        <f t="shared" si="0"/>
        <v>59</v>
      </c>
      <c r="C65" s="212"/>
      <c r="D65" s="212"/>
      <c r="E65" s="212"/>
      <c r="F65" s="79" t="s">
        <v>1200</v>
      </c>
      <c r="G65" s="44" t="s">
        <v>589</v>
      </c>
      <c r="H65" s="44" t="s">
        <v>594</v>
      </c>
      <c r="I65" s="44"/>
      <c r="J65" s="44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 spans="2:25" ht="20.149999999999999" customHeight="1" thickBot="1">
      <c r="B66" s="41">
        <f t="shared" si="0"/>
        <v>60</v>
      </c>
      <c r="C66" s="212"/>
      <c r="D66" s="212"/>
      <c r="E66" s="212"/>
      <c r="F66" s="79" t="s">
        <v>1200</v>
      </c>
      <c r="G66" s="44" t="s">
        <v>514</v>
      </c>
      <c r="H66" s="44" t="s">
        <v>515</v>
      </c>
      <c r="I66" s="44"/>
      <c r="J66" s="44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</row>
    <row r="67" spans="2:25" ht="20.149999999999999" customHeight="1" thickBot="1">
      <c r="B67" s="41">
        <f t="shared" si="0"/>
        <v>61</v>
      </c>
      <c r="C67" s="212"/>
      <c r="D67" s="212"/>
      <c r="E67" s="213"/>
      <c r="F67" s="79" t="s">
        <v>1200</v>
      </c>
      <c r="G67" s="44" t="s">
        <v>516</v>
      </c>
      <c r="H67" s="44" t="s">
        <v>518</v>
      </c>
      <c r="I67" s="44"/>
      <c r="J67" s="44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 spans="2:25" ht="20.149999999999999" customHeight="1" thickBot="1">
      <c r="B68" s="41">
        <f t="shared" si="0"/>
        <v>62</v>
      </c>
      <c r="C68" s="212"/>
      <c r="D68" s="212"/>
      <c r="E68" s="211" t="s">
        <v>599</v>
      </c>
      <c r="F68" s="79" t="s">
        <v>1200</v>
      </c>
      <c r="G68" s="44" t="s">
        <v>600</v>
      </c>
      <c r="H68" s="44" t="s">
        <v>607</v>
      </c>
      <c r="I68" s="44"/>
      <c r="J68" s="44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</row>
    <row r="69" spans="2:25" ht="20.149999999999999" customHeight="1" thickBot="1">
      <c r="B69" s="41">
        <f t="shared" si="0"/>
        <v>63</v>
      </c>
      <c r="C69" s="212"/>
      <c r="D69" s="212"/>
      <c r="E69" s="212"/>
      <c r="F69" s="79" t="s">
        <v>1200</v>
      </c>
      <c r="G69" s="44" t="s">
        <v>601</v>
      </c>
      <c r="H69" s="44" t="s">
        <v>505</v>
      </c>
      <c r="I69" s="44"/>
      <c r="J69" s="44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 spans="2:25" ht="20.149999999999999" customHeight="1" thickBot="1">
      <c r="B70" s="41">
        <f t="shared" si="0"/>
        <v>64</v>
      </c>
      <c r="C70" s="212"/>
      <c r="D70" s="212"/>
      <c r="E70" s="212"/>
      <c r="F70" s="79" t="s">
        <v>1200</v>
      </c>
      <c r="G70" s="44" t="s">
        <v>602</v>
      </c>
      <c r="H70" s="44" t="s">
        <v>506</v>
      </c>
      <c r="I70" s="44"/>
      <c r="J70" s="44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 spans="2:25" ht="20.149999999999999" customHeight="1" thickBot="1">
      <c r="B71" s="41">
        <f t="shared" si="0"/>
        <v>65</v>
      </c>
      <c r="C71" s="212"/>
      <c r="D71" s="212"/>
      <c r="E71" s="212"/>
      <c r="F71" s="79" t="s">
        <v>1200</v>
      </c>
      <c r="G71" s="44" t="s">
        <v>603</v>
      </c>
      <c r="H71" s="44" t="s">
        <v>507</v>
      </c>
      <c r="I71" s="44"/>
      <c r="J71" s="44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 spans="2:25" ht="20.149999999999999" customHeight="1" thickBot="1">
      <c r="B72" s="41">
        <f t="shared" ref="B72:B135" si="1">ROW()-6</f>
        <v>66</v>
      </c>
      <c r="C72" s="212"/>
      <c r="D72" s="212"/>
      <c r="E72" s="212"/>
      <c r="F72" s="79" t="s">
        <v>1200</v>
      </c>
      <c r="G72" s="44" t="s">
        <v>604</v>
      </c>
      <c r="H72" s="44" t="s">
        <v>608</v>
      </c>
      <c r="I72" s="44"/>
      <c r="J72" s="44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</row>
    <row r="73" spans="2:25" ht="20.149999999999999" customHeight="1" thickBot="1">
      <c r="B73" s="41">
        <f t="shared" si="1"/>
        <v>67</v>
      </c>
      <c r="C73" s="212"/>
      <c r="D73" s="212"/>
      <c r="E73" s="212"/>
      <c r="F73" s="79" t="s">
        <v>1200</v>
      </c>
      <c r="G73" s="44" t="s">
        <v>605</v>
      </c>
      <c r="H73" s="44" t="s">
        <v>609</v>
      </c>
      <c r="I73" s="44"/>
      <c r="J73" s="44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 spans="2:25" ht="20.149999999999999" customHeight="1" thickBot="1">
      <c r="B74" s="41">
        <f t="shared" si="1"/>
        <v>68</v>
      </c>
      <c r="C74" s="212"/>
      <c r="D74" s="212"/>
      <c r="E74" s="212"/>
      <c r="F74" s="79" t="s">
        <v>1200</v>
      </c>
      <c r="G74" s="44" t="s">
        <v>606</v>
      </c>
      <c r="H74" s="44" t="s">
        <v>610</v>
      </c>
      <c r="I74" s="44"/>
      <c r="J74" s="44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 spans="2:25" ht="20.149999999999999" customHeight="1" thickBot="1">
      <c r="B75" s="41">
        <f t="shared" si="1"/>
        <v>69</v>
      </c>
      <c r="C75" s="212"/>
      <c r="D75" s="212"/>
      <c r="E75" s="212"/>
      <c r="F75" s="79" t="s">
        <v>1200</v>
      </c>
      <c r="G75" s="44" t="s">
        <v>517</v>
      </c>
      <c r="H75" s="44" t="s">
        <v>520</v>
      </c>
      <c r="I75" s="44"/>
      <c r="J75" s="44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 spans="2:25" ht="20.149999999999999" customHeight="1" thickBot="1">
      <c r="B76" s="41">
        <f t="shared" si="1"/>
        <v>70</v>
      </c>
      <c r="C76" s="212"/>
      <c r="D76" s="212"/>
      <c r="E76" s="212"/>
      <c r="F76" s="79" t="s">
        <v>1200</v>
      </c>
      <c r="G76" s="44" t="s">
        <v>519</v>
      </c>
      <c r="H76" s="44" t="s">
        <v>521</v>
      </c>
      <c r="I76" s="44"/>
      <c r="J76" s="44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 spans="2:25" ht="20.149999999999999" customHeight="1" thickBot="1">
      <c r="B77" s="41">
        <f t="shared" si="1"/>
        <v>71</v>
      </c>
      <c r="C77" s="212"/>
      <c r="D77" s="212"/>
      <c r="E77" s="212"/>
      <c r="F77" s="79" t="s">
        <v>1200</v>
      </c>
      <c r="G77" s="44" t="s">
        <v>514</v>
      </c>
      <c r="H77" s="44" t="s">
        <v>515</v>
      </c>
      <c r="I77" s="44"/>
      <c r="J77" s="44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 spans="2:25" ht="20.149999999999999" customHeight="1" thickBot="1">
      <c r="B78" s="41">
        <f t="shared" si="1"/>
        <v>72</v>
      </c>
      <c r="C78" s="212"/>
      <c r="D78" s="212"/>
      <c r="E78" s="213"/>
      <c r="F78" s="79" t="s">
        <v>1200</v>
      </c>
      <c r="G78" s="44" t="s">
        <v>516</v>
      </c>
      <c r="H78" s="44" t="s">
        <v>518</v>
      </c>
      <c r="I78" s="44"/>
      <c r="J78" s="44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spans="2:25" ht="20.149999999999999" customHeight="1" thickBot="1">
      <c r="B79" s="41">
        <f t="shared" si="1"/>
        <v>73</v>
      </c>
      <c r="C79" s="212"/>
      <c r="D79" s="212"/>
      <c r="E79" s="211" t="s">
        <v>611</v>
      </c>
      <c r="F79" s="79" t="s">
        <v>1200</v>
      </c>
      <c r="G79" s="44" t="s">
        <v>612</v>
      </c>
      <c r="H79" s="44" t="s">
        <v>613</v>
      </c>
      <c r="I79" s="44"/>
      <c r="J79" s="44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spans="2:25" ht="20.149999999999999" customHeight="1" thickBot="1">
      <c r="B80" s="41">
        <f t="shared" si="1"/>
        <v>74</v>
      </c>
      <c r="C80" s="212"/>
      <c r="D80" s="212"/>
      <c r="E80" s="212"/>
      <c r="F80" s="79" t="s">
        <v>1200</v>
      </c>
      <c r="G80" s="44" t="s">
        <v>614</v>
      </c>
      <c r="H80" s="44" t="s">
        <v>615</v>
      </c>
      <c r="I80" s="44"/>
      <c r="J80" s="44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 spans="2:25" ht="20.149999999999999" customHeight="1" thickBot="1">
      <c r="B81" s="41">
        <f t="shared" si="1"/>
        <v>75</v>
      </c>
      <c r="C81" s="212"/>
      <c r="D81" s="212"/>
      <c r="E81" s="212"/>
      <c r="F81" s="79" t="s">
        <v>1200</v>
      </c>
      <c r="G81" s="44" t="s">
        <v>616</v>
      </c>
      <c r="H81" s="44" t="s">
        <v>617</v>
      </c>
      <c r="I81" s="44"/>
      <c r="J81" s="44"/>
      <c r="K81" s="45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</row>
    <row r="82" spans="2:25" ht="20.149999999999999" customHeight="1" thickBot="1">
      <c r="B82" s="41">
        <f t="shared" si="1"/>
        <v>76</v>
      </c>
      <c r="C82" s="212"/>
      <c r="D82" s="212"/>
      <c r="E82" s="212"/>
      <c r="F82" s="79" t="s">
        <v>1200</v>
      </c>
      <c r="G82" s="44" t="s">
        <v>618</v>
      </c>
      <c r="H82" s="44" t="s">
        <v>623</v>
      </c>
      <c r="I82" s="44"/>
      <c r="J82" s="44"/>
      <c r="K82" s="45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spans="2:25" ht="20.149999999999999" customHeight="1" thickBot="1">
      <c r="B83" s="41">
        <f t="shared" si="1"/>
        <v>77</v>
      </c>
      <c r="C83" s="212"/>
      <c r="D83" s="212"/>
      <c r="E83" s="212"/>
      <c r="F83" s="79" t="s">
        <v>1200</v>
      </c>
      <c r="G83" s="44" t="s">
        <v>619</v>
      </c>
      <c r="H83" s="44" t="s">
        <v>620</v>
      </c>
      <c r="I83" s="44"/>
      <c r="J83" s="44"/>
      <c r="K83" s="45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</row>
    <row r="84" spans="2:25" ht="20.149999999999999" customHeight="1" thickBot="1">
      <c r="B84" s="41">
        <f t="shared" si="1"/>
        <v>78</v>
      </c>
      <c r="C84" s="212"/>
      <c r="D84" s="212"/>
      <c r="E84" s="212"/>
      <c r="F84" s="79" t="s">
        <v>1200</v>
      </c>
      <c r="G84" s="44" t="s">
        <v>621</v>
      </c>
      <c r="H84" s="44" t="s">
        <v>622</v>
      </c>
      <c r="I84" s="44"/>
      <c r="J84" s="44"/>
      <c r="K84" s="45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spans="2:25" ht="20.149999999999999" customHeight="1" thickBot="1">
      <c r="B85" s="41">
        <f t="shared" si="1"/>
        <v>79</v>
      </c>
      <c r="C85" s="212"/>
      <c r="D85" s="212"/>
      <c r="E85" s="212"/>
      <c r="F85" s="79" t="s">
        <v>1200</v>
      </c>
      <c r="G85" s="44" t="s">
        <v>514</v>
      </c>
      <c r="H85" s="44" t="s">
        <v>624</v>
      </c>
      <c r="I85" s="44"/>
      <c r="J85" s="44"/>
      <c r="K85" s="45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spans="2:25" ht="20.149999999999999" customHeight="1" thickBot="1">
      <c r="B86" s="41">
        <f t="shared" si="1"/>
        <v>80</v>
      </c>
      <c r="C86" s="212"/>
      <c r="D86" s="212"/>
      <c r="E86" s="213"/>
      <c r="F86" s="79" t="s">
        <v>1200</v>
      </c>
      <c r="G86" s="44" t="s">
        <v>516</v>
      </c>
      <c r="H86" s="44" t="s">
        <v>518</v>
      </c>
      <c r="I86" s="44"/>
      <c r="J86" s="44"/>
      <c r="K86" s="45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spans="2:25" ht="20.149999999999999" customHeight="1" thickBot="1">
      <c r="B87" s="41">
        <f t="shared" si="1"/>
        <v>81</v>
      </c>
      <c r="C87" s="212"/>
      <c r="D87" s="212"/>
      <c r="E87" s="211" t="s">
        <v>625</v>
      </c>
      <c r="F87" s="79" t="s">
        <v>1200</v>
      </c>
      <c r="G87" s="44" t="s">
        <v>626</v>
      </c>
      <c r="H87" s="44" t="s">
        <v>628</v>
      </c>
      <c r="I87" s="44"/>
      <c r="J87" s="44"/>
      <c r="K87" s="45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spans="2:25" ht="20.149999999999999" customHeight="1" thickBot="1">
      <c r="B88" s="41">
        <f t="shared" si="1"/>
        <v>82</v>
      </c>
      <c r="C88" s="212"/>
      <c r="D88" s="212"/>
      <c r="E88" s="212"/>
      <c r="F88" s="79" t="s">
        <v>1200</v>
      </c>
      <c r="G88" s="44" t="s">
        <v>627</v>
      </c>
      <c r="H88" s="44" t="s">
        <v>629</v>
      </c>
      <c r="I88" s="44"/>
      <c r="J88" s="44"/>
      <c r="K88" s="45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spans="2:25" ht="20.149999999999999" customHeight="1" thickBot="1">
      <c r="B89" s="41">
        <f t="shared" si="1"/>
        <v>83</v>
      </c>
      <c r="C89" s="212"/>
      <c r="D89" s="212"/>
      <c r="E89" s="212"/>
      <c r="F89" s="79" t="s">
        <v>1200</v>
      </c>
      <c r="G89" s="44" t="s">
        <v>630</v>
      </c>
      <c r="H89" s="44" t="s">
        <v>632</v>
      </c>
      <c r="I89" s="44"/>
      <c r="J89" s="44"/>
      <c r="K89" s="45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spans="2:25" ht="20.149999999999999" customHeight="1" thickBot="1">
      <c r="B90" s="41">
        <f t="shared" si="1"/>
        <v>84</v>
      </c>
      <c r="C90" s="212"/>
      <c r="D90" s="212"/>
      <c r="E90" s="212"/>
      <c r="F90" s="79" t="s">
        <v>1200</v>
      </c>
      <c r="G90" s="44" t="s">
        <v>631</v>
      </c>
      <c r="H90" s="44" t="s">
        <v>633</v>
      </c>
      <c r="I90" s="44"/>
      <c r="J90" s="44"/>
      <c r="K90" s="45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spans="2:25" ht="20.149999999999999" customHeight="1" thickBot="1">
      <c r="B91" s="41">
        <f t="shared" si="1"/>
        <v>85</v>
      </c>
      <c r="C91" s="212"/>
      <c r="D91" s="212"/>
      <c r="E91" s="212"/>
      <c r="F91" s="79" t="s">
        <v>1200</v>
      </c>
      <c r="G91" s="44" t="s">
        <v>634</v>
      </c>
      <c r="H91" s="44" t="s">
        <v>635</v>
      </c>
      <c r="I91" s="44"/>
      <c r="J91" s="44"/>
      <c r="K91" s="45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spans="2:25" ht="20.149999999999999" customHeight="1" thickBot="1">
      <c r="B92" s="41">
        <f t="shared" si="1"/>
        <v>86</v>
      </c>
      <c r="C92" s="212"/>
      <c r="D92" s="212"/>
      <c r="E92" s="212"/>
      <c r="F92" s="79" t="s">
        <v>1200</v>
      </c>
      <c r="G92" s="44" t="s">
        <v>636</v>
      </c>
      <c r="H92" s="44" t="s">
        <v>637</v>
      </c>
      <c r="I92" s="44"/>
      <c r="J92" s="44"/>
      <c r="K92" s="45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spans="2:25" ht="20.149999999999999" customHeight="1" thickBot="1">
      <c r="B93" s="41">
        <f t="shared" si="1"/>
        <v>87</v>
      </c>
      <c r="C93" s="212"/>
      <c r="D93" s="212"/>
      <c r="E93" s="212"/>
      <c r="F93" s="79" t="s">
        <v>1200</v>
      </c>
      <c r="G93" s="44" t="s">
        <v>514</v>
      </c>
      <c r="H93" s="44" t="s">
        <v>624</v>
      </c>
      <c r="I93" s="44"/>
      <c r="J93" s="44"/>
      <c r="K93" s="45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</row>
    <row r="94" spans="2:25" ht="20.149999999999999" customHeight="1" thickBot="1">
      <c r="B94" s="41">
        <f t="shared" si="1"/>
        <v>88</v>
      </c>
      <c r="C94" s="212"/>
      <c r="D94" s="212"/>
      <c r="E94" s="213"/>
      <c r="F94" s="79" t="s">
        <v>1200</v>
      </c>
      <c r="G94" s="44" t="s">
        <v>516</v>
      </c>
      <c r="H94" s="44" t="s">
        <v>518</v>
      </c>
      <c r="I94" s="44"/>
      <c r="J94" s="44"/>
      <c r="K94" s="45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</row>
    <row r="95" spans="2:25" ht="20.149999999999999" customHeight="1" thickBot="1">
      <c r="B95" s="41">
        <f t="shared" si="1"/>
        <v>89</v>
      </c>
      <c r="C95" s="212"/>
      <c r="D95" s="212"/>
      <c r="E95" s="211" t="s">
        <v>638</v>
      </c>
      <c r="F95" s="79" t="s">
        <v>1200</v>
      </c>
      <c r="G95" s="44" t="s">
        <v>639</v>
      </c>
      <c r="H95" s="44" t="s">
        <v>641</v>
      </c>
      <c r="I95" s="44"/>
      <c r="J95" s="44"/>
      <c r="K95" s="45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</row>
    <row r="96" spans="2:25" ht="20.149999999999999" customHeight="1" thickBot="1">
      <c r="B96" s="41">
        <f t="shared" si="1"/>
        <v>90</v>
      </c>
      <c r="C96" s="212"/>
      <c r="D96" s="212"/>
      <c r="E96" s="212"/>
      <c r="F96" s="79" t="s">
        <v>1200</v>
      </c>
      <c r="G96" s="44" t="s">
        <v>640</v>
      </c>
      <c r="H96" s="44" t="s">
        <v>642</v>
      </c>
      <c r="I96" s="44"/>
      <c r="J96" s="44"/>
      <c r="K96" s="45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</row>
    <row r="97" spans="2:25" ht="20.149999999999999" customHeight="1" thickBot="1">
      <c r="B97" s="41">
        <f t="shared" si="1"/>
        <v>91</v>
      </c>
      <c r="C97" s="212"/>
      <c r="D97" s="212"/>
      <c r="E97" s="212"/>
      <c r="F97" s="79" t="s">
        <v>1200</v>
      </c>
      <c r="G97" s="44" t="s">
        <v>643</v>
      </c>
      <c r="H97" s="44" t="s">
        <v>644</v>
      </c>
      <c r="I97" s="44"/>
      <c r="J97" s="44"/>
      <c r="K97" s="45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</row>
    <row r="98" spans="2:25" ht="20.149999999999999" customHeight="1" thickBot="1">
      <c r="B98" s="41">
        <f t="shared" si="1"/>
        <v>92</v>
      </c>
      <c r="C98" s="212"/>
      <c r="D98" s="212"/>
      <c r="E98" s="212"/>
      <c r="F98" s="79" t="s">
        <v>1200</v>
      </c>
      <c r="G98" s="44" t="s">
        <v>645</v>
      </c>
      <c r="H98" s="44" t="s">
        <v>1122</v>
      </c>
      <c r="I98" s="44"/>
      <c r="J98" s="44"/>
      <c r="K98" s="45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</row>
    <row r="99" spans="2:25" ht="20.149999999999999" customHeight="1" thickBot="1">
      <c r="B99" s="41">
        <f t="shared" si="1"/>
        <v>93</v>
      </c>
      <c r="C99" s="212"/>
      <c r="D99" s="212"/>
      <c r="E99" s="212"/>
      <c r="F99" s="79" t="s">
        <v>1200</v>
      </c>
      <c r="G99" s="44" t="s">
        <v>646</v>
      </c>
      <c r="H99" s="44" t="s">
        <v>644</v>
      </c>
      <c r="I99" s="44"/>
      <c r="J99" s="44"/>
      <c r="K99" s="45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  <row r="100" spans="2:25" ht="20.149999999999999" customHeight="1" thickBot="1">
      <c r="B100" s="41">
        <f t="shared" si="1"/>
        <v>94</v>
      </c>
      <c r="C100" s="212"/>
      <c r="D100" s="212"/>
      <c r="E100" s="212"/>
      <c r="F100" s="79" t="s">
        <v>1200</v>
      </c>
      <c r="G100" s="44" t="s">
        <v>648</v>
      </c>
      <c r="H100" s="44" t="s">
        <v>649</v>
      </c>
      <c r="I100" s="44"/>
      <c r="J100" s="44"/>
      <c r="K100" s="45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</row>
    <row r="101" spans="2:25" ht="20.149999999999999" customHeight="1" thickBot="1">
      <c r="B101" s="41">
        <f t="shared" si="1"/>
        <v>95</v>
      </c>
      <c r="C101" s="212"/>
      <c r="D101" s="212"/>
      <c r="E101" s="212"/>
      <c r="F101" s="79" t="s">
        <v>1200</v>
      </c>
      <c r="G101" s="44" t="s">
        <v>650</v>
      </c>
      <c r="H101" s="44" t="s">
        <v>651</v>
      </c>
      <c r="I101" s="44"/>
      <c r="J101" s="44"/>
      <c r="K101" s="45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</row>
    <row r="102" spans="2:25" ht="20.149999999999999" customHeight="1" thickBot="1">
      <c r="B102" s="41">
        <f t="shared" si="1"/>
        <v>96</v>
      </c>
      <c r="C102" s="212"/>
      <c r="D102" s="212"/>
      <c r="E102" s="212"/>
      <c r="F102" s="43" t="s">
        <v>1200</v>
      </c>
      <c r="G102" s="44" t="s">
        <v>514</v>
      </c>
      <c r="H102" s="44" t="s">
        <v>652</v>
      </c>
      <c r="I102" s="44"/>
      <c r="J102" s="44"/>
      <c r="K102" s="45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</row>
    <row r="103" spans="2:25" ht="20.149999999999999" customHeight="1" thickBot="1">
      <c r="B103" s="41">
        <f t="shared" si="1"/>
        <v>97</v>
      </c>
      <c r="C103" s="212"/>
      <c r="D103" s="212"/>
      <c r="E103" s="213"/>
      <c r="F103" s="43" t="s">
        <v>1200</v>
      </c>
      <c r="G103" s="44" t="s">
        <v>516</v>
      </c>
      <c r="H103" s="44" t="s">
        <v>653</v>
      </c>
      <c r="I103" s="44"/>
      <c r="J103" s="44"/>
      <c r="K103" s="45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</row>
    <row r="104" spans="2:25" ht="20.149999999999999" customHeight="1" thickBot="1">
      <c r="B104" s="41">
        <f t="shared" si="1"/>
        <v>98</v>
      </c>
      <c r="C104" s="212"/>
      <c r="D104" s="212"/>
      <c r="E104" s="211" t="s">
        <v>1097</v>
      </c>
      <c r="F104" s="43" t="s">
        <v>1200</v>
      </c>
      <c r="G104" s="44" t="s">
        <v>1098</v>
      </c>
      <c r="H104" s="44" t="s">
        <v>1099</v>
      </c>
      <c r="I104" s="44"/>
      <c r="J104" s="44"/>
      <c r="K104" s="45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</row>
    <row r="105" spans="2:25" ht="20.149999999999999" customHeight="1" thickBot="1">
      <c r="B105" s="41">
        <f t="shared" si="1"/>
        <v>99</v>
      </c>
      <c r="C105" s="212"/>
      <c r="D105" s="212"/>
      <c r="E105" s="212"/>
      <c r="F105" s="43" t="s">
        <v>1200</v>
      </c>
      <c r="G105" s="44" t="s">
        <v>1100</v>
      </c>
      <c r="H105" s="44" t="s">
        <v>642</v>
      </c>
      <c r="I105" s="44"/>
      <c r="J105" s="44"/>
      <c r="K105" s="45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</row>
    <row r="106" spans="2:25" ht="20.149999999999999" customHeight="1" thickBot="1">
      <c r="B106" s="41">
        <f t="shared" si="1"/>
        <v>100</v>
      </c>
      <c r="C106" s="212"/>
      <c r="D106" s="212"/>
      <c r="E106" s="212"/>
      <c r="F106" s="43" t="s">
        <v>1200</v>
      </c>
      <c r="G106" s="44" t="s">
        <v>1101</v>
      </c>
      <c r="H106" s="44" t="s">
        <v>644</v>
      </c>
      <c r="I106" s="44"/>
      <c r="J106" s="44"/>
      <c r="K106" s="45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 spans="2:25" ht="20.149999999999999" customHeight="1" thickBot="1">
      <c r="B107" s="41">
        <f t="shared" si="1"/>
        <v>101</v>
      </c>
      <c r="C107" s="212"/>
      <c r="D107" s="212"/>
      <c r="E107" s="212"/>
      <c r="F107" s="43" t="s">
        <v>1200</v>
      </c>
      <c r="G107" s="44" t="s">
        <v>1102</v>
      </c>
      <c r="H107" s="44" t="s">
        <v>642</v>
      </c>
      <c r="I107" s="44"/>
      <c r="J107" s="44"/>
      <c r="K107" s="45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</row>
    <row r="108" spans="2:25" ht="20.149999999999999" customHeight="1" thickBot="1">
      <c r="B108" s="41">
        <f t="shared" si="1"/>
        <v>102</v>
      </c>
      <c r="C108" s="212"/>
      <c r="D108" s="212"/>
      <c r="E108" s="212"/>
      <c r="F108" s="43" t="s">
        <v>1200</v>
      </c>
      <c r="G108" s="44" t="s">
        <v>1103</v>
      </c>
      <c r="H108" s="44" t="s">
        <v>644</v>
      </c>
      <c r="I108" s="44"/>
      <c r="J108" s="44"/>
      <c r="K108" s="45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 spans="2:25" ht="20.149999999999999" customHeight="1" thickBot="1">
      <c r="B109" s="41">
        <f t="shared" si="1"/>
        <v>103</v>
      </c>
      <c r="C109" s="212"/>
      <c r="D109" s="212"/>
      <c r="E109" s="212"/>
      <c r="F109" s="43" t="s">
        <v>1200</v>
      </c>
      <c r="G109" s="44" t="s">
        <v>1104</v>
      </c>
      <c r="H109" s="44" t="s">
        <v>649</v>
      </c>
      <c r="I109" s="44"/>
      <c r="J109" s="44"/>
      <c r="K109" s="45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</row>
    <row r="110" spans="2:25" ht="20.149999999999999" customHeight="1" thickBot="1">
      <c r="B110" s="41">
        <f t="shared" si="1"/>
        <v>104</v>
      </c>
      <c r="C110" s="212"/>
      <c r="D110" s="212"/>
      <c r="E110" s="212"/>
      <c r="F110" s="43" t="s">
        <v>1200</v>
      </c>
      <c r="G110" s="44" t="s">
        <v>650</v>
      </c>
      <c r="H110" s="44" t="s">
        <v>651</v>
      </c>
      <c r="I110" s="44"/>
      <c r="J110" s="44"/>
      <c r="K110" s="45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</row>
    <row r="111" spans="2:25" ht="20.149999999999999" customHeight="1" thickBot="1">
      <c r="B111" s="41">
        <f t="shared" si="1"/>
        <v>105</v>
      </c>
      <c r="C111" s="212"/>
      <c r="D111" s="212"/>
      <c r="E111" s="212"/>
      <c r="F111" s="43" t="s">
        <v>1200</v>
      </c>
      <c r="G111" s="44" t="s">
        <v>514</v>
      </c>
      <c r="H111" s="44" t="s">
        <v>652</v>
      </c>
      <c r="I111" s="44"/>
      <c r="J111" s="44"/>
      <c r="K111" s="45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</row>
    <row r="112" spans="2:25" ht="20.149999999999999" customHeight="1" thickBot="1">
      <c r="B112" s="41">
        <f t="shared" si="1"/>
        <v>106</v>
      </c>
      <c r="C112" s="212"/>
      <c r="D112" s="212"/>
      <c r="E112" s="213"/>
      <c r="F112" s="43" t="s">
        <v>1200</v>
      </c>
      <c r="G112" s="44" t="s">
        <v>516</v>
      </c>
      <c r="H112" s="44" t="s">
        <v>1105</v>
      </c>
      <c r="I112" s="44"/>
      <c r="J112" s="44"/>
      <c r="K112" s="45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 spans="2:25" ht="20.149999999999999" customHeight="1" thickBot="1">
      <c r="B113" s="41">
        <f t="shared" si="1"/>
        <v>107</v>
      </c>
      <c r="C113" s="212"/>
      <c r="D113" s="212"/>
      <c r="E113" s="211" t="s">
        <v>662</v>
      </c>
      <c r="F113" s="43" t="s">
        <v>1200</v>
      </c>
      <c r="G113" s="44" t="s">
        <v>654</v>
      </c>
      <c r="H113" s="44" t="s">
        <v>660</v>
      </c>
      <c r="I113" s="44"/>
      <c r="J113" s="44"/>
      <c r="K113" s="45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 spans="2:25" ht="20.149999999999999" customHeight="1" thickBot="1">
      <c r="B114" s="41">
        <f t="shared" si="1"/>
        <v>108</v>
      </c>
      <c r="C114" s="212"/>
      <c r="D114" s="212"/>
      <c r="E114" s="212"/>
      <c r="F114" s="43" t="s">
        <v>1200</v>
      </c>
      <c r="G114" s="44" t="s">
        <v>655</v>
      </c>
      <c r="H114" s="44" t="s">
        <v>642</v>
      </c>
      <c r="I114" s="44"/>
      <c r="J114" s="44"/>
      <c r="K114" s="4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 spans="2:25" ht="20.149999999999999" customHeight="1" thickBot="1">
      <c r="B115" s="41">
        <f t="shared" si="1"/>
        <v>109</v>
      </c>
      <c r="C115" s="212"/>
      <c r="D115" s="212"/>
      <c r="E115" s="212"/>
      <c r="F115" s="43" t="s">
        <v>1200</v>
      </c>
      <c r="G115" s="44" t="s">
        <v>656</v>
      </c>
      <c r="H115" s="44" t="s">
        <v>644</v>
      </c>
      <c r="I115" s="44"/>
      <c r="J115" s="44"/>
      <c r="K115" s="45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 spans="2:25" ht="20.149999999999999" customHeight="1" thickBot="1">
      <c r="B116" s="41">
        <f t="shared" si="1"/>
        <v>110</v>
      </c>
      <c r="C116" s="212"/>
      <c r="D116" s="212"/>
      <c r="E116" s="212"/>
      <c r="F116" s="43" t="s">
        <v>1200</v>
      </c>
      <c r="G116" s="44" t="s">
        <v>657</v>
      </c>
      <c r="H116" s="44" t="s">
        <v>642</v>
      </c>
      <c r="I116" s="44"/>
      <c r="J116" s="44"/>
      <c r="K116" s="45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 spans="2:25" ht="20.149999999999999" customHeight="1" thickBot="1">
      <c r="B117" s="41">
        <f t="shared" si="1"/>
        <v>111</v>
      </c>
      <c r="C117" s="212"/>
      <c r="D117" s="212"/>
      <c r="E117" s="212"/>
      <c r="F117" s="43" t="s">
        <v>1200</v>
      </c>
      <c r="G117" s="44" t="s">
        <v>658</v>
      </c>
      <c r="H117" s="44" t="s">
        <v>644</v>
      </c>
      <c r="I117" s="44"/>
      <c r="J117" s="44"/>
      <c r="K117" s="45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 spans="2:25" ht="20.149999999999999" customHeight="1" thickBot="1">
      <c r="B118" s="41">
        <f t="shared" si="1"/>
        <v>112</v>
      </c>
      <c r="C118" s="212"/>
      <c r="D118" s="212"/>
      <c r="E118" s="212"/>
      <c r="F118" s="43" t="s">
        <v>1200</v>
      </c>
      <c r="G118" s="44" t="s">
        <v>659</v>
      </c>
      <c r="H118" s="44" t="s">
        <v>649</v>
      </c>
      <c r="I118" s="44"/>
      <c r="J118" s="44"/>
      <c r="K118" s="45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 spans="2:25" ht="20.149999999999999" customHeight="1" thickBot="1">
      <c r="B119" s="41">
        <f t="shared" si="1"/>
        <v>113</v>
      </c>
      <c r="C119" s="212"/>
      <c r="D119" s="212"/>
      <c r="E119" s="212"/>
      <c r="F119" s="43" t="s">
        <v>1200</v>
      </c>
      <c r="G119" s="44" t="s">
        <v>650</v>
      </c>
      <c r="H119" s="44" t="s">
        <v>651</v>
      </c>
      <c r="I119" s="44"/>
      <c r="J119" s="44"/>
      <c r="K119" s="45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 spans="2:25" ht="20.149999999999999" customHeight="1" thickBot="1">
      <c r="B120" s="41">
        <f t="shared" si="1"/>
        <v>114</v>
      </c>
      <c r="C120" s="212"/>
      <c r="D120" s="212"/>
      <c r="E120" s="212"/>
      <c r="F120" s="43" t="s">
        <v>1200</v>
      </c>
      <c r="G120" s="44" t="s">
        <v>514</v>
      </c>
      <c r="H120" s="44" t="s">
        <v>652</v>
      </c>
      <c r="I120" s="44"/>
      <c r="J120" s="44"/>
      <c r="K120" s="45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 spans="2:25" ht="20.149999999999999" customHeight="1" thickBot="1">
      <c r="B121" s="41">
        <f t="shared" si="1"/>
        <v>115</v>
      </c>
      <c r="C121" s="212"/>
      <c r="D121" s="213"/>
      <c r="E121" s="213"/>
      <c r="F121" s="43" t="s">
        <v>1200</v>
      </c>
      <c r="G121" s="44" t="s">
        <v>516</v>
      </c>
      <c r="H121" s="44" t="s">
        <v>661</v>
      </c>
      <c r="I121" s="44"/>
      <c r="J121" s="44"/>
      <c r="K121" s="45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2:25" ht="20.149999999999999" customHeight="1" thickBot="1">
      <c r="B122" s="41">
        <f t="shared" si="1"/>
        <v>116</v>
      </c>
      <c r="C122" s="212"/>
      <c r="D122" s="211" t="s">
        <v>134</v>
      </c>
      <c r="E122" s="211" t="s">
        <v>663</v>
      </c>
      <c r="F122" s="43" t="s">
        <v>1200</v>
      </c>
      <c r="G122" s="44" t="s">
        <v>664</v>
      </c>
      <c r="H122" s="44" t="s">
        <v>665</v>
      </c>
      <c r="I122" s="44"/>
      <c r="J122" s="44"/>
      <c r="K122" s="45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 spans="2:25" ht="20.149999999999999" customHeight="1" thickBot="1">
      <c r="B123" s="41">
        <f t="shared" si="1"/>
        <v>117</v>
      </c>
      <c r="C123" s="212"/>
      <c r="D123" s="212"/>
      <c r="E123" s="212"/>
      <c r="F123" s="43" t="s">
        <v>1200</v>
      </c>
      <c r="G123" s="44" t="s">
        <v>666</v>
      </c>
      <c r="H123" s="44" t="s">
        <v>667</v>
      </c>
      <c r="I123" s="44"/>
      <c r="J123" s="44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 spans="2:25" ht="20.149999999999999" customHeight="1" thickBot="1">
      <c r="B124" s="41">
        <f t="shared" si="1"/>
        <v>118</v>
      </c>
      <c r="C124" s="212"/>
      <c r="D124" s="212"/>
      <c r="E124" s="212"/>
      <c r="F124" s="43" t="s">
        <v>1200</v>
      </c>
      <c r="G124" s="44" t="s">
        <v>668</v>
      </c>
      <c r="H124" s="44" t="s">
        <v>669</v>
      </c>
      <c r="I124" s="44"/>
      <c r="J124" s="44"/>
      <c r="K124" s="45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 spans="2:25" ht="20.149999999999999" customHeight="1" thickBot="1">
      <c r="B125" s="41">
        <f t="shared" si="1"/>
        <v>119</v>
      </c>
      <c r="C125" s="212"/>
      <c r="D125" s="212"/>
      <c r="E125" s="212"/>
      <c r="F125" s="43" t="s">
        <v>1200</v>
      </c>
      <c r="G125" s="44" t="s">
        <v>670</v>
      </c>
      <c r="H125" s="44" t="s">
        <v>642</v>
      </c>
      <c r="I125" s="44"/>
      <c r="J125" s="44"/>
      <c r="K125" s="45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 spans="2:25" ht="20.149999999999999" customHeight="1" thickBot="1">
      <c r="B126" s="41">
        <f t="shared" si="1"/>
        <v>120</v>
      </c>
      <c r="C126" s="212"/>
      <c r="D126" s="212"/>
      <c r="E126" s="212"/>
      <c r="F126" s="43" t="s">
        <v>1200</v>
      </c>
      <c r="G126" s="44" t="s">
        <v>671</v>
      </c>
      <c r="H126" s="44" t="s">
        <v>644</v>
      </c>
      <c r="I126" s="44"/>
      <c r="J126" s="44"/>
      <c r="K126" s="45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 spans="2:25" ht="20.149999999999999" customHeight="1" thickBot="1">
      <c r="B127" s="41">
        <f t="shared" si="1"/>
        <v>121</v>
      </c>
      <c r="C127" s="212"/>
      <c r="D127" s="212"/>
      <c r="E127" s="212"/>
      <c r="F127" s="43" t="s">
        <v>1200</v>
      </c>
      <c r="G127" s="44" t="s">
        <v>672</v>
      </c>
      <c r="H127" s="44" t="s">
        <v>642</v>
      </c>
      <c r="I127" s="44"/>
      <c r="J127" s="44"/>
      <c r="K127" s="45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 spans="2:25" ht="20.149999999999999" customHeight="1" thickBot="1">
      <c r="B128" s="41">
        <f t="shared" si="1"/>
        <v>122</v>
      </c>
      <c r="C128" s="212"/>
      <c r="D128" s="212"/>
      <c r="E128" s="212"/>
      <c r="F128" s="43" t="s">
        <v>1200</v>
      </c>
      <c r="G128" s="44" t="s">
        <v>673</v>
      </c>
      <c r="H128" s="44" t="s">
        <v>647</v>
      </c>
      <c r="I128" s="44"/>
      <c r="J128" s="44"/>
      <c r="K128" s="45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 spans="2:25" ht="20.149999999999999" customHeight="1" thickBot="1">
      <c r="B129" s="41">
        <f t="shared" si="1"/>
        <v>123</v>
      </c>
      <c r="C129" s="212"/>
      <c r="D129" s="212"/>
      <c r="E129" s="212"/>
      <c r="F129" s="43" t="s">
        <v>1200</v>
      </c>
      <c r="G129" s="44" t="s">
        <v>666</v>
      </c>
      <c r="H129" s="44" t="s">
        <v>674</v>
      </c>
      <c r="I129" s="44"/>
      <c r="J129" s="44"/>
      <c r="K129" s="45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 spans="2:25" ht="20.149999999999999" customHeight="1" thickBot="1">
      <c r="B130" s="41">
        <f t="shared" si="1"/>
        <v>124</v>
      </c>
      <c r="C130" s="212"/>
      <c r="D130" s="212"/>
      <c r="E130" s="212"/>
      <c r="F130" s="43" t="s">
        <v>1200</v>
      </c>
      <c r="G130" s="44" t="s">
        <v>675</v>
      </c>
      <c r="H130" s="47" t="s">
        <v>676</v>
      </c>
      <c r="I130" s="44"/>
      <c r="J130" s="44"/>
      <c r="K130" s="45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 spans="2:25" ht="20.149999999999999" customHeight="1" thickBot="1">
      <c r="B131" s="41">
        <f t="shared" si="1"/>
        <v>125</v>
      </c>
      <c r="C131" s="212"/>
      <c r="D131" s="212"/>
      <c r="E131" s="213"/>
      <c r="F131" s="43" t="s">
        <v>1200</v>
      </c>
      <c r="G131" s="47" t="s">
        <v>677</v>
      </c>
      <c r="H131" s="44" t="s">
        <v>678</v>
      </c>
      <c r="I131" s="44"/>
      <c r="J131" s="44"/>
      <c r="K131" s="45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 spans="2:25" ht="20.149999999999999" customHeight="1" thickBot="1">
      <c r="B132" s="41">
        <f t="shared" si="1"/>
        <v>126</v>
      </c>
      <c r="C132" s="212"/>
      <c r="D132" s="212"/>
      <c r="E132" s="211" t="s">
        <v>369</v>
      </c>
      <c r="F132" s="43" t="s">
        <v>1200</v>
      </c>
      <c r="G132" s="44" t="s">
        <v>679</v>
      </c>
      <c r="H132" s="44" t="s">
        <v>665</v>
      </c>
      <c r="I132" s="44"/>
      <c r="J132" s="44"/>
      <c r="K132" s="45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 spans="2:25" ht="20.149999999999999" customHeight="1" thickBot="1">
      <c r="B133" s="41">
        <f t="shared" si="1"/>
        <v>127</v>
      </c>
      <c r="C133" s="212"/>
      <c r="D133" s="212"/>
      <c r="E133" s="212"/>
      <c r="F133" s="43" t="s">
        <v>1200</v>
      </c>
      <c r="G133" s="44" t="s">
        <v>680</v>
      </c>
      <c r="H133" s="44" t="s">
        <v>667</v>
      </c>
      <c r="I133" s="44"/>
      <c r="J133" s="44"/>
      <c r="K133" s="45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</row>
    <row r="134" spans="2:25" ht="20.149999999999999" customHeight="1" thickBot="1">
      <c r="B134" s="41">
        <f t="shared" si="1"/>
        <v>128</v>
      </c>
      <c r="C134" s="212"/>
      <c r="D134" s="212"/>
      <c r="E134" s="212"/>
      <c r="F134" s="43" t="s">
        <v>1200</v>
      </c>
      <c r="G134" s="44" t="s">
        <v>1177</v>
      </c>
      <c r="H134" s="44" t="s">
        <v>681</v>
      </c>
      <c r="I134" s="44"/>
      <c r="J134" s="44"/>
      <c r="K134" s="45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</row>
    <row r="135" spans="2:25" ht="20.149999999999999" customHeight="1" thickBot="1">
      <c r="B135" s="41">
        <f t="shared" si="1"/>
        <v>129</v>
      </c>
      <c r="C135" s="212"/>
      <c r="D135" s="212"/>
      <c r="E135" s="212"/>
      <c r="F135" s="43" t="s">
        <v>1200</v>
      </c>
      <c r="G135" s="44" t="s">
        <v>1139</v>
      </c>
      <c r="H135" s="44" t="s">
        <v>1140</v>
      </c>
      <c r="I135" s="44"/>
      <c r="J135" s="44"/>
      <c r="K135" s="45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</row>
    <row r="136" spans="2:25" ht="20.149999999999999" customHeight="1" thickBot="1">
      <c r="B136" s="41">
        <f t="shared" ref="B136:B199" si="2">ROW()-6</f>
        <v>130</v>
      </c>
      <c r="C136" s="212"/>
      <c r="D136" s="212"/>
      <c r="E136" s="213"/>
      <c r="F136" s="43" t="s">
        <v>1200</v>
      </c>
      <c r="G136" s="44" t="s">
        <v>677</v>
      </c>
      <c r="H136" s="44" t="s">
        <v>682</v>
      </c>
      <c r="I136" s="44"/>
      <c r="J136" s="44"/>
      <c r="K136" s="45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</row>
    <row r="137" spans="2:25" ht="20.149999999999999" customHeight="1" thickBot="1">
      <c r="B137" s="41">
        <f t="shared" si="2"/>
        <v>131</v>
      </c>
      <c r="C137" s="212"/>
      <c r="D137" s="212"/>
      <c r="E137" s="214" t="s">
        <v>683</v>
      </c>
      <c r="F137" s="43" t="s">
        <v>1200</v>
      </c>
      <c r="G137" s="90" t="s">
        <v>684</v>
      </c>
      <c r="H137" s="90" t="s">
        <v>685</v>
      </c>
      <c r="I137" s="44"/>
      <c r="J137" s="44"/>
      <c r="K137" s="45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</row>
    <row r="138" spans="2:25" ht="20.149999999999999" customHeight="1" thickBot="1">
      <c r="B138" s="41">
        <f t="shared" si="2"/>
        <v>132</v>
      </c>
      <c r="C138" s="212"/>
      <c r="D138" s="212"/>
      <c r="E138" s="215"/>
      <c r="F138" s="43" t="s">
        <v>1200</v>
      </c>
      <c r="G138" s="44" t="s">
        <v>686</v>
      </c>
      <c r="H138" s="90" t="s">
        <v>687</v>
      </c>
      <c r="I138" s="44"/>
      <c r="J138" s="44"/>
      <c r="K138" s="45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</row>
    <row r="139" spans="2:25" ht="20.149999999999999" customHeight="1" thickBot="1">
      <c r="B139" s="41">
        <f t="shared" si="2"/>
        <v>133</v>
      </c>
      <c r="C139" s="212"/>
      <c r="D139" s="212"/>
      <c r="E139" s="215"/>
      <c r="F139" s="43" t="s">
        <v>1200</v>
      </c>
      <c r="G139" s="44" t="s">
        <v>688</v>
      </c>
      <c r="H139" s="44" t="s">
        <v>689</v>
      </c>
      <c r="I139" s="44"/>
      <c r="J139" s="44"/>
      <c r="K139" s="45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</row>
    <row r="140" spans="2:25" ht="20.149999999999999" customHeight="1" thickBot="1">
      <c r="B140" s="41">
        <f t="shared" si="2"/>
        <v>134</v>
      </c>
      <c r="C140" s="212"/>
      <c r="D140" s="212"/>
      <c r="E140" s="215"/>
      <c r="F140" s="43" t="s">
        <v>1200</v>
      </c>
      <c r="G140" s="44" t="s">
        <v>690</v>
      </c>
      <c r="H140" s="44" t="s">
        <v>691</v>
      </c>
      <c r="I140" s="44"/>
      <c r="J140" s="44"/>
      <c r="K140" s="45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</row>
    <row r="141" spans="2:25" ht="20.149999999999999" customHeight="1" thickBot="1">
      <c r="B141" s="41">
        <f t="shared" si="2"/>
        <v>135</v>
      </c>
      <c r="C141" s="212"/>
      <c r="D141" s="212"/>
      <c r="E141" s="215"/>
      <c r="F141" s="43" t="s">
        <v>1200</v>
      </c>
      <c r="G141" s="44" t="s">
        <v>692</v>
      </c>
      <c r="H141" s="44" t="s">
        <v>694</v>
      </c>
      <c r="I141" s="44"/>
      <c r="J141" s="44"/>
      <c r="K141" s="45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</row>
    <row r="142" spans="2:25" ht="20.149999999999999" customHeight="1" thickBot="1">
      <c r="B142" s="41">
        <f t="shared" si="2"/>
        <v>136</v>
      </c>
      <c r="C142" s="212"/>
      <c r="D142" s="212"/>
      <c r="E142" s="215"/>
      <c r="F142" s="43" t="s">
        <v>1200</v>
      </c>
      <c r="G142" s="44" t="s">
        <v>693</v>
      </c>
      <c r="H142" s="44" t="s">
        <v>695</v>
      </c>
      <c r="I142" s="44"/>
      <c r="J142" s="44"/>
      <c r="K142" s="45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</row>
    <row r="143" spans="2:25" ht="20.149999999999999" customHeight="1" thickBot="1">
      <c r="B143" s="41">
        <f t="shared" si="2"/>
        <v>137</v>
      </c>
      <c r="C143" s="212"/>
      <c r="D143" s="213"/>
      <c r="E143" s="216"/>
      <c r="F143" s="43" t="s">
        <v>1200</v>
      </c>
      <c r="G143" s="44" t="s">
        <v>696</v>
      </c>
      <c r="H143" s="44" t="s">
        <v>697</v>
      </c>
      <c r="I143" s="44"/>
      <c r="J143" s="44"/>
      <c r="K143" s="45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</row>
    <row r="144" spans="2:25" ht="20.149999999999999" customHeight="1" thickBot="1">
      <c r="B144" s="41">
        <f t="shared" si="2"/>
        <v>138</v>
      </c>
      <c r="C144" s="212"/>
      <c r="D144" s="211" t="s">
        <v>698</v>
      </c>
      <c r="E144" s="214" t="s">
        <v>728</v>
      </c>
      <c r="F144" s="43" t="s">
        <v>1200</v>
      </c>
      <c r="G144" s="44" t="s">
        <v>726</v>
      </c>
      <c r="H144" s="44" t="s">
        <v>727</v>
      </c>
      <c r="I144" s="44"/>
      <c r="J144" s="44"/>
      <c r="K144" s="45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</row>
    <row r="145" spans="2:25" ht="20.149999999999999" customHeight="1" thickBot="1">
      <c r="B145" s="41">
        <f t="shared" si="2"/>
        <v>139</v>
      </c>
      <c r="C145" s="212"/>
      <c r="D145" s="212"/>
      <c r="E145" s="215"/>
      <c r="F145" s="43" t="s">
        <v>1200</v>
      </c>
      <c r="G145" s="59" t="s">
        <v>345</v>
      </c>
      <c r="H145" s="59" t="s">
        <v>701</v>
      </c>
      <c r="I145" s="44"/>
      <c r="J145" s="44"/>
      <c r="K145" s="45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</row>
    <row r="146" spans="2:25" ht="20.149999999999999" customHeight="1" thickBot="1">
      <c r="B146" s="41">
        <f t="shared" si="2"/>
        <v>140</v>
      </c>
      <c r="C146" s="212"/>
      <c r="D146" s="212"/>
      <c r="E146" s="215"/>
      <c r="F146" s="43" t="s">
        <v>1200</v>
      </c>
      <c r="G146" s="59" t="s">
        <v>401</v>
      </c>
      <c r="H146" s="59" t="s">
        <v>702</v>
      </c>
      <c r="I146" s="44"/>
      <c r="J146" s="44"/>
      <c r="K146" s="45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</row>
    <row r="147" spans="2:25" ht="20.149999999999999" customHeight="1" thickBot="1">
      <c r="B147" s="41">
        <f t="shared" si="2"/>
        <v>141</v>
      </c>
      <c r="C147" s="212"/>
      <c r="D147" s="212"/>
      <c r="E147" s="215"/>
      <c r="F147" s="43" t="s">
        <v>1200</v>
      </c>
      <c r="G147" s="59" t="s">
        <v>403</v>
      </c>
      <c r="H147" s="59" t="s">
        <v>703</v>
      </c>
      <c r="I147" s="44"/>
      <c r="J147" s="44"/>
      <c r="K147" s="45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</row>
    <row r="148" spans="2:25" ht="20.149999999999999" customHeight="1" thickBot="1">
      <c r="B148" s="41">
        <f t="shared" si="2"/>
        <v>142</v>
      </c>
      <c r="C148" s="212"/>
      <c r="D148" s="212"/>
      <c r="E148" s="215"/>
      <c r="F148" s="43" t="s">
        <v>1200</v>
      </c>
      <c r="G148" s="59" t="s">
        <v>699</v>
      </c>
      <c r="H148" s="59" t="s">
        <v>704</v>
      </c>
      <c r="I148" s="44"/>
      <c r="J148" s="44"/>
      <c r="K148" s="45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</row>
    <row r="149" spans="2:25" ht="20.149999999999999" customHeight="1" thickBot="1">
      <c r="B149" s="41">
        <f t="shared" si="2"/>
        <v>143</v>
      </c>
      <c r="C149" s="212"/>
      <c r="D149" s="212"/>
      <c r="E149" s="215"/>
      <c r="F149" s="43" t="s">
        <v>1200</v>
      </c>
      <c r="G149" s="59" t="s">
        <v>1106</v>
      </c>
      <c r="H149" s="59" t="s">
        <v>1107</v>
      </c>
      <c r="I149" s="44"/>
      <c r="J149" s="44"/>
      <c r="K149" s="45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</row>
    <row r="150" spans="2:25" ht="20.149999999999999" customHeight="1" thickBot="1">
      <c r="B150" s="41">
        <f t="shared" si="2"/>
        <v>144</v>
      </c>
      <c r="C150" s="212"/>
      <c r="D150" s="212"/>
      <c r="E150" s="215"/>
      <c r="F150" s="43" t="s">
        <v>1200</v>
      </c>
      <c r="G150" s="59" t="s">
        <v>413</v>
      </c>
      <c r="H150" s="59" t="s">
        <v>705</v>
      </c>
      <c r="I150" s="44"/>
      <c r="J150" s="44"/>
      <c r="K150" s="45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</row>
    <row r="151" spans="2:25" ht="20.149999999999999" customHeight="1" thickBot="1">
      <c r="B151" s="41">
        <f t="shared" si="2"/>
        <v>145</v>
      </c>
      <c r="C151" s="212"/>
      <c r="D151" s="212"/>
      <c r="E151" s="215"/>
      <c r="F151" s="43" t="s">
        <v>1200</v>
      </c>
      <c r="G151" s="59" t="s">
        <v>700</v>
      </c>
      <c r="H151" s="59" t="s">
        <v>706</v>
      </c>
      <c r="I151" s="44"/>
      <c r="J151" s="44"/>
      <c r="K151" s="45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</row>
    <row r="152" spans="2:25" ht="20.149999999999999" customHeight="1" thickBot="1">
      <c r="B152" s="41">
        <f t="shared" si="2"/>
        <v>146</v>
      </c>
      <c r="C152" s="212"/>
      <c r="D152" s="212"/>
      <c r="E152" s="215"/>
      <c r="F152" s="43" t="s">
        <v>1200</v>
      </c>
      <c r="G152" s="44" t="s">
        <v>407</v>
      </c>
      <c r="H152" s="44" t="s">
        <v>707</v>
      </c>
      <c r="I152" s="44"/>
      <c r="J152" s="44"/>
      <c r="K152" s="45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</row>
    <row r="153" spans="2:25" ht="20.149999999999999" customHeight="1" thickBot="1">
      <c r="B153" s="41">
        <f t="shared" si="2"/>
        <v>147</v>
      </c>
      <c r="C153" s="212"/>
      <c r="D153" s="212"/>
      <c r="E153" s="215"/>
      <c r="F153" s="43" t="s">
        <v>1200</v>
      </c>
      <c r="G153" s="44" t="s">
        <v>709</v>
      </c>
      <c r="H153" s="44" t="s">
        <v>717</v>
      </c>
      <c r="I153" s="44"/>
      <c r="J153" s="44"/>
      <c r="K153" s="45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</row>
    <row r="154" spans="2:25" ht="20.149999999999999" customHeight="1" thickBot="1">
      <c r="B154" s="41">
        <f t="shared" si="2"/>
        <v>148</v>
      </c>
      <c r="C154" s="212"/>
      <c r="D154" s="212"/>
      <c r="E154" s="215"/>
      <c r="F154" s="43" t="s">
        <v>1200</v>
      </c>
      <c r="G154" s="44" t="s">
        <v>708</v>
      </c>
      <c r="H154" s="44" t="s">
        <v>718</v>
      </c>
      <c r="I154" s="44"/>
      <c r="J154" s="44"/>
      <c r="K154" s="45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</row>
    <row r="155" spans="2:25" ht="20.149999999999999" customHeight="1" thickBot="1">
      <c r="B155" s="41">
        <f t="shared" si="2"/>
        <v>149</v>
      </c>
      <c r="C155" s="212"/>
      <c r="D155" s="212"/>
      <c r="E155" s="215"/>
      <c r="F155" s="43" t="s">
        <v>1200</v>
      </c>
      <c r="G155" s="44" t="s">
        <v>710</v>
      </c>
      <c r="H155" s="44" t="s">
        <v>719</v>
      </c>
      <c r="I155" s="44"/>
      <c r="J155" s="44"/>
      <c r="K155" s="45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</row>
    <row r="156" spans="2:25" ht="20.149999999999999" customHeight="1" thickBot="1">
      <c r="B156" s="41">
        <f t="shared" si="2"/>
        <v>150</v>
      </c>
      <c r="C156" s="212"/>
      <c r="D156" s="212"/>
      <c r="E156" s="215"/>
      <c r="F156" s="43" t="s">
        <v>1200</v>
      </c>
      <c r="G156" s="44" t="s">
        <v>711</v>
      </c>
      <c r="H156" s="44" t="s">
        <v>721</v>
      </c>
      <c r="I156" s="44"/>
      <c r="J156" s="44"/>
      <c r="K156" s="45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</row>
    <row r="157" spans="2:25" ht="20.149999999999999" customHeight="1" thickBot="1">
      <c r="B157" s="41">
        <f t="shared" si="2"/>
        <v>151</v>
      </c>
      <c r="C157" s="212"/>
      <c r="D157" s="212"/>
      <c r="E157" s="215"/>
      <c r="F157" s="43" t="s">
        <v>1200</v>
      </c>
      <c r="G157" s="44" t="s">
        <v>714</v>
      </c>
      <c r="H157" s="44" t="s">
        <v>722</v>
      </c>
      <c r="I157" s="44"/>
      <c r="J157" s="44"/>
      <c r="K157" s="45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</row>
    <row r="158" spans="2:25" ht="20.149999999999999" customHeight="1" thickBot="1">
      <c r="B158" s="41">
        <f t="shared" si="2"/>
        <v>152</v>
      </c>
      <c r="C158" s="212"/>
      <c r="D158" s="212"/>
      <c r="E158" s="215"/>
      <c r="F158" s="43" t="s">
        <v>1200</v>
      </c>
      <c r="G158" s="44" t="s">
        <v>712</v>
      </c>
      <c r="H158" s="44" t="s">
        <v>723</v>
      </c>
      <c r="I158" s="44"/>
      <c r="J158" s="44"/>
      <c r="K158" s="45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</row>
    <row r="159" spans="2:25" ht="20.149999999999999" customHeight="1" thickBot="1">
      <c r="B159" s="41">
        <f t="shared" si="2"/>
        <v>153</v>
      </c>
      <c r="C159" s="212"/>
      <c r="D159" s="212"/>
      <c r="E159" s="215"/>
      <c r="F159" s="43" t="s">
        <v>1200</v>
      </c>
      <c r="G159" s="44" t="s">
        <v>713</v>
      </c>
      <c r="H159" s="44" t="s">
        <v>720</v>
      </c>
      <c r="I159" s="44"/>
      <c r="J159" s="44"/>
      <c r="K159" s="45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</row>
    <row r="160" spans="2:25" ht="20.149999999999999" customHeight="1" thickBot="1">
      <c r="B160" s="41">
        <f t="shared" si="2"/>
        <v>154</v>
      </c>
      <c r="C160" s="212"/>
      <c r="D160" s="212"/>
      <c r="E160" s="215"/>
      <c r="F160" s="43" t="s">
        <v>1200</v>
      </c>
      <c r="G160" s="44" t="s">
        <v>715</v>
      </c>
      <c r="H160" s="44" t="s">
        <v>724</v>
      </c>
      <c r="I160" s="44"/>
      <c r="J160" s="44"/>
      <c r="K160" s="45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</row>
    <row r="161" spans="2:25" ht="20.149999999999999" customHeight="1" thickBot="1">
      <c r="B161" s="41">
        <f t="shared" si="2"/>
        <v>155</v>
      </c>
      <c r="C161" s="212"/>
      <c r="D161" s="212"/>
      <c r="E161" s="216"/>
      <c r="F161" s="43" t="s">
        <v>1200</v>
      </c>
      <c r="G161" s="44" t="s">
        <v>716</v>
      </c>
      <c r="H161" s="44" t="s">
        <v>725</v>
      </c>
      <c r="I161" s="44"/>
      <c r="J161" s="44"/>
      <c r="K161" s="45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</row>
    <row r="162" spans="2:25" ht="20.149999999999999" customHeight="1" thickBot="1">
      <c r="B162" s="41">
        <f t="shared" si="2"/>
        <v>156</v>
      </c>
      <c r="C162" s="212"/>
      <c r="D162" s="212"/>
      <c r="E162" s="211" t="s">
        <v>729</v>
      </c>
      <c r="F162" s="43" t="s">
        <v>1200</v>
      </c>
      <c r="G162" s="44" t="s">
        <v>730</v>
      </c>
      <c r="H162" s="44" t="s">
        <v>731</v>
      </c>
      <c r="I162" s="44"/>
      <c r="J162" s="44"/>
      <c r="K162" s="45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</row>
    <row r="163" spans="2:25" ht="20.149999999999999" customHeight="1" thickBot="1">
      <c r="B163" s="41">
        <f t="shared" si="2"/>
        <v>157</v>
      </c>
      <c r="C163" s="212"/>
      <c r="D163" s="212"/>
      <c r="E163" s="212"/>
      <c r="F163" s="43" t="s">
        <v>1200</v>
      </c>
      <c r="G163" s="44" t="s">
        <v>732</v>
      </c>
      <c r="H163" s="44" t="s">
        <v>733</v>
      </c>
      <c r="I163" s="44"/>
      <c r="J163" s="44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</row>
    <row r="164" spans="2:25" ht="20.149999999999999" customHeight="1" thickBot="1">
      <c r="B164" s="41">
        <f t="shared" si="2"/>
        <v>158</v>
      </c>
      <c r="C164" s="212"/>
      <c r="D164" s="212"/>
      <c r="E164" s="212"/>
      <c r="F164" s="43" t="s">
        <v>1200</v>
      </c>
      <c r="G164" s="44" t="s">
        <v>734</v>
      </c>
      <c r="H164" s="44" t="s">
        <v>735</v>
      </c>
      <c r="I164" s="44"/>
      <c r="J164" s="44"/>
      <c r="K164" s="45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</row>
    <row r="165" spans="2:25" ht="20.149999999999999" customHeight="1" thickBot="1">
      <c r="B165" s="41">
        <f t="shared" si="2"/>
        <v>159</v>
      </c>
      <c r="C165" s="212"/>
      <c r="D165" s="212"/>
      <c r="E165" s="212"/>
      <c r="F165" s="43" t="s">
        <v>1200</v>
      </c>
      <c r="G165" s="59" t="s">
        <v>743</v>
      </c>
      <c r="H165" s="59" t="s">
        <v>736</v>
      </c>
      <c r="I165" s="44"/>
      <c r="J165" s="44"/>
      <c r="K165" s="45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</row>
    <row r="166" spans="2:25" ht="20.149999999999999" customHeight="1" thickBot="1">
      <c r="B166" s="41">
        <f t="shared" si="2"/>
        <v>160</v>
      </c>
      <c r="C166" s="212"/>
      <c r="D166" s="212"/>
      <c r="E166" s="212"/>
      <c r="F166" s="43" t="s">
        <v>1200</v>
      </c>
      <c r="G166" s="59" t="s">
        <v>739</v>
      </c>
      <c r="H166" s="59" t="s">
        <v>740</v>
      </c>
      <c r="I166" s="44"/>
      <c r="J166" s="44"/>
      <c r="K166" s="45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</row>
    <row r="167" spans="2:25" ht="20.149999999999999" customHeight="1" thickBot="1">
      <c r="B167" s="41">
        <f t="shared" si="2"/>
        <v>161</v>
      </c>
      <c r="C167" s="212"/>
      <c r="D167" s="212"/>
      <c r="E167" s="212"/>
      <c r="F167" s="43" t="s">
        <v>1200</v>
      </c>
      <c r="G167" s="59" t="s">
        <v>741</v>
      </c>
      <c r="H167" s="59" t="s">
        <v>737</v>
      </c>
      <c r="I167" s="44"/>
      <c r="J167" s="44"/>
      <c r="K167" s="45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</row>
    <row r="168" spans="2:25" ht="20.149999999999999" customHeight="1" thickBot="1">
      <c r="B168" s="41">
        <f t="shared" si="2"/>
        <v>162</v>
      </c>
      <c r="C168" s="212"/>
      <c r="D168" s="212"/>
      <c r="E168" s="213"/>
      <c r="F168" s="43" t="s">
        <v>1200</v>
      </c>
      <c r="G168" s="59" t="s">
        <v>742</v>
      </c>
      <c r="H168" s="59" t="s">
        <v>738</v>
      </c>
      <c r="I168" s="44"/>
      <c r="J168" s="44"/>
      <c r="K168" s="45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</row>
    <row r="169" spans="2:25" ht="20.149999999999999" customHeight="1" thickBot="1">
      <c r="B169" s="41">
        <f t="shared" si="2"/>
        <v>163</v>
      </c>
      <c r="C169" s="212"/>
      <c r="D169" s="212"/>
      <c r="E169" s="211" t="s">
        <v>1023</v>
      </c>
      <c r="F169" s="43" t="s">
        <v>1200</v>
      </c>
      <c r="G169" s="44" t="s">
        <v>747</v>
      </c>
      <c r="H169" s="44" t="s">
        <v>759</v>
      </c>
      <c r="I169" s="44"/>
      <c r="J169" s="44"/>
      <c r="K169" s="45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</row>
    <row r="170" spans="2:25" ht="20.149999999999999" customHeight="1" thickBot="1">
      <c r="B170" s="41">
        <f t="shared" si="2"/>
        <v>164</v>
      </c>
      <c r="C170" s="212"/>
      <c r="D170" s="212"/>
      <c r="E170" s="212"/>
      <c r="F170" s="43" t="s">
        <v>1200</v>
      </c>
      <c r="G170" s="44" t="s">
        <v>748</v>
      </c>
      <c r="H170" s="44" t="s">
        <v>745</v>
      </c>
      <c r="I170" s="44"/>
      <c r="J170" s="44"/>
      <c r="K170" s="45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</row>
    <row r="171" spans="2:25" ht="20.149999999999999" customHeight="1" thickBot="1">
      <c r="B171" s="41">
        <f t="shared" si="2"/>
        <v>165</v>
      </c>
      <c r="C171" s="212"/>
      <c r="D171" s="212"/>
      <c r="E171" s="212"/>
      <c r="F171" s="43" t="s">
        <v>1200</v>
      </c>
      <c r="G171" s="44" t="s">
        <v>746</v>
      </c>
      <c r="H171" s="44" t="s">
        <v>752</v>
      </c>
      <c r="I171" s="44"/>
      <c r="J171" s="44"/>
      <c r="K171" s="45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</row>
    <row r="172" spans="2:25" ht="20.149999999999999" customHeight="1" thickBot="1">
      <c r="B172" s="41">
        <f t="shared" si="2"/>
        <v>166</v>
      </c>
      <c r="C172" s="212"/>
      <c r="D172" s="212"/>
      <c r="E172" s="212"/>
      <c r="F172" s="43" t="s">
        <v>1200</v>
      </c>
      <c r="G172" s="44" t="s">
        <v>749</v>
      </c>
      <c r="H172" s="44" t="s">
        <v>753</v>
      </c>
      <c r="I172" s="44"/>
      <c r="J172" s="44"/>
      <c r="K172" s="45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</row>
    <row r="173" spans="2:25" ht="20.149999999999999" customHeight="1" thickBot="1">
      <c r="B173" s="41">
        <f t="shared" si="2"/>
        <v>167</v>
      </c>
      <c r="C173" s="212"/>
      <c r="D173" s="212"/>
      <c r="E173" s="213"/>
      <c r="F173" s="43" t="s">
        <v>1200</v>
      </c>
      <c r="G173" s="44" t="s">
        <v>750</v>
      </c>
      <c r="H173" s="44" t="s">
        <v>751</v>
      </c>
      <c r="I173" s="44"/>
      <c r="J173" s="44"/>
      <c r="K173" s="45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</row>
    <row r="174" spans="2:25" ht="20.149999999999999" customHeight="1" thickBot="1">
      <c r="B174" s="41">
        <f t="shared" si="2"/>
        <v>168</v>
      </c>
      <c r="C174" s="212"/>
      <c r="D174" s="212"/>
      <c r="E174" s="211" t="s">
        <v>1024</v>
      </c>
      <c r="F174" s="43" t="s">
        <v>1200</v>
      </c>
      <c r="G174" s="44" t="s">
        <v>754</v>
      </c>
      <c r="H174" s="44" t="s">
        <v>755</v>
      </c>
      <c r="I174" s="44"/>
      <c r="J174" s="44"/>
      <c r="K174" s="45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</row>
    <row r="175" spans="2:25" ht="20.149999999999999" customHeight="1" thickBot="1">
      <c r="B175" s="41">
        <f t="shared" si="2"/>
        <v>169</v>
      </c>
      <c r="C175" s="212"/>
      <c r="D175" s="212"/>
      <c r="E175" s="213"/>
      <c r="F175" s="43" t="s">
        <v>1200</v>
      </c>
      <c r="G175" s="44" t="s">
        <v>756</v>
      </c>
      <c r="H175" s="44" t="s">
        <v>757</v>
      </c>
      <c r="I175" s="44"/>
      <c r="J175" s="44"/>
      <c r="K175" s="45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</row>
    <row r="176" spans="2:25" ht="20.149999999999999" customHeight="1" thickBot="1">
      <c r="B176" s="41">
        <f t="shared" si="2"/>
        <v>170</v>
      </c>
      <c r="C176" s="212"/>
      <c r="D176" s="212"/>
      <c r="E176" s="211" t="s">
        <v>1025</v>
      </c>
      <c r="F176" s="43" t="s">
        <v>1200</v>
      </c>
      <c r="G176" s="44" t="s">
        <v>758</v>
      </c>
      <c r="H176" s="44" t="s">
        <v>744</v>
      </c>
      <c r="I176" s="44"/>
      <c r="J176" s="44"/>
      <c r="K176" s="45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</row>
    <row r="177" spans="2:25" ht="20.149999999999999" customHeight="1" thickBot="1">
      <c r="B177" s="41">
        <f t="shared" si="2"/>
        <v>171</v>
      </c>
      <c r="C177" s="212"/>
      <c r="D177" s="212"/>
      <c r="E177" s="212"/>
      <c r="F177" s="43" t="s">
        <v>1200</v>
      </c>
      <c r="G177" s="44" t="s">
        <v>760</v>
      </c>
      <c r="H177" s="44" t="s">
        <v>761</v>
      </c>
      <c r="I177" s="44"/>
      <c r="J177" s="44"/>
      <c r="K177" s="45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</row>
    <row r="178" spans="2:25" ht="20.149999999999999" customHeight="1" thickBot="1">
      <c r="B178" s="41">
        <f t="shared" si="2"/>
        <v>172</v>
      </c>
      <c r="C178" s="212"/>
      <c r="D178" s="212"/>
      <c r="E178" s="213"/>
      <c r="F178" s="43" t="s">
        <v>1200</v>
      </c>
      <c r="G178" s="44" t="s">
        <v>762</v>
      </c>
      <c r="H178" s="44" t="s">
        <v>763</v>
      </c>
      <c r="I178" s="44"/>
      <c r="J178" s="44"/>
      <c r="K178" s="45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</row>
    <row r="179" spans="2:25" ht="20.149999999999999" customHeight="1" thickBot="1">
      <c r="B179" s="41">
        <f t="shared" si="2"/>
        <v>173</v>
      </c>
      <c r="C179" s="212"/>
      <c r="D179" s="212"/>
      <c r="E179" s="211" t="s">
        <v>424</v>
      </c>
      <c r="F179" s="43" t="s">
        <v>1200</v>
      </c>
      <c r="G179" s="44" t="s">
        <v>764</v>
      </c>
      <c r="H179" s="44" t="s">
        <v>765</v>
      </c>
      <c r="I179" s="44"/>
      <c r="J179" s="44"/>
      <c r="K179" s="45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</row>
    <row r="180" spans="2:25" ht="20.149999999999999" customHeight="1" thickBot="1">
      <c r="B180" s="41">
        <f t="shared" si="2"/>
        <v>174</v>
      </c>
      <c r="C180" s="212"/>
      <c r="D180" s="212"/>
      <c r="E180" s="212"/>
      <c r="F180" s="43" t="s">
        <v>1200</v>
      </c>
      <c r="G180" s="44" t="s">
        <v>766</v>
      </c>
      <c r="H180" s="44" t="s">
        <v>767</v>
      </c>
      <c r="I180" s="44"/>
      <c r="J180" s="44"/>
      <c r="K180" s="45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</row>
    <row r="181" spans="2:25" ht="20.149999999999999" customHeight="1" thickBot="1">
      <c r="B181" s="41">
        <f t="shared" si="2"/>
        <v>175</v>
      </c>
      <c r="C181" s="212"/>
      <c r="D181" s="212"/>
      <c r="E181" s="212"/>
      <c r="F181" s="43" t="s">
        <v>1200</v>
      </c>
      <c r="G181" s="44" t="s">
        <v>1108</v>
      </c>
      <c r="H181" s="44" t="s">
        <v>1109</v>
      </c>
      <c r="I181" s="44"/>
      <c r="J181" s="44"/>
      <c r="K181" s="45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</row>
    <row r="182" spans="2:25" ht="20.149999999999999" customHeight="1" thickBot="1">
      <c r="B182" s="41">
        <f t="shared" si="2"/>
        <v>176</v>
      </c>
      <c r="C182" s="212"/>
      <c r="D182" s="212"/>
      <c r="E182" s="212"/>
      <c r="F182" s="43" t="s">
        <v>1200</v>
      </c>
      <c r="G182" s="44" t="s">
        <v>1110</v>
      </c>
      <c r="H182" s="44" t="s">
        <v>776</v>
      </c>
      <c r="I182" s="44"/>
      <c r="J182" s="44"/>
      <c r="K182" s="45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</row>
    <row r="183" spans="2:25" ht="20.149999999999999" customHeight="1" thickBot="1">
      <c r="B183" s="41">
        <f t="shared" si="2"/>
        <v>177</v>
      </c>
      <c r="C183" s="212"/>
      <c r="D183" s="212"/>
      <c r="E183" s="212"/>
      <c r="F183" s="43" t="s">
        <v>1200</v>
      </c>
      <c r="G183" s="44" t="s">
        <v>768</v>
      </c>
      <c r="H183" s="44" t="s">
        <v>769</v>
      </c>
      <c r="I183" s="44"/>
      <c r="J183" s="44"/>
      <c r="K183" s="45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</row>
    <row r="184" spans="2:25" ht="20.149999999999999" customHeight="1" thickBot="1">
      <c r="B184" s="41">
        <f t="shared" si="2"/>
        <v>178</v>
      </c>
      <c r="C184" s="212"/>
      <c r="D184" s="212"/>
      <c r="E184" s="212"/>
      <c r="F184" s="43" t="s">
        <v>1200</v>
      </c>
      <c r="G184" s="44" t="s">
        <v>771</v>
      </c>
      <c r="H184" s="44" t="s">
        <v>770</v>
      </c>
      <c r="I184" s="44"/>
      <c r="J184" s="44"/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</row>
    <row r="185" spans="2:25" ht="20.149999999999999" customHeight="1" thickBot="1">
      <c r="B185" s="41">
        <f t="shared" si="2"/>
        <v>179</v>
      </c>
      <c r="C185" s="212"/>
      <c r="D185" s="212"/>
      <c r="E185" s="212"/>
      <c r="F185" s="43" t="s">
        <v>1200</v>
      </c>
      <c r="G185" s="47" t="s">
        <v>772</v>
      </c>
      <c r="H185" s="44" t="s">
        <v>773</v>
      </c>
      <c r="I185" s="44"/>
      <c r="J185" s="44"/>
      <c r="K185" s="45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</row>
    <row r="186" spans="2:25" ht="20.149999999999999" customHeight="1" thickBot="1">
      <c r="B186" s="41">
        <f t="shared" si="2"/>
        <v>180</v>
      </c>
      <c r="C186" s="212"/>
      <c r="D186" s="212"/>
      <c r="E186" s="212"/>
      <c r="F186" s="43" t="s">
        <v>1200</v>
      </c>
      <c r="G186" s="44" t="s">
        <v>435</v>
      </c>
      <c r="H186" s="44" t="s">
        <v>774</v>
      </c>
      <c r="I186" s="44"/>
      <c r="J186" s="44"/>
      <c r="K186" s="45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</row>
    <row r="187" spans="2:25" ht="20.149999999999999" customHeight="1" thickBot="1">
      <c r="B187" s="41">
        <f t="shared" si="2"/>
        <v>181</v>
      </c>
      <c r="C187" s="212"/>
      <c r="D187" s="212"/>
      <c r="E187" s="212"/>
      <c r="F187" s="43" t="s">
        <v>1200</v>
      </c>
      <c r="G187" s="44" t="s">
        <v>775</v>
      </c>
      <c r="H187" s="44" t="s">
        <v>1111</v>
      </c>
      <c r="I187" s="44"/>
      <c r="J187" s="44"/>
      <c r="K187" s="45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</row>
    <row r="188" spans="2:25" ht="20.149999999999999" customHeight="1" thickBot="1">
      <c r="B188" s="41">
        <f t="shared" si="2"/>
        <v>182</v>
      </c>
      <c r="C188" s="212"/>
      <c r="D188" s="212"/>
      <c r="E188" s="212"/>
      <c r="F188" s="43" t="s">
        <v>1200</v>
      </c>
      <c r="G188" s="44" t="s">
        <v>777</v>
      </c>
      <c r="H188" s="44" t="s">
        <v>778</v>
      </c>
      <c r="I188" s="44"/>
      <c r="J188" s="44"/>
      <c r="K188" s="45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</row>
    <row r="189" spans="2:25" ht="20.149999999999999" customHeight="1" thickBot="1">
      <c r="B189" s="41">
        <f t="shared" si="2"/>
        <v>183</v>
      </c>
      <c r="C189" s="212"/>
      <c r="D189" s="212"/>
      <c r="E189" s="212"/>
      <c r="F189" s="43" t="s">
        <v>1200</v>
      </c>
      <c r="G189" s="44" t="s">
        <v>779</v>
      </c>
      <c r="H189" s="44" t="s">
        <v>780</v>
      </c>
      <c r="I189" s="44"/>
      <c r="J189" s="44"/>
      <c r="K189" s="45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</row>
    <row r="190" spans="2:25" ht="20.149999999999999" customHeight="1" thickBot="1">
      <c r="B190" s="41">
        <f t="shared" si="2"/>
        <v>184</v>
      </c>
      <c r="C190" s="212"/>
      <c r="D190" s="212"/>
      <c r="E190" s="212"/>
      <c r="F190" s="43" t="s">
        <v>1200</v>
      </c>
      <c r="G190" s="44" t="s">
        <v>781</v>
      </c>
      <c r="H190" s="44" t="s">
        <v>782</v>
      </c>
      <c r="I190" s="44"/>
      <c r="J190" s="44"/>
      <c r="K190" s="45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</row>
    <row r="191" spans="2:25" ht="20.149999999999999" customHeight="1" thickBot="1">
      <c r="B191" s="41">
        <f t="shared" si="2"/>
        <v>185</v>
      </c>
      <c r="C191" s="212"/>
      <c r="D191" s="212"/>
      <c r="E191" s="212"/>
      <c r="F191" s="43" t="s">
        <v>1200</v>
      </c>
      <c r="G191" s="47" t="s">
        <v>783</v>
      </c>
      <c r="H191" s="44" t="s">
        <v>785</v>
      </c>
      <c r="I191" s="44"/>
      <c r="J191" s="44"/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</row>
    <row r="192" spans="2:25" ht="20.149999999999999" customHeight="1" thickBot="1">
      <c r="B192" s="41">
        <f t="shared" si="2"/>
        <v>186</v>
      </c>
      <c r="C192" s="212"/>
      <c r="D192" s="212"/>
      <c r="E192" s="212"/>
      <c r="F192" s="43" t="s">
        <v>1200</v>
      </c>
      <c r="G192" s="44" t="s">
        <v>784</v>
      </c>
      <c r="H192" s="44" t="s">
        <v>786</v>
      </c>
      <c r="I192" s="44"/>
      <c r="J192" s="44"/>
      <c r="K192" s="45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</row>
    <row r="193" spans="2:25" ht="20.149999999999999" customHeight="1" thickBot="1">
      <c r="B193" s="41">
        <f t="shared" si="2"/>
        <v>187</v>
      </c>
      <c r="C193" s="212"/>
      <c r="D193" s="212"/>
      <c r="E193" s="212"/>
      <c r="F193" s="43" t="s">
        <v>1200</v>
      </c>
      <c r="G193" s="44" t="s">
        <v>787</v>
      </c>
      <c r="H193" s="44" t="s">
        <v>788</v>
      </c>
      <c r="I193" s="44"/>
      <c r="J193" s="44"/>
      <c r="K193" s="45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</row>
    <row r="194" spans="2:25" ht="20.149999999999999" customHeight="1" thickBot="1">
      <c r="B194" s="41">
        <f t="shared" si="2"/>
        <v>188</v>
      </c>
      <c r="C194" s="212"/>
      <c r="D194" s="212"/>
      <c r="E194" s="212"/>
      <c r="F194" s="43" t="s">
        <v>1200</v>
      </c>
      <c r="G194" s="44" t="s">
        <v>789</v>
      </c>
      <c r="H194" s="44" t="s">
        <v>790</v>
      </c>
      <c r="I194" s="44"/>
      <c r="J194" s="44"/>
      <c r="K194" s="45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</row>
    <row r="195" spans="2:25" ht="20.149999999999999" customHeight="1" thickBot="1">
      <c r="B195" s="41">
        <f t="shared" si="2"/>
        <v>189</v>
      </c>
      <c r="C195" s="212"/>
      <c r="D195" s="212"/>
      <c r="E195" s="212"/>
      <c r="F195" s="43" t="s">
        <v>1200</v>
      </c>
      <c r="G195" s="44" t="s">
        <v>792</v>
      </c>
      <c r="H195" s="44" t="s">
        <v>791</v>
      </c>
      <c r="I195" s="44"/>
      <c r="J195" s="44"/>
      <c r="K195" s="45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</row>
    <row r="196" spans="2:25" ht="20.149999999999999" customHeight="1" thickBot="1">
      <c r="B196" s="41">
        <f t="shared" si="2"/>
        <v>190</v>
      </c>
      <c r="C196" s="212"/>
      <c r="D196" s="212"/>
      <c r="E196" s="212"/>
      <c r="F196" s="43" t="s">
        <v>1200</v>
      </c>
      <c r="G196" s="44" t="s">
        <v>793</v>
      </c>
      <c r="H196" s="44" t="s">
        <v>794</v>
      </c>
      <c r="I196" s="44"/>
      <c r="J196" s="44"/>
      <c r="K196" s="45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spans="2:25" ht="20.149999999999999" customHeight="1" thickBot="1">
      <c r="B197" s="41">
        <f t="shared" si="2"/>
        <v>191</v>
      </c>
      <c r="C197" s="212"/>
      <c r="D197" s="212"/>
      <c r="E197" s="212"/>
      <c r="F197" s="43" t="s">
        <v>1200</v>
      </c>
      <c r="G197" s="44" t="s">
        <v>795</v>
      </c>
      <c r="H197" s="44" t="s">
        <v>797</v>
      </c>
      <c r="I197" s="44"/>
      <c r="J197" s="44"/>
      <c r="K197" s="45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spans="2:25" ht="20.149999999999999" customHeight="1" thickBot="1">
      <c r="B198" s="41">
        <f t="shared" si="2"/>
        <v>192</v>
      </c>
      <c r="C198" s="212"/>
      <c r="D198" s="212"/>
      <c r="E198" s="212"/>
      <c r="F198" s="43" t="s">
        <v>1200</v>
      </c>
      <c r="G198" s="44" t="s">
        <v>796</v>
      </c>
      <c r="H198" s="44" t="s">
        <v>798</v>
      </c>
      <c r="I198" s="44"/>
      <c r="J198" s="44"/>
      <c r="K198" s="45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spans="2:25" ht="20.149999999999999" customHeight="1" thickBot="1">
      <c r="B199" s="41">
        <f t="shared" si="2"/>
        <v>193</v>
      </c>
      <c r="C199" s="212"/>
      <c r="D199" s="212"/>
      <c r="E199" s="212"/>
      <c r="F199" s="43" t="s">
        <v>1200</v>
      </c>
      <c r="G199" s="47" t="s">
        <v>799</v>
      </c>
      <c r="H199" s="44" t="s">
        <v>800</v>
      </c>
      <c r="I199" s="44"/>
      <c r="J199" s="44"/>
      <c r="K199" s="45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</row>
    <row r="200" spans="2:25" ht="20.149999999999999" customHeight="1" thickBot="1">
      <c r="B200" s="41">
        <f t="shared" ref="B200:B249" si="3">ROW()-6</f>
        <v>194</v>
      </c>
      <c r="C200" s="212"/>
      <c r="D200" s="212"/>
      <c r="E200" s="212"/>
      <c r="F200" s="43" t="s">
        <v>1200</v>
      </c>
      <c r="G200" s="44" t="s">
        <v>801</v>
      </c>
      <c r="H200" s="44" t="s">
        <v>802</v>
      </c>
      <c r="I200" s="44"/>
      <c r="J200" s="44"/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</row>
    <row r="201" spans="2:25" ht="20.149999999999999" customHeight="1" thickBot="1">
      <c r="B201" s="41">
        <f t="shared" si="3"/>
        <v>195</v>
      </c>
      <c r="C201" s="212"/>
      <c r="D201" s="212"/>
      <c r="E201" s="212"/>
      <c r="F201" s="43" t="s">
        <v>1200</v>
      </c>
      <c r="G201" s="44" t="s">
        <v>803</v>
      </c>
      <c r="H201" s="44" t="s">
        <v>802</v>
      </c>
      <c r="I201" s="44"/>
      <c r="J201" s="44"/>
      <c r="K201" s="45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</row>
    <row r="202" spans="2:25" ht="20.149999999999999" customHeight="1" thickBot="1">
      <c r="B202" s="41">
        <f t="shared" si="3"/>
        <v>196</v>
      </c>
      <c r="C202" s="212"/>
      <c r="D202" s="212"/>
      <c r="E202" s="212"/>
      <c r="F202" s="43" t="s">
        <v>1200</v>
      </c>
      <c r="G202" s="44" t="s">
        <v>804</v>
      </c>
      <c r="H202" s="44" t="s">
        <v>805</v>
      </c>
      <c r="I202" s="44"/>
      <c r="J202" s="44"/>
      <c r="K202" s="45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</row>
    <row r="203" spans="2:25" ht="20.149999999999999" customHeight="1" thickBot="1">
      <c r="B203" s="41">
        <f t="shared" si="3"/>
        <v>197</v>
      </c>
      <c r="C203" s="212"/>
      <c r="D203" s="212"/>
      <c r="E203" s="213"/>
      <c r="F203" s="43" t="s">
        <v>1200</v>
      </c>
      <c r="G203" s="44" t="s">
        <v>806</v>
      </c>
      <c r="H203" s="44" t="s">
        <v>807</v>
      </c>
      <c r="I203" s="44"/>
      <c r="J203" s="44"/>
      <c r="K203" s="45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</row>
    <row r="204" spans="2:25" ht="20.149999999999999" customHeight="1" thickBot="1">
      <c r="B204" s="41">
        <f t="shared" si="3"/>
        <v>198</v>
      </c>
      <c r="C204" s="212"/>
      <c r="D204" s="212"/>
      <c r="E204" s="43" t="s">
        <v>1008</v>
      </c>
      <c r="F204" s="43" t="s">
        <v>1200</v>
      </c>
      <c r="G204" s="44" t="s">
        <v>1123</v>
      </c>
      <c r="H204" s="44" t="s">
        <v>808</v>
      </c>
      <c r="I204" s="44"/>
      <c r="J204" s="44"/>
      <c r="K204" s="45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</row>
    <row r="205" spans="2:25" ht="20.149999999999999" customHeight="1" thickBot="1">
      <c r="B205" s="41">
        <f t="shared" si="3"/>
        <v>199</v>
      </c>
      <c r="C205" s="212"/>
      <c r="D205" s="212"/>
      <c r="E205" s="211" t="s">
        <v>1119</v>
      </c>
      <c r="F205" s="43" t="s">
        <v>1200</v>
      </c>
      <c r="G205" s="44" t="s">
        <v>1112</v>
      </c>
      <c r="H205" s="47" t="s">
        <v>809</v>
      </c>
      <c r="I205" s="44"/>
      <c r="J205" s="44"/>
      <c r="K205" s="45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</row>
    <row r="206" spans="2:25" ht="20.149999999999999" customHeight="1" thickBot="1">
      <c r="B206" s="41">
        <f t="shared" si="3"/>
        <v>200</v>
      </c>
      <c r="C206" s="212"/>
      <c r="D206" s="212"/>
      <c r="E206" s="212"/>
      <c r="F206" s="43" t="s">
        <v>1200</v>
      </c>
      <c r="G206" s="44" t="s">
        <v>1001</v>
      </c>
      <c r="H206" s="44" t="s">
        <v>1002</v>
      </c>
      <c r="I206" s="44"/>
      <c r="J206" s="44"/>
      <c r="K206" s="45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</row>
    <row r="207" spans="2:25" ht="20.149999999999999" customHeight="1" thickBot="1">
      <c r="B207" s="41">
        <f t="shared" si="3"/>
        <v>201</v>
      </c>
      <c r="C207" s="212"/>
      <c r="D207" s="212"/>
      <c r="E207" s="212"/>
      <c r="F207" s="43" t="s">
        <v>1200</v>
      </c>
      <c r="G207" s="44" t="s">
        <v>1003</v>
      </c>
      <c r="H207" s="44" t="s">
        <v>1006</v>
      </c>
      <c r="I207" s="44"/>
      <c r="J207" s="44"/>
      <c r="K207" s="45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</row>
    <row r="208" spans="2:25" ht="20.149999999999999" customHeight="1" thickBot="1">
      <c r="B208" s="41">
        <f t="shared" si="3"/>
        <v>202</v>
      </c>
      <c r="C208" s="212"/>
      <c r="D208" s="212"/>
      <c r="E208" s="212"/>
      <c r="F208" s="43" t="s">
        <v>1200</v>
      </c>
      <c r="G208" s="44" t="s">
        <v>1004</v>
      </c>
      <c r="H208" s="44" t="s">
        <v>1005</v>
      </c>
      <c r="I208" s="44"/>
      <c r="J208" s="44"/>
      <c r="K208" s="45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</row>
    <row r="209" spans="2:25" ht="30" customHeight="1" thickBot="1">
      <c r="B209" s="41">
        <f t="shared" si="3"/>
        <v>203</v>
      </c>
      <c r="C209" s="212"/>
      <c r="D209" s="212"/>
      <c r="E209" s="212"/>
      <c r="F209" s="43" t="s">
        <v>1200</v>
      </c>
      <c r="G209" s="44" t="s">
        <v>1113</v>
      </c>
      <c r="H209" s="44" t="s">
        <v>1114</v>
      </c>
      <c r="I209" s="44"/>
      <c r="J209" s="44"/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</row>
    <row r="210" spans="2:25" ht="20.149999999999999" customHeight="1" thickBot="1">
      <c r="B210" s="41">
        <f t="shared" si="3"/>
        <v>204</v>
      </c>
      <c r="C210" s="212"/>
      <c r="D210" s="212"/>
      <c r="E210" s="212"/>
      <c r="F210" s="43" t="s">
        <v>1200</v>
      </c>
      <c r="G210" s="44" t="s">
        <v>1115</v>
      </c>
      <c r="H210" s="44" t="s">
        <v>1116</v>
      </c>
      <c r="I210" s="44"/>
      <c r="J210" s="44"/>
      <c r="K210" s="45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</row>
    <row r="211" spans="2:25" ht="20.149999999999999" customHeight="1" thickBot="1">
      <c r="B211" s="41">
        <f t="shared" si="3"/>
        <v>205</v>
      </c>
      <c r="C211" s="212"/>
      <c r="D211" s="212"/>
      <c r="E211" s="212"/>
      <c r="F211" s="43" t="s">
        <v>1200</v>
      </c>
      <c r="G211" s="44" t="s">
        <v>1007</v>
      </c>
      <c r="H211" s="44" t="s">
        <v>1117</v>
      </c>
      <c r="I211" s="44"/>
      <c r="J211" s="44"/>
      <c r="K211" s="45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</row>
    <row r="212" spans="2:25" ht="20.149999999999999" customHeight="1" thickBot="1">
      <c r="B212" s="41">
        <f t="shared" si="3"/>
        <v>206</v>
      </c>
      <c r="C212" s="212"/>
      <c r="D212" s="212"/>
      <c r="E212" s="213"/>
      <c r="F212" s="43" t="s">
        <v>1200</v>
      </c>
      <c r="G212" s="44" t="s">
        <v>1009</v>
      </c>
      <c r="H212" s="44" t="s">
        <v>1118</v>
      </c>
      <c r="I212" s="44"/>
      <c r="J212" s="44"/>
      <c r="K212" s="45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</row>
    <row r="213" spans="2:25" ht="20.149999999999999" customHeight="1" thickBot="1">
      <c r="B213" s="41">
        <f t="shared" si="3"/>
        <v>207</v>
      </c>
      <c r="C213" s="212"/>
      <c r="D213" s="212"/>
      <c r="E213" s="211" t="s">
        <v>1120</v>
      </c>
      <c r="F213" s="43" t="s">
        <v>1200</v>
      </c>
      <c r="G213" s="44" t="s">
        <v>1011</v>
      </c>
      <c r="H213" s="44" t="s">
        <v>1012</v>
      </c>
      <c r="I213" s="44"/>
      <c r="J213" s="44"/>
      <c r="K213" s="45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</row>
    <row r="214" spans="2:25" ht="20.149999999999999" customHeight="1" thickBot="1">
      <c r="B214" s="41">
        <f t="shared" si="3"/>
        <v>208</v>
      </c>
      <c r="C214" s="212"/>
      <c r="D214" s="212"/>
      <c r="E214" s="212"/>
      <c r="F214" s="43" t="s">
        <v>1200</v>
      </c>
      <c r="G214" s="44" t="s">
        <v>1013</v>
      </c>
      <c r="H214" s="44" t="s">
        <v>1014</v>
      </c>
      <c r="I214" s="44"/>
      <c r="J214" s="44"/>
      <c r="K214" s="45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</row>
    <row r="215" spans="2:25" ht="20.149999999999999" customHeight="1" thickBot="1">
      <c r="B215" s="41">
        <f t="shared" si="3"/>
        <v>209</v>
      </c>
      <c r="C215" s="212"/>
      <c r="D215" s="212"/>
      <c r="E215" s="213"/>
      <c r="F215" s="43" t="s">
        <v>1200</v>
      </c>
      <c r="G215" s="44" t="s">
        <v>1016</v>
      </c>
      <c r="H215" s="44" t="s">
        <v>1015</v>
      </c>
      <c r="I215" s="44"/>
      <c r="J215" s="44"/>
      <c r="K215" s="45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</row>
    <row r="216" spans="2:25" ht="20.149999999999999" customHeight="1" thickBot="1">
      <c r="B216" s="41">
        <f t="shared" si="3"/>
        <v>210</v>
      </c>
      <c r="C216" s="212"/>
      <c r="D216" s="212"/>
      <c r="E216" s="211" t="s">
        <v>1010</v>
      </c>
      <c r="F216" s="43" t="s">
        <v>1200</v>
      </c>
      <c r="G216" s="44" t="s">
        <v>1017</v>
      </c>
      <c r="H216" s="44" t="s">
        <v>1018</v>
      </c>
      <c r="I216" s="44"/>
      <c r="J216" s="44"/>
      <c r="K216" s="45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</row>
    <row r="217" spans="2:25" ht="20.149999999999999" customHeight="1" thickBot="1">
      <c r="B217" s="41">
        <f t="shared" si="3"/>
        <v>211</v>
      </c>
      <c r="C217" s="212"/>
      <c r="D217" s="212"/>
      <c r="E217" s="212"/>
      <c r="F217" s="43" t="s">
        <v>1200</v>
      </c>
      <c r="G217" s="44" t="s">
        <v>1019</v>
      </c>
      <c r="H217" s="44" t="s">
        <v>1020</v>
      </c>
      <c r="I217" s="44"/>
      <c r="J217" s="44"/>
      <c r="K217" s="45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</row>
    <row r="218" spans="2:25" ht="20.149999999999999" customHeight="1" thickBot="1">
      <c r="B218" s="41">
        <f t="shared" si="3"/>
        <v>212</v>
      </c>
      <c r="C218" s="212"/>
      <c r="D218" s="212"/>
      <c r="E218" s="213"/>
      <c r="F218" s="43" t="s">
        <v>1200</v>
      </c>
      <c r="G218" s="44" t="s">
        <v>1021</v>
      </c>
      <c r="H218" s="44" t="s">
        <v>1022</v>
      </c>
      <c r="I218" s="44"/>
      <c r="J218" s="44"/>
      <c r="K218" s="45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</row>
    <row r="219" spans="2:25" ht="20.149999999999999" customHeight="1" thickBot="1">
      <c r="B219" s="41">
        <f t="shared" si="3"/>
        <v>213</v>
      </c>
      <c r="C219" s="212"/>
      <c r="D219" s="212"/>
      <c r="E219" s="211" t="s">
        <v>1029</v>
      </c>
      <c r="F219" s="43" t="s">
        <v>1200</v>
      </c>
      <c r="G219" s="44" t="s">
        <v>1026</v>
      </c>
      <c r="H219" s="44" t="s">
        <v>1030</v>
      </c>
      <c r="I219" s="44"/>
      <c r="J219" s="44"/>
      <c r="K219" s="45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</row>
    <row r="220" spans="2:25" ht="20.149999999999999" customHeight="1" thickBot="1">
      <c r="B220" s="41">
        <f t="shared" si="3"/>
        <v>214</v>
      </c>
      <c r="C220" s="212"/>
      <c r="D220" s="212"/>
      <c r="E220" s="212"/>
      <c r="F220" s="43" t="s">
        <v>1200</v>
      </c>
      <c r="G220" s="44" t="s">
        <v>1027</v>
      </c>
      <c r="H220" s="44" t="s">
        <v>1031</v>
      </c>
      <c r="I220" s="44"/>
      <c r="J220" s="44"/>
      <c r="K220" s="45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</row>
    <row r="221" spans="2:25" ht="20.149999999999999" customHeight="1" thickBot="1">
      <c r="B221" s="41">
        <f t="shared" si="3"/>
        <v>215</v>
      </c>
      <c r="C221" s="212"/>
      <c r="D221" s="212"/>
      <c r="E221" s="213"/>
      <c r="F221" s="43" t="s">
        <v>1200</v>
      </c>
      <c r="G221" s="44" t="s">
        <v>1028</v>
      </c>
      <c r="H221" s="44" t="s">
        <v>1032</v>
      </c>
      <c r="I221" s="44"/>
      <c r="J221" s="44"/>
      <c r="K221" s="45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</row>
    <row r="222" spans="2:25" ht="20.149999999999999" customHeight="1" thickBot="1">
      <c r="B222" s="41">
        <f t="shared" si="3"/>
        <v>216</v>
      </c>
      <c r="C222" s="212"/>
      <c r="D222" s="212"/>
      <c r="E222" s="211" t="s">
        <v>1043</v>
      </c>
      <c r="F222" s="43" t="s">
        <v>1200</v>
      </c>
      <c r="G222" s="44" t="s">
        <v>1034</v>
      </c>
      <c r="H222" s="44" t="s">
        <v>1033</v>
      </c>
      <c r="I222" s="44"/>
      <c r="J222" s="44"/>
      <c r="K222" s="45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</row>
    <row r="223" spans="2:25" ht="20.149999999999999" customHeight="1" thickBot="1">
      <c r="B223" s="41">
        <f t="shared" si="3"/>
        <v>217</v>
      </c>
      <c r="C223" s="212"/>
      <c r="D223" s="212"/>
      <c r="E223" s="213"/>
      <c r="F223" s="43" t="s">
        <v>1200</v>
      </c>
      <c r="G223" s="44" t="s">
        <v>1035</v>
      </c>
      <c r="H223" s="44" t="s">
        <v>1036</v>
      </c>
      <c r="I223" s="44"/>
      <c r="J223" s="44"/>
      <c r="K223" s="45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</row>
    <row r="224" spans="2:25" ht="30" customHeight="1" thickBot="1">
      <c r="B224" s="41">
        <f t="shared" si="3"/>
        <v>218</v>
      </c>
      <c r="C224" s="212"/>
      <c r="D224" s="212"/>
      <c r="E224" s="43" t="s">
        <v>1037</v>
      </c>
      <c r="F224" s="43" t="s">
        <v>1200</v>
      </c>
      <c r="G224" s="44" t="s">
        <v>1039</v>
      </c>
      <c r="H224" s="44" t="s">
        <v>1040</v>
      </c>
      <c r="I224" s="44"/>
      <c r="J224" s="44"/>
      <c r="K224" s="45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</row>
    <row r="225" spans="2:25" ht="30" customHeight="1" thickBot="1">
      <c r="B225" s="41">
        <f t="shared" si="3"/>
        <v>219</v>
      </c>
      <c r="C225" s="212"/>
      <c r="D225" s="212"/>
      <c r="E225" s="211" t="s">
        <v>1038</v>
      </c>
      <c r="F225" s="43" t="s">
        <v>1200</v>
      </c>
      <c r="G225" s="44" t="s">
        <v>1041</v>
      </c>
      <c r="H225" s="44" t="s">
        <v>1042</v>
      </c>
      <c r="I225" s="44"/>
      <c r="J225" s="44"/>
      <c r="K225" s="45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</row>
    <row r="226" spans="2:25" ht="20.149999999999999" customHeight="1" thickBot="1">
      <c r="B226" s="41">
        <f t="shared" si="3"/>
        <v>220</v>
      </c>
      <c r="C226" s="212"/>
      <c r="D226" s="212"/>
      <c r="E226" s="212"/>
      <c r="F226" s="43" t="s">
        <v>1200</v>
      </c>
      <c r="G226" s="44" t="s">
        <v>1142</v>
      </c>
      <c r="H226" s="44" t="s">
        <v>1143</v>
      </c>
      <c r="I226" s="44"/>
      <c r="J226" s="44"/>
      <c r="K226" s="45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</row>
    <row r="227" spans="2:25" ht="20.149999999999999" customHeight="1" thickBot="1">
      <c r="B227" s="41">
        <f t="shared" si="3"/>
        <v>221</v>
      </c>
      <c r="C227" s="212"/>
      <c r="D227" s="212"/>
      <c r="E227" s="213"/>
      <c r="F227" s="43" t="s">
        <v>1200</v>
      </c>
      <c r="G227" s="44" t="s">
        <v>1044</v>
      </c>
      <c r="H227" s="44" t="s">
        <v>1045</v>
      </c>
      <c r="I227" s="44"/>
      <c r="J227" s="44"/>
      <c r="K227" s="45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</row>
    <row r="228" spans="2:25" ht="20.149999999999999" customHeight="1" thickBot="1">
      <c r="B228" s="41">
        <f t="shared" si="3"/>
        <v>222</v>
      </c>
      <c r="C228" s="212"/>
      <c r="D228" s="212"/>
      <c r="E228" s="211" t="s">
        <v>1046</v>
      </c>
      <c r="F228" s="43" t="s">
        <v>1200</v>
      </c>
      <c r="G228" s="44" t="s">
        <v>1047</v>
      </c>
      <c r="H228" s="44" t="s">
        <v>1049</v>
      </c>
      <c r="I228" s="44"/>
      <c r="J228" s="44"/>
      <c r="K228" s="45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</row>
    <row r="229" spans="2:25" ht="20.149999999999999" customHeight="1" thickBot="1">
      <c r="B229" s="41">
        <f t="shared" si="3"/>
        <v>223</v>
      </c>
      <c r="C229" s="212"/>
      <c r="D229" s="212"/>
      <c r="E229" s="213"/>
      <c r="F229" s="43" t="s">
        <v>1200</v>
      </c>
      <c r="G229" s="44" t="s">
        <v>1048</v>
      </c>
      <c r="H229" s="44" t="s">
        <v>1050</v>
      </c>
      <c r="I229" s="44"/>
      <c r="J229" s="44"/>
      <c r="K229" s="45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</row>
    <row r="230" spans="2:25" ht="20.149999999999999" customHeight="1" thickBot="1">
      <c r="B230" s="41">
        <f t="shared" si="3"/>
        <v>224</v>
      </c>
      <c r="C230" s="212"/>
      <c r="D230" s="212"/>
      <c r="E230" s="211" t="s">
        <v>1051</v>
      </c>
      <c r="F230" s="43" t="s">
        <v>1200</v>
      </c>
      <c r="G230" s="44" t="s">
        <v>1052</v>
      </c>
      <c r="H230" s="44" t="s">
        <v>1054</v>
      </c>
      <c r="I230" s="44"/>
      <c r="J230" s="44"/>
      <c r="K230" s="45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</row>
    <row r="231" spans="2:25" ht="20.149999999999999" customHeight="1" thickBot="1">
      <c r="B231" s="41">
        <f t="shared" si="3"/>
        <v>225</v>
      </c>
      <c r="C231" s="212"/>
      <c r="D231" s="212"/>
      <c r="E231" s="213"/>
      <c r="F231" s="43" t="s">
        <v>1200</v>
      </c>
      <c r="G231" s="44" t="s">
        <v>1053</v>
      </c>
      <c r="H231" s="44" t="s">
        <v>1055</v>
      </c>
      <c r="I231" s="44"/>
      <c r="J231" s="44"/>
      <c r="K231" s="45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</row>
    <row r="232" spans="2:25" ht="20.149999999999999" customHeight="1" thickBot="1">
      <c r="B232" s="41">
        <f t="shared" si="3"/>
        <v>226</v>
      </c>
      <c r="C232" s="212"/>
      <c r="D232" s="212"/>
      <c r="E232" s="211" t="s">
        <v>1056</v>
      </c>
      <c r="F232" s="43" t="s">
        <v>1200</v>
      </c>
      <c r="G232" s="44" t="s">
        <v>1057</v>
      </c>
      <c r="H232" s="44" t="s">
        <v>1058</v>
      </c>
      <c r="I232" s="44"/>
      <c r="J232" s="44"/>
      <c r="K232" s="45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</row>
    <row r="233" spans="2:25" ht="30" customHeight="1" thickBot="1">
      <c r="B233" s="41">
        <f t="shared" si="3"/>
        <v>227</v>
      </c>
      <c r="C233" s="212"/>
      <c r="D233" s="212"/>
      <c r="E233" s="213"/>
      <c r="F233" s="43" t="s">
        <v>1200</v>
      </c>
      <c r="G233" s="44" t="s">
        <v>1059</v>
      </c>
      <c r="H233" s="44" t="s">
        <v>1060</v>
      </c>
      <c r="I233" s="44"/>
      <c r="J233" s="44"/>
      <c r="K233" s="45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</row>
    <row r="234" spans="2:25" ht="20.149999999999999" customHeight="1" thickBot="1">
      <c r="B234" s="41">
        <f t="shared" si="3"/>
        <v>228</v>
      </c>
      <c r="C234" s="212"/>
      <c r="D234" s="212"/>
      <c r="E234" s="211" t="s">
        <v>1065</v>
      </c>
      <c r="F234" s="43" t="s">
        <v>1200</v>
      </c>
      <c r="G234" s="44" t="s">
        <v>1061</v>
      </c>
      <c r="H234" s="44" t="s">
        <v>1062</v>
      </c>
      <c r="I234" s="44"/>
      <c r="J234" s="44"/>
      <c r="K234" s="45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</row>
    <row r="235" spans="2:25" ht="30" customHeight="1" thickBot="1">
      <c r="B235" s="41">
        <f t="shared" si="3"/>
        <v>229</v>
      </c>
      <c r="C235" s="212"/>
      <c r="D235" s="212"/>
      <c r="E235" s="213"/>
      <c r="F235" s="43" t="s">
        <v>1200</v>
      </c>
      <c r="G235" s="44" t="s">
        <v>1063</v>
      </c>
      <c r="H235" s="44" t="s">
        <v>1064</v>
      </c>
      <c r="I235" s="44"/>
      <c r="J235" s="44"/>
      <c r="K235" s="45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</row>
    <row r="236" spans="2:25" ht="20.149999999999999" customHeight="1" thickBot="1">
      <c r="B236" s="41">
        <f t="shared" si="3"/>
        <v>230</v>
      </c>
      <c r="C236" s="212"/>
      <c r="D236" s="212"/>
      <c r="E236" s="211" t="s">
        <v>1066</v>
      </c>
      <c r="F236" s="43" t="s">
        <v>1200</v>
      </c>
      <c r="G236" s="44" t="s">
        <v>1067</v>
      </c>
      <c r="H236" s="44" t="s">
        <v>1068</v>
      </c>
      <c r="I236" s="44"/>
      <c r="J236" s="44"/>
      <c r="K236" s="45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spans="2:25" ht="30" customHeight="1" thickBot="1">
      <c r="B237" s="41">
        <f t="shared" si="3"/>
        <v>231</v>
      </c>
      <c r="C237" s="212"/>
      <c r="D237" s="212"/>
      <c r="E237" s="213"/>
      <c r="F237" s="43" t="s">
        <v>1200</v>
      </c>
      <c r="G237" s="44" t="s">
        <v>1069</v>
      </c>
      <c r="H237" s="44" t="s">
        <v>1070</v>
      </c>
      <c r="I237" s="44"/>
      <c r="J237" s="44"/>
      <c r="K237" s="45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spans="2:25" ht="20.149999999999999" customHeight="1" thickBot="1">
      <c r="B238" s="41">
        <f t="shared" si="3"/>
        <v>232</v>
      </c>
      <c r="C238" s="212"/>
      <c r="D238" s="212"/>
      <c r="E238" s="211" t="s">
        <v>1071</v>
      </c>
      <c r="F238" s="43" t="s">
        <v>1200</v>
      </c>
      <c r="G238" s="44" t="s">
        <v>1072</v>
      </c>
      <c r="H238" s="44" t="s">
        <v>1073</v>
      </c>
      <c r="I238" s="44"/>
      <c r="J238" s="44"/>
      <c r="K238" s="45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spans="2:25" ht="30" customHeight="1" thickBot="1">
      <c r="B239" s="41">
        <f t="shared" si="3"/>
        <v>233</v>
      </c>
      <c r="C239" s="212"/>
      <c r="D239" s="212"/>
      <c r="E239" s="213"/>
      <c r="F239" s="43" t="s">
        <v>1200</v>
      </c>
      <c r="G239" s="44" t="s">
        <v>1178</v>
      </c>
      <c r="H239" s="44" t="s">
        <v>1074</v>
      </c>
      <c r="I239" s="44"/>
      <c r="J239" s="44"/>
      <c r="K239" s="45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spans="2:25" ht="30" customHeight="1" thickBot="1">
      <c r="B240" s="41">
        <f t="shared" si="3"/>
        <v>234</v>
      </c>
      <c r="C240" s="212"/>
      <c r="D240" s="212"/>
      <c r="E240" s="211" t="s">
        <v>1078</v>
      </c>
      <c r="F240" s="43" t="s">
        <v>1200</v>
      </c>
      <c r="G240" s="44" t="s">
        <v>1077</v>
      </c>
      <c r="H240" s="44" t="s">
        <v>1075</v>
      </c>
      <c r="I240" s="44"/>
      <c r="J240" s="44"/>
      <c r="K240" s="45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</row>
    <row r="241" spans="2:25" ht="20.149999999999999" customHeight="1" thickBot="1">
      <c r="B241" s="41">
        <f t="shared" si="3"/>
        <v>235</v>
      </c>
      <c r="C241" s="212"/>
      <c r="D241" s="212"/>
      <c r="E241" s="213"/>
      <c r="F241" s="43" t="s">
        <v>1200</v>
      </c>
      <c r="G241" s="44" t="s">
        <v>1076</v>
      </c>
      <c r="H241" s="44" t="s">
        <v>1079</v>
      </c>
      <c r="I241" s="44"/>
      <c r="J241" s="44"/>
      <c r="K241" s="45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</row>
    <row r="242" spans="2:25" ht="20.149999999999999" customHeight="1" thickBot="1">
      <c r="B242" s="41">
        <f t="shared" si="3"/>
        <v>236</v>
      </c>
      <c r="C242" s="212"/>
      <c r="D242" s="212"/>
      <c r="E242" s="211" t="s">
        <v>1080</v>
      </c>
      <c r="F242" s="43" t="s">
        <v>1200</v>
      </c>
      <c r="G242" s="44" t="s">
        <v>1081</v>
      </c>
      <c r="H242" s="44" t="s">
        <v>1082</v>
      </c>
      <c r="I242" s="44"/>
      <c r="J242" s="44"/>
      <c r="K242" s="45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</row>
    <row r="243" spans="2:25" ht="20.149999999999999" customHeight="1" thickBot="1">
      <c r="B243" s="41">
        <f t="shared" si="3"/>
        <v>237</v>
      </c>
      <c r="C243" s="212"/>
      <c r="D243" s="212"/>
      <c r="E243" s="212"/>
      <c r="F243" s="43" t="s">
        <v>1200</v>
      </c>
      <c r="G243" s="44" t="s">
        <v>1083</v>
      </c>
      <c r="H243" s="44" t="s">
        <v>1084</v>
      </c>
      <c r="I243" s="44"/>
      <c r="J243" s="44"/>
      <c r="K243" s="45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</row>
    <row r="244" spans="2:25" ht="20.149999999999999" customHeight="1" thickBot="1">
      <c r="B244" s="41">
        <f t="shared" si="3"/>
        <v>238</v>
      </c>
      <c r="C244" s="212"/>
      <c r="D244" s="212"/>
      <c r="E244" s="212"/>
      <c r="F244" s="43" t="s">
        <v>1200</v>
      </c>
      <c r="G244" s="44" t="s">
        <v>1085</v>
      </c>
      <c r="H244" s="44" t="s">
        <v>1086</v>
      </c>
      <c r="I244" s="44"/>
      <c r="J244" s="44"/>
      <c r="K244" s="45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</row>
    <row r="245" spans="2:25" ht="20.149999999999999" customHeight="1" thickBot="1">
      <c r="B245" s="41">
        <f t="shared" si="3"/>
        <v>239</v>
      </c>
      <c r="C245" s="212"/>
      <c r="D245" s="212"/>
      <c r="E245" s="212"/>
      <c r="F245" s="43" t="s">
        <v>1200</v>
      </c>
      <c r="G245" s="44" t="s">
        <v>1087</v>
      </c>
      <c r="H245" s="44" t="s">
        <v>1088</v>
      </c>
      <c r="I245" s="44"/>
      <c r="J245" s="44"/>
      <c r="K245" s="45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</row>
    <row r="246" spans="2:25" ht="20.149999999999999" customHeight="1" thickBot="1">
      <c r="B246" s="41">
        <f t="shared" si="3"/>
        <v>240</v>
      </c>
      <c r="C246" s="212"/>
      <c r="D246" s="212"/>
      <c r="E246" s="212"/>
      <c r="F246" s="43" t="s">
        <v>1200</v>
      </c>
      <c r="G246" s="44" t="s">
        <v>1089</v>
      </c>
      <c r="H246" s="44" t="s">
        <v>1090</v>
      </c>
      <c r="I246" s="44"/>
      <c r="J246" s="44"/>
      <c r="K246" s="45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</row>
    <row r="247" spans="2:25" ht="30" customHeight="1" thickBot="1">
      <c r="B247" s="41">
        <f t="shared" si="3"/>
        <v>241</v>
      </c>
      <c r="C247" s="212"/>
      <c r="D247" s="212"/>
      <c r="E247" s="212"/>
      <c r="F247" s="43" t="s">
        <v>1200</v>
      </c>
      <c r="G247" s="44" t="s">
        <v>1085</v>
      </c>
      <c r="H247" s="44" t="s">
        <v>1091</v>
      </c>
      <c r="I247" s="44"/>
      <c r="J247" s="44"/>
      <c r="K247" s="45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</row>
    <row r="248" spans="2:25" ht="20.149999999999999" customHeight="1" thickBot="1">
      <c r="B248" s="41">
        <f t="shared" si="3"/>
        <v>242</v>
      </c>
      <c r="C248" s="212"/>
      <c r="D248" s="212"/>
      <c r="E248" s="212"/>
      <c r="F248" s="43" t="s">
        <v>1200</v>
      </c>
      <c r="G248" s="44" t="s">
        <v>1092</v>
      </c>
      <c r="H248" s="44" t="s">
        <v>1093</v>
      </c>
      <c r="I248" s="44"/>
      <c r="J248" s="44"/>
      <c r="K248" s="45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</row>
    <row r="249" spans="2:25" ht="20.149999999999999" customHeight="1" thickBot="1">
      <c r="B249" s="41">
        <f t="shared" si="3"/>
        <v>243</v>
      </c>
      <c r="C249" s="213"/>
      <c r="D249" s="213"/>
      <c r="E249" s="213"/>
      <c r="F249" s="43" t="s">
        <v>1200</v>
      </c>
      <c r="G249" s="44" t="s">
        <v>1094</v>
      </c>
      <c r="H249" s="44" t="s">
        <v>1095</v>
      </c>
      <c r="I249" s="44"/>
      <c r="J249" s="44"/>
      <c r="K249" s="45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</row>
  </sheetData>
  <mergeCells count="38">
    <mergeCell ref="E242:E249"/>
    <mergeCell ref="D144:D249"/>
    <mergeCell ref="C7:C249"/>
    <mergeCell ref="E234:E235"/>
    <mergeCell ref="E236:E237"/>
    <mergeCell ref="E238:E239"/>
    <mergeCell ref="E240:E241"/>
    <mergeCell ref="E222:E223"/>
    <mergeCell ref="E225:E227"/>
    <mergeCell ref="E228:E229"/>
    <mergeCell ref="E230:E231"/>
    <mergeCell ref="E232:E233"/>
    <mergeCell ref="E205:E212"/>
    <mergeCell ref="E213:E215"/>
    <mergeCell ref="E216:E218"/>
    <mergeCell ref="E219:E221"/>
    <mergeCell ref="D7:D10"/>
    <mergeCell ref="E7:E10"/>
    <mergeCell ref="E22:E34"/>
    <mergeCell ref="E35:E67"/>
    <mergeCell ref="E179:E203"/>
    <mergeCell ref="E104:E112"/>
    <mergeCell ref="E113:E121"/>
    <mergeCell ref="D11:D121"/>
    <mergeCell ref="E122:E131"/>
    <mergeCell ref="E132:E136"/>
    <mergeCell ref="E68:E78"/>
    <mergeCell ref="E79:E86"/>
    <mergeCell ref="E87:E94"/>
    <mergeCell ref="E95:E103"/>
    <mergeCell ref="E11:E21"/>
    <mergeCell ref="E174:E175"/>
    <mergeCell ref="E176:E178"/>
    <mergeCell ref="E137:E143"/>
    <mergeCell ref="D122:D143"/>
    <mergeCell ref="E144:E161"/>
    <mergeCell ref="E162:E168"/>
    <mergeCell ref="E169:E173"/>
  </mergeCells>
  <phoneticPr fontId="2" type="noConversion"/>
  <conditionalFormatting sqref="B4">
    <cfRule type="dataBar" priority="1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{EAC51E87-56A6-43BA-A992-53AA3BFEB084}</x14:id>
        </ext>
      </extLst>
    </cfRule>
  </conditionalFormatting>
  <conditionalFormatting sqref="C4">
    <cfRule type="dataBar" priority="1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{24E6FD95-D3D1-4249-9DFC-B826D8604EDA}</x14:id>
        </ext>
      </extLst>
    </cfRule>
  </conditionalFormatting>
  <conditionalFormatting sqref="D4">
    <cfRule type="dataBar" priority="1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{67BC20DF-AC41-4EEF-8840-995029881EFA}</x14:id>
        </ext>
      </extLst>
    </cfRule>
  </conditionalFormatting>
  <conditionalFormatting sqref="E4">
    <cfRule type="dataBar" priority="1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{ABD2304F-9CBF-43AB-BDB5-C35FE4F05B06}</x14:id>
        </ext>
      </extLst>
    </cfRule>
  </conditionalFormatting>
  <conditionalFormatting sqref="F7:F249">
    <cfRule type="cellIs" dxfId="14" priority="1" operator="equal">
      <formula>"BLOCKED"</formula>
    </cfRule>
    <cfRule type="cellIs" dxfId="13" priority="2" operator="equal">
      <formula>"N/A"</formula>
    </cfRule>
    <cfRule type="cellIs" dxfId="12" priority="3" operator="equal">
      <formula>"N/T"</formula>
    </cfRule>
    <cfRule type="cellIs" dxfId="11" priority="4" operator="equal">
      <formula>"FAIL"</formula>
    </cfRule>
    <cfRule type="cellIs" dxfId="10" priority="5" operator="equal">
      <formula>"PASS"</formula>
    </cfRule>
  </conditionalFormatting>
  <dataValidations count="1">
    <dataValidation type="list" allowBlank="1" showInputMessage="1" showErrorMessage="1" sqref="F7:F249" xr:uid="{77305CEE-E425-422A-8A2D-ACF31365FF64}">
      <formula1>"PASS, FAIL, N/A, N/T, BLOCKED"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C51E87-56A6-43BA-A992-53AA3BFEB084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24E6FD95-D3D1-4249-9DFC-B826D8604EDA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67BC20DF-AC41-4EEF-8840-995029881EFA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ABD2304F-9CBF-43AB-BDB5-C35FE4F05B06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0866-1A03-4102-A5F3-1BB26B75BF79}">
  <dimension ref="B1:Y110"/>
  <sheetViews>
    <sheetView zoomScale="85" zoomScaleNormal="85" workbookViewId="0">
      <selection activeCell="B4" sqref="B4"/>
    </sheetView>
  </sheetViews>
  <sheetFormatPr defaultRowHeight="17"/>
  <cols>
    <col min="1" max="1" width="2.25" customWidth="1"/>
    <col min="2" max="2" width="13" customWidth="1"/>
    <col min="3" max="3" width="18.58203125" customWidth="1"/>
    <col min="4" max="4" width="16.5" customWidth="1"/>
    <col min="5" max="5" width="15" customWidth="1"/>
    <col min="6" max="6" width="14.33203125" customWidth="1"/>
    <col min="7" max="8" width="50.25" customWidth="1"/>
    <col min="9" max="9" width="51.25" customWidth="1"/>
    <col min="10" max="10" width="28.25" customWidth="1"/>
  </cols>
  <sheetData>
    <row r="1" spans="2:25" ht="11.25" customHeight="1" thickBot="1"/>
    <row r="2" spans="2:25" ht="15" customHeight="1" thickBot="1">
      <c r="B2" s="48" t="s">
        <v>20</v>
      </c>
      <c r="C2" s="48" t="s">
        <v>21</v>
      </c>
      <c r="D2" s="48"/>
      <c r="E2" s="49"/>
      <c r="F2" s="50"/>
      <c r="G2" s="51"/>
      <c r="H2" s="51"/>
      <c r="I2" s="51"/>
      <c r="J2" s="5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2:25" ht="15" customHeight="1" thickBot="1">
      <c r="B3" s="52" t="s">
        <v>22</v>
      </c>
      <c r="C3" s="52" t="s">
        <v>23</v>
      </c>
      <c r="D3" s="52" t="s">
        <v>24</v>
      </c>
      <c r="E3" s="52" t="s">
        <v>25</v>
      </c>
      <c r="F3" s="52" t="s">
        <v>26</v>
      </c>
      <c r="G3" s="53"/>
      <c r="H3" s="53"/>
      <c r="I3" s="53"/>
      <c r="J3" s="5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2:25" ht="15" customHeight="1" thickBot="1">
      <c r="B4" s="54">
        <f>COUNTIF(F7:F110,"PASS")</f>
        <v>104</v>
      </c>
      <c r="C4" s="54">
        <f>COUNTIF(F7:F110,"FAIL")</f>
        <v>0</v>
      </c>
      <c r="D4" s="54">
        <f>COUNTIF(F7:F110,"N/A")</f>
        <v>0</v>
      </c>
      <c r="E4" s="54">
        <f>COUNTIF(F7:F110,"N/T")</f>
        <v>0</v>
      </c>
      <c r="F4" s="55">
        <f>SUM(B4:E4)</f>
        <v>104</v>
      </c>
      <c r="G4" s="53"/>
      <c r="H4" s="53"/>
      <c r="I4" s="53"/>
      <c r="J4" s="5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2:25" ht="17.5" thickBot="1">
      <c r="B5" s="56"/>
      <c r="C5" s="56"/>
      <c r="D5" s="56"/>
      <c r="E5" s="56"/>
      <c r="F5" s="56"/>
      <c r="G5" s="50"/>
      <c r="H5" s="50"/>
      <c r="I5" s="50"/>
      <c r="J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2:25" ht="17.5" thickBot="1">
      <c r="B6" s="52" t="s">
        <v>28</v>
      </c>
      <c r="C6" s="52" t="s">
        <v>29</v>
      </c>
      <c r="D6" s="52" t="s">
        <v>30</v>
      </c>
      <c r="E6" s="52" t="s">
        <v>31</v>
      </c>
      <c r="F6" s="52" t="s">
        <v>66</v>
      </c>
      <c r="G6" s="52" t="s">
        <v>18</v>
      </c>
      <c r="H6" s="52" t="s">
        <v>67</v>
      </c>
      <c r="I6" s="52" t="s">
        <v>73</v>
      </c>
      <c r="J6" s="52" t="s">
        <v>61</v>
      </c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25" ht="16" customHeight="1" thickBot="1">
      <c r="B7" s="57">
        <f>ROW()-6</f>
        <v>1</v>
      </c>
      <c r="C7" s="217" t="s">
        <v>316</v>
      </c>
      <c r="D7" s="217" t="s">
        <v>71</v>
      </c>
      <c r="E7" s="217" t="s">
        <v>317</v>
      </c>
      <c r="F7" s="57" t="s">
        <v>1200</v>
      </c>
      <c r="G7" s="58" t="s">
        <v>318</v>
      </c>
      <c r="H7" s="58" t="s">
        <v>319</v>
      </c>
      <c r="I7" s="58"/>
      <c r="J7" s="58"/>
      <c r="K7" s="16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2:25" ht="16" customHeight="1" thickBot="1">
      <c r="B8" s="57">
        <f t="shared" ref="B8:B84" si="0">ROW()-6</f>
        <v>2</v>
      </c>
      <c r="C8" s="218"/>
      <c r="D8" s="218"/>
      <c r="E8" s="218"/>
      <c r="F8" s="57" t="s">
        <v>1200</v>
      </c>
      <c r="G8" s="58" t="s">
        <v>320</v>
      </c>
      <c r="H8" s="58" t="s">
        <v>321</v>
      </c>
      <c r="I8" s="59"/>
      <c r="J8" s="59"/>
      <c r="K8" s="16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2:25" ht="16" customHeight="1" thickBot="1">
      <c r="B9" s="57">
        <f t="shared" si="0"/>
        <v>3</v>
      </c>
      <c r="C9" s="218"/>
      <c r="D9" s="218"/>
      <c r="E9" s="218"/>
      <c r="F9" s="57" t="s">
        <v>1200</v>
      </c>
      <c r="G9" s="59" t="s">
        <v>322</v>
      </c>
      <c r="H9" s="59" t="s">
        <v>323</v>
      </c>
      <c r="I9" s="59"/>
      <c r="J9" s="59"/>
      <c r="K9" s="16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2:25" ht="16" customHeight="1" thickBot="1">
      <c r="B10" s="57">
        <f t="shared" si="0"/>
        <v>4</v>
      </c>
      <c r="C10" s="218"/>
      <c r="D10" s="218"/>
      <c r="E10" s="218"/>
      <c r="F10" s="57" t="s">
        <v>1200</v>
      </c>
      <c r="G10" s="59" t="s">
        <v>324</v>
      </c>
      <c r="H10" s="59" t="s">
        <v>325</v>
      </c>
      <c r="I10" s="59"/>
      <c r="J10" s="59"/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25" ht="16" customHeight="1" thickBot="1">
      <c r="B11" s="57">
        <f t="shared" si="0"/>
        <v>5</v>
      </c>
      <c r="C11" s="218"/>
      <c r="D11" s="218"/>
      <c r="E11" s="219"/>
      <c r="F11" s="57" t="s">
        <v>1200</v>
      </c>
      <c r="G11" s="59" t="s">
        <v>326</v>
      </c>
      <c r="H11" s="59" t="s">
        <v>327</v>
      </c>
      <c r="I11" s="59"/>
      <c r="J11" s="59"/>
      <c r="K11" s="16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25" ht="16" customHeight="1" thickBot="1">
      <c r="B12" s="57">
        <f t="shared" si="0"/>
        <v>6</v>
      </c>
      <c r="C12" s="218"/>
      <c r="D12" s="218"/>
      <c r="E12" s="217" t="s">
        <v>328</v>
      </c>
      <c r="F12" s="57" t="s">
        <v>1200</v>
      </c>
      <c r="G12" s="59" t="s">
        <v>329</v>
      </c>
      <c r="H12" s="59" t="s">
        <v>330</v>
      </c>
      <c r="I12" s="59"/>
      <c r="J12" s="59"/>
      <c r="K12" s="16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2:25" ht="16" customHeight="1" thickBot="1">
      <c r="B13" s="57">
        <f t="shared" si="0"/>
        <v>7</v>
      </c>
      <c r="C13" s="218"/>
      <c r="D13" s="218"/>
      <c r="E13" s="218"/>
      <c r="F13" s="57" t="s">
        <v>1200</v>
      </c>
      <c r="G13" s="59" t="s">
        <v>331</v>
      </c>
      <c r="H13" s="59" t="s">
        <v>332</v>
      </c>
      <c r="I13" s="59"/>
      <c r="J13" s="59"/>
      <c r="K13" s="16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2:25" ht="16" customHeight="1" thickBot="1">
      <c r="B14" s="57">
        <f t="shared" si="0"/>
        <v>8</v>
      </c>
      <c r="C14" s="218"/>
      <c r="D14" s="218"/>
      <c r="E14" s="218"/>
      <c r="F14" s="57" t="s">
        <v>1200</v>
      </c>
      <c r="G14" s="59" t="s">
        <v>333</v>
      </c>
      <c r="H14" s="59" t="s">
        <v>334</v>
      </c>
      <c r="I14" s="59"/>
      <c r="J14" s="59"/>
      <c r="K14" s="16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2:25" ht="16" customHeight="1" thickBot="1">
      <c r="B15" s="57">
        <f t="shared" si="0"/>
        <v>9</v>
      </c>
      <c r="C15" s="218"/>
      <c r="D15" s="218"/>
      <c r="E15" s="218"/>
      <c r="F15" s="57" t="s">
        <v>1200</v>
      </c>
      <c r="G15" s="59" t="s">
        <v>1179</v>
      </c>
      <c r="H15" s="91" t="s">
        <v>1180</v>
      </c>
      <c r="I15" s="59"/>
      <c r="J15" s="59"/>
      <c r="K15" s="1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2:25" ht="30" customHeight="1" thickBot="1">
      <c r="B16" s="57">
        <f t="shared" si="0"/>
        <v>10</v>
      </c>
      <c r="C16" s="218"/>
      <c r="D16" s="218"/>
      <c r="E16" s="218"/>
      <c r="F16" s="57" t="s">
        <v>1200</v>
      </c>
      <c r="G16" s="59" t="s">
        <v>335</v>
      </c>
      <c r="H16" s="59" t="s">
        <v>336</v>
      </c>
      <c r="I16" s="59"/>
      <c r="J16" s="59"/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2:25" ht="16" customHeight="1" thickBot="1">
      <c r="B17" s="57">
        <f t="shared" si="0"/>
        <v>11</v>
      </c>
      <c r="C17" s="218"/>
      <c r="D17" s="218"/>
      <c r="E17" s="219"/>
      <c r="F17" s="57" t="s">
        <v>1200</v>
      </c>
      <c r="G17" s="59" t="s">
        <v>337</v>
      </c>
      <c r="H17" s="59" t="s">
        <v>338</v>
      </c>
      <c r="I17" s="59"/>
      <c r="J17" s="59"/>
      <c r="K17" s="1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ht="36" customHeight="1" thickBot="1">
      <c r="B18" s="57">
        <f t="shared" si="0"/>
        <v>12</v>
      </c>
      <c r="C18" s="219"/>
      <c r="D18" s="219"/>
      <c r="E18" s="54" t="s">
        <v>339</v>
      </c>
      <c r="F18" s="57" t="s">
        <v>1200</v>
      </c>
      <c r="G18" s="59" t="s">
        <v>340</v>
      </c>
      <c r="H18" s="59" t="s">
        <v>341</v>
      </c>
      <c r="I18" s="59"/>
      <c r="J18" s="59"/>
      <c r="K18" s="1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2:25" ht="16" customHeight="1" thickBot="1">
      <c r="B19" s="57">
        <f t="shared" si="0"/>
        <v>13</v>
      </c>
      <c r="C19" s="217" t="s">
        <v>342</v>
      </c>
      <c r="D19" s="217" t="s">
        <v>343</v>
      </c>
      <c r="E19" s="217" t="s">
        <v>344</v>
      </c>
      <c r="F19" s="57" t="s">
        <v>1200</v>
      </c>
      <c r="G19" s="59" t="s">
        <v>345</v>
      </c>
      <c r="H19" s="59" t="s">
        <v>346</v>
      </c>
      <c r="I19" s="59"/>
      <c r="J19" s="59"/>
      <c r="K19" s="1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2:25" ht="16" customHeight="1" thickBot="1">
      <c r="B20" s="57">
        <f t="shared" si="0"/>
        <v>14</v>
      </c>
      <c r="C20" s="218"/>
      <c r="D20" s="218"/>
      <c r="E20" s="218"/>
      <c r="F20" s="57" t="s">
        <v>1200</v>
      </c>
      <c r="G20" s="59" t="s">
        <v>347</v>
      </c>
      <c r="H20" s="59" t="s">
        <v>348</v>
      </c>
      <c r="I20" s="59"/>
      <c r="J20" s="59"/>
      <c r="K20" s="1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2:25" ht="16" customHeight="1" thickBot="1">
      <c r="B21" s="57">
        <f t="shared" si="0"/>
        <v>15</v>
      </c>
      <c r="C21" s="218"/>
      <c r="D21" s="218"/>
      <c r="E21" s="218"/>
      <c r="F21" s="57" t="s">
        <v>1200</v>
      </c>
      <c r="G21" s="59" t="s">
        <v>349</v>
      </c>
      <c r="H21" s="59" t="s">
        <v>350</v>
      </c>
      <c r="I21" s="59"/>
      <c r="J21" s="59"/>
      <c r="K21" s="1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ht="16" customHeight="1" thickBot="1">
      <c r="B22" s="57">
        <f t="shared" si="0"/>
        <v>16</v>
      </c>
      <c r="C22" s="218"/>
      <c r="D22" s="218"/>
      <c r="E22" s="218"/>
      <c r="F22" s="57" t="s">
        <v>1200</v>
      </c>
      <c r="G22" s="59" t="s">
        <v>351</v>
      </c>
      <c r="H22" s="59" t="s">
        <v>352</v>
      </c>
      <c r="I22" s="59"/>
      <c r="J22" s="59"/>
      <c r="K22" s="1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2:25" ht="16" customHeight="1" thickBot="1">
      <c r="B23" s="57">
        <f t="shared" si="0"/>
        <v>17</v>
      </c>
      <c r="C23" s="218"/>
      <c r="D23" s="218"/>
      <c r="E23" s="218"/>
      <c r="F23" s="57" t="s">
        <v>1200</v>
      </c>
      <c r="G23" s="59" t="s">
        <v>353</v>
      </c>
      <c r="H23" s="59" t="s">
        <v>354</v>
      </c>
      <c r="I23" s="59"/>
      <c r="J23" s="59"/>
      <c r="K23" s="1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2:25" ht="16" customHeight="1" thickBot="1">
      <c r="B24" s="57">
        <f t="shared" si="0"/>
        <v>18</v>
      </c>
      <c r="C24" s="218"/>
      <c r="D24" s="218"/>
      <c r="E24" s="218"/>
      <c r="F24" s="57" t="s">
        <v>1200</v>
      </c>
      <c r="G24" s="59" t="s">
        <v>355</v>
      </c>
      <c r="H24" s="59" t="s">
        <v>356</v>
      </c>
      <c r="I24" s="59"/>
      <c r="J24" s="59"/>
      <c r="K24" s="1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5" ht="16" customHeight="1" thickBot="1">
      <c r="B25" s="57">
        <f t="shared" si="0"/>
        <v>19</v>
      </c>
      <c r="C25" s="218"/>
      <c r="D25" s="218"/>
      <c r="E25" s="219"/>
      <c r="F25" s="57" t="s">
        <v>1200</v>
      </c>
      <c r="G25" s="59" t="s">
        <v>331</v>
      </c>
      <c r="H25" s="59" t="s">
        <v>357</v>
      </c>
      <c r="I25" s="59"/>
      <c r="J25" s="59"/>
      <c r="K25" s="1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ht="16" customHeight="1" thickBot="1">
      <c r="B26" s="57">
        <f t="shared" si="0"/>
        <v>20</v>
      </c>
      <c r="C26" s="218"/>
      <c r="D26" s="218"/>
      <c r="E26" s="217" t="s">
        <v>1128</v>
      </c>
      <c r="F26" s="57" t="s">
        <v>1200</v>
      </c>
      <c r="G26" s="59" t="s">
        <v>1129</v>
      </c>
      <c r="H26" s="59" t="s">
        <v>1130</v>
      </c>
      <c r="I26" s="59"/>
      <c r="J26" s="59"/>
      <c r="K26" s="1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25" ht="16" customHeight="1" thickBot="1">
      <c r="B27" s="57">
        <f t="shared" si="0"/>
        <v>21</v>
      </c>
      <c r="C27" s="218"/>
      <c r="D27" s="218"/>
      <c r="E27" s="218"/>
      <c r="F27" s="57" t="s">
        <v>1200</v>
      </c>
      <c r="G27" s="59" t="s">
        <v>1131</v>
      </c>
      <c r="H27" s="59" t="s">
        <v>1133</v>
      </c>
      <c r="I27" s="59"/>
      <c r="J27" s="59"/>
      <c r="K27" s="1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2:25" ht="16" customHeight="1" thickBot="1">
      <c r="B28" s="57">
        <f t="shared" si="0"/>
        <v>22</v>
      </c>
      <c r="C28" s="218"/>
      <c r="D28" s="218"/>
      <c r="E28" s="218"/>
      <c r="F28" s="57" t="s">
        <v>1200</v>
      </c>
      <c r="G28" s="59" t="s">
        <v>1132</v>
      </c>
      <c r="H28" s="59" t="s">
        <v>1134</v>
      </c>
      <c r="I28" s="59"/>
      <c r="J28" s="59"/>
      <c r="K28" s="1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2:25" ht="16" customHeight="1" thickBot="1">
      <c r="B29" s="57">
        <f t="shared" si="0"/>
        <v>23</v>
      </c>
      <c r="C29" s="218"/>
      <c r="D29" s="218"/>
      <c r="E29" s="218"/>
      <c r="F29" s="57" t="s">
        <v>1200</v>
      </c>
      <c r="G29" s="220" t="s">
        <v>1135</v>
      </c>
      <c r="H29" s="59" t="s">
        <v>358</v>
      </c>
      <c r="I29" s="59"/>
      <c r="J29" s="59"/>
      <c r="K29" s="1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ht="16" customHeight="1" thickBot="1">
      <c r="B30" s="57">
        <f t="shared" si="0"/>
        <v>24</v>
      </c>
      <c r="C30" s="218"/>
      <c r="D30" s="218"/>
      <c r="E30" s="218"/>
      <c r="F30" s="57" t="s">
        <v>1200</v>
      </c>
      <c r="G30" s="221"/>
      <c r="H30" s="59" t="s">
        <v>359</v>
      </c>
      <c r="I30" s="59"/>
      <c r="J30" s="59" t="s">
        <v>1205</v>
      </c>
      <c r="K30" s="1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2:25" ht="16" customHeight="1" thickBot="1">
      <c r="B31" s="57">
        <f t="shared" si="0"/>
        <v>25</v>
      </c>
      <c r="C31" s="218"/>
      <c r="D31" s="218"/>
      <c r="E31" s="219"/>
      <c r="F31" s="57" t="s">
        <v>1200</v>
      </c>
      <c r="G31" s="222"/>
      <c r="H31" s="59" t="s">
        <v>1136</v>
      </c>
      <c r="I31" s="59"/>
      <c r="J31" s="59"/>
      <c r="K31" s="16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2:25" ht="16" customHeight="1" thickBot="1">
      <c r="B32" s="57">
        <f t="shared" si="0"/>
        <v>26</v>
      </c>
      <c r="C32" s="218"/>
      <c r="D32" s="218"/>
      <c r="E32" s="217" t="s">
        <v>360</v>
      </c>
      <c r="F32" s="57" t="s">
        <v>1200</v>
      </c>
      <c r="G32" s="59" t="s">
        <v>361</v>
      </c>
      <c r="H32" s="59" t="s">
        <v>362</v>
      </c>
      <c r="I32" s="59"/>
      <c r="J32" s="59"/>
      <c r="K32" s="16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ht="16" customHeight="1" thickBot="1">
      <c r="B33" s="57">
        <f t="shared" si="0"/>
        <v>27</v>
      </c>
      <c r="C33" s="218"/>
      <c r="D33" s="218"/>
      <c r="E33" s="218"/>
      <c r="F33" s="57" t="s">
        <v>1200</v>
      </c>
      <c r="G33" s="59" t="s">
        <v>1152</v>
      </c>
      <c r="H33" s="59" t="s">
        <v>1153</v>
      </c>
      <c r="I33" s="59"/>
      <c r="J33" s="59"/>
      <c r="K33" s="16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5" ht="16" customHeight="1" thickBot="1">
      <c r="B34" s="57">
        <f t="shared" si="0"/>
        <v>28</v>
      </c>
      <c r="C34" s="218"/>
      <c r="D34" s="218"/>
      <c r="E34" s="218"/>
      <c r="F34" s="57" t="s">
        <v>1200</v>
      </c>
      <c r="G34" s="59" t="s">
        <v>1154</v>
      </c>
      <c r="H34" s="59" t="s">
        <v>1155</v>
      </c>
      <c r="I34" s="59"/>
      <c r="J34" s="59"/>
      <c r="K34" s="16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ht="16" customHeight="1" thickBot="1">
      <c r="B35" s="57">
        <f t="shared" si="0"/>
        <v>29</v>
      </c>
      <c r="C35" s="218"/>
      <c r="D35" s="218"/>
      <c r="E35" s="218"/>
      <c r="F35" s="57" t="s">
        <v>1200</v>
      </c>
      <c r="G35" s="59" t="s">
        <v>363</v>
      </c>
      <c r="H35" s="59" t="s">
        <v>364</v>
      </c>
      <c r="I35" s="59"/>
      <c r="J35" s="59"/>
      <c r="K35" s="16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ht="16" customHeight="1" thickBot="1">
      <c r="B36" s="57">
        <f t="shared" si="0"/>
        <v>30</v>
      </c>
      <c r="C36" s="218"/>
      <c r="D36" s="218"/>
      <c r="E36" s="218"/>
      <c r="F36" s="57" t="s">
        <v>1200</v>
      </c>
      <c r="G36" s="59" t="s">
        <v>365</v>
      </c>
      <c r="H36" s="59" t="s">
        <v>366</v>
      </c>
      <c r="I36" s="59"/>
      <c r="J36" s="59"/>
      <c r="K36" s="16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5" ht="16" customHeight="1" thickBot="1">
      <c r="B37" s="57">
        <f t="shared" si="0"/>
        <v>31</v>
      </c>
      <c r="C37" s="218"/>
      <c r="D37" s="218"/>
      <c r="E37" s="218"/>
      <c r="F37" s="57" t="s">
        <v>1200</v>
      </c>
      <c r="G37" s="59" t="s">
        <v>1156</v>
      </c>
      <c r="H37" s="59" t="s">
        <v>1153</v>
      </c>
      <c r="I37" s="59"/>
      <c r="J37" s="59"/>
      <c r="K37" s="16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 ht="16" customHeight="1" thickBot="1">
      <c r="B38" s="57">
        <f t="shared" si="0"/>
        <v>32</v>
      </c>
      <c r="C38" s="218"/>
      <c r="D38" s="218"/>
      <c r="E38" s="218"/>
      <c r="F38" s="57" t="s">
        <v>1200</v>
      </c>
      <c r="G38" s="59" t="s">
        <v>1157</v>
      </c>
      <c r="H38" s="59" t="s">
        <v>1158</v>
      </c>
      <c r="I38" s="59"/>
      <c r="J38" s="59"/>
      <c r="K38" s="16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25" ht="16" customHeight="1" thickBot="1">
      <c r="B39" s="57">
        <f t="shared" si="0"/>
        <v>33</v>
      </c>
      <c r="C39" s="218"/>
      <c r="D39" s="218"/>
      <c r="E39" s="218"/>
      <c r="F39" s="57" t="s">
        <v>1200</v>
      </c>
      <c r="G39" s="59" t="s">
        <v>367</v>
      </c>
      <c r="H39" s="59" t="s">
        <v>368</v>
      </c>
      <c r="I39" s="59"/>
      <c r="J39" s="59"/>
      <c r="K39" s="16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25" ht="16" customHeight="1" thickBot="1">
      <c r="B40" s="57">
        <f t="shared" si="0"/>
        <v>34</v>
      </c>
      <c r="C40" s="218"/>
      <c r="D40" s="218"/>
      <c r="E40" s="218"/>
      <c r="F40" s="57" t="s">
        <v>1200</v>
      </c>
      <c r="G40" s="59" t="s">
        <v>1159</v>
      </c>
      <c r="H40" s="59" t="s">
        <v>1153</v>
      </c>
      <c r="I40" s="59"/>
      <c r="J40" s="59"/>
      <c r="K40" s="16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5" ht="16" customHeight="1" thickBot="1">
      <c r="B41" s="57">
        <f t="shared" si="0"/>
        <v>35</v>
      </c>
      <c r="C41" s="218"/>
      <c r="D41" s="218"/>
      <c r="E41" s="219"/>
      <c r="F41" s="57" t="s">
        <v>1200</v>
      </c>
      <c r="G41" s="59" t="s">
        <v>1160</v>
      </c>
      <c r="H41" s="59" t="s">
        <v>1161</v>
      </c>
      <c r="I41" s="59"/>
      <c r="J41" s="59"/>
      <c r="K41" s="16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25" ht="16" customHeight="1" thickBot="1">
      <c r="B42" s="57">
        <f t="shared" si="0"/>
        <v>36</v>
      </c>
      <c r="C42" s="218"/>
      <c r="D42" s="218"/>
      <c r="E42" s="217" t="s">
        <v>369</v>
      </c>
      <c r="F42" s="57" t="s">
        <v>1200</v>
      </c>
      <c r="G42" s="59" t="s">
        <v>370</v>
      </c>
      <c r="H42" s="59" t="s">
        <v>371</v>
      </c>
      <c r="I42" s="59"/>
      <c r="J42" s="59"/>
      <c r="K42" s="16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25" ht="16" customHeight="1" thickBot="1">
      <c r="B43" s="57">
        <f t="shared" si="0"/>
        <v>37</v>
      </c>
      <c r="C43" s="218"/>
      <c r="D43" s="218"/>
      <c r="E43" s="219"/>
      <c r="F43" s="57" t="s">
        <v>1200</v>
      </c>
      <c r="G43" s="59" t="s">
        <v>1137</v>
      </c>
      <c r="H43" s="59" t="s">
        <v>1138</v>
      </c>
      <c r="I43" s="59"/>
      <c r="J43" s="59"/>
      <c r="K43" s="16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2:25" ht="16" customHeight="1" thickBot="1">
      <c r="B44" s="57">
        <f t="shared" si="0"/>
        <v>38</v>
      </c>
      <c r="C44" s="218"/>
      <c r="D44" s="218"/>
      <c r="E44" s="217" t="s">
        <v>372</v>
      </c>
      <c r="F44" s="57" t="s">
        <v>1200</v>
      </c>
      <c r="G44" s="59" t="s">
        <v>373</v>
      </c>
      <c r="H44" s="59" t="s">
        <v>374</v>
      </c>
      <c r="I44" s="59"/>
      <c r="J44" s="59"/>
      <c r="K44" s="16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2:25" ht="16" customHeight="1" thickBot="1">
      <c r="B45" s="57">
        <f t="shared" si="0"/>
        <v>39</v>
      </c>
      <c r="C45" s="218"/>
      <c r="D45" s="218"/>
      <c r="E45" s="218"/>
      <c r="F45" s="57" t="s">
        <v>1200</v>
      </c>
      <c r="G45" s="59" t="s">
        <v>375</v>
      </c>
      <c r="H45" s="59" t="s">
        <v>376</v>
      </c>
      <c r="I45" s="59"/>
      <c r="J45" s="59"/>
      <c r="K45" s="16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2:25" ht="16" customHeight="1" thickBot="1">
      <c r="B46" s="57">
        <f t="shared" si="0"/>
        <v>40</v>
      </c>
      <c r="C46" s="218"/>
      <c r="D46" s="219"/>
      <c r="E46" s="219"/>
      <c r="F46" s="57" t="s">
        <v>1200</v>
      </c>
      <c r="G46" s="59" t="s">
        <v>377</v>
      </c>
      <c r="H46" s="59" t="s">
        <v>378</v>
      </c>
      <c r="I46" s="59"/>
      <c r="J46" s="59"/>
      <c r="K46" s="16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2:25" ht="16" customHeight="1" thickBot="1">
      <c r="B47" s="57">
        <f t="shared" si="0"/>
        <v>41</v>
      </c>
      <c r="C47" s="218"/>
      <c r="D47" s="217" t="s">
        <v>379</v>
      </c>
      <c r="E47" s="54" t="s">
        <v>380</v>
      </c>
      <c r="F47" s="57" t="s">
        <v>1200</v>
      </c>
      <c r="G47" s="59" t="s">
        <v>381</v>
      </c>
      <c r="H47" s="59" t="s">
        <v>382</v>
      </c>
      <c r="I47" s="59"/>
      <c r="J47" s="59"/>
      <c r="K47" s="16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2:25" ht="16" customHeight="1" thickBot="1">
      <c r="B48" s="57">
        <f t="shared" si="0"/>
        <v>42</v>
      </c>
      <c r="C48" s="218"/>
      <c r="D48" s="218"/>
      <c r="E48" s="217" t="s">
        <v>383</v>
      </c>
      <c r="F48" s="57" t="s">
        <v>1200</v>
      </c>
      <c r="G48" s="60" t="s">
        <v>384</v>
      </c>
      <c r="H48" s="59" t="s">
        <v>385</v>
      </c>
      <c r="I48" s="59"/>
      <c r="J48" s="59"/>
      <c r="K48" s="16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2:25" ht="16" customHeight="1" thickBot="1">
      <c r="B49" s="57">
        <f t="shared" si="0"/>
        <v>43</v>
      </c>
      <c r="C49" s="218"/>
      <c r="D49" s="218"/>
      <c r="E49" s="218"/>
      <c r="F49" s="57" t="s">
        <v>1200</v>
      </c>
      <c r="G49" s="59" t="s">
        <v>386</v>
      </c>
      <c r="H49" s="59" t="s">
        <v>387</v>
      </c>
      <c r="I49" s="59"/>
      <c r="J49" s="59"/>
      <c r="K49" s="16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2:25" ht="16" customHeight="1" thickBot="1">
      <c r="B50" s="57">
        <f t="shared" si="0"/>
        <v>44</v>
      </c>
      <c r="C50" s="218"/>
      <c r="D50" s="218"/>
      <c r="E50" s="218"/>
      <c r="F50" s="57" t="s">
        <v>1200</v>
      </c>
      <c r="G50" s="59" t="s">
        <v>388</v>
      </c>
      <c r="H50" s="59" t="s">
        <v>389</v>
      </c>
      <c r="I50" s="59"/>
      <c r="J50" s="59"/>
      <c r="K50" s="16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2:25" ht="16" customHeight="1" thickBot="1">
      <c r="B51" s="57">
        <f t="shared" si="0"/>
        <v>45</v>
      </c>
      <c r="C51" s="218"/>
      <c r="D51" s="218"/>
      <c r="E51" s="218"/>
      <c r="F51" s="57" t="s">
        <v>1200</v>
      </c>
      <c r="G51" s="59" t="s">
        <v>390</v>
      </c>
      <c r="H51" s="59" t="s">
        <v>391</v>
      </c>
      <c r="I51" s="59"/>
      <c r="J51" s="59"/>
      <c r="K51" s="16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2:25" ht="16" customHeight="1" thickBot="1">
      <c r="B52" s="57">
        <f t="shared" si="0"/>
        <v>46</v>
      </c>
      <c r="C52" s="218"/>
      <c r="D52" s="218"/>
      <c r="E52" s="218"/>
      <c r="F52" s="57" t="s">
        <v>1200</v>
      </c>
      <c r="G52" s="59" t="s">
        <v>392</v>
      </c>
      <c r="H52" s="59" t="s">
        <v>393</v>
      </c>
      <c r="I52" s="59"/>
      <c r="J52" s="59"/>
      <c r="K52" s="1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2:25" ht="16" customHeight="1" thickBot="1">
      <c r="B53" s="57">
        <f t="shared" si="0"/>
        <v>47</v>
      </c>
      <c r="C53" s="218"/>
      <c r="D53" s="218"/>
      <c r="E53" s="219"/>
      <c r="F53" s="57" t="s">
        <v>1200</v>
      </c>
      <c r="G53" s="59" t="s">
        <v>394</v>
      </c>
      <c r="H53" s="59" t="s">
        <v>395</v>
      </c>
      <c r="I53" s="59" t="s">
        <v>1204</v>
      </c>
      <c r="J53" s="59"/>
      <c r="K53" s="1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2:25" ht="16" customHeight="1" thickBot="1">
      <c r="B54" s="57">
        <f t="shared" si="0"/>
        <v>48</v>
      </c>
      <c r="C54" s="218"/>
      <c r="D54" s="218"/>
      <c r="E54" s="217" t="s">
        <v>396</v>
      </c>
      <c r="F54" s="57" t="s">
        <v>1200</v>
      </c>
      <c r="G54" s="59" t="s">
        <v>397</v>
      </c>
      <c r="H54" s="59" t="s">
        <v>398</v>
      </c>
      <c r="I54" s="59"/>
      <c r="J54" s="59"/>
      <c r="K54" s="16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2:25" ht="16" customHeight="1" thickBot="1">
      <c r="B55" s="57">
        <f t="shared" si="0"/>
        <v>49</v>
      </c>
      <c r="C55" s="218"/>
      <c r="D55" s="218"/>
      <c r="E55" s="218"/>
      <c r="F55" s="57" t="s">
        <v>1200</v>
      </c>
      <c r="G55" s="59" t="s">
        <v>399</v>
      </c>
      <c r="H55" s="59" t="s">
        <v>400</v>
      </c>
      <c r="I55" s="59"/>
      <c r="J55" s="59"/>
      <c r="K55" s="1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2:25" ht="16" customHeight="1" thickBot="1">
      <c r="B56" s="57">
        <f t="shared" si="0"/>
        <v>50</v>
      </c>
      <c r="C56" s="218"/>
      <c r="D56" s="218"/>
      <c r="E56" s="218"/>
      <c r="F56" s="57" t="s">
        <v>1200</v>
      </c>
      <c r="G56" s="59" t="s">
        <v>401</v>
      </c>
      <c r="H56" s="59" t="s">
        <v>402</v>
      </c>
      <c r="I56" s="59"/>
      <c r="J56" s="59"/>
      <c r="K56" s="1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2:25" ht="16" customHeight="1" thickBot="1">
      <c r="B57" s="57">
        <f t="shared" si="0"/>
        <v>51</v>
      </c>
      <c r="C57" s="218"/>
      <c r="D57" s="218"/>
      <c r="E57" s="218"/>
      <c r="F57" s="57" t="s">
        <v>1200</v>
      </c>
      <c r="G57" s="59" t="s">
        <v>403</v>
      </c>
      <c r="H57" s="59" t="s">
        <v>404</v>
      </c>
      <c r="I57" s="59"/>
      <c r="J57" s="59"/>
      <c r="K57" s="16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2:25" ht="16" customHeight="1" thickBot="1">
      <c r="B58" s="57">
        <f t="shared" si="0"/>
        <v>52</v>
      </c>
      <c r="C58" s="218"/>
      <c r="D58" s="218"/>
      <c r="E58" s="218"/>
      <c r="F58" s="57" t="s">
        <v>1200</v>
      </c>
      <c r="G58" s="59" t="s">
        <v>405</v>
      </c>
      <c r="H58" s="59" t="s">
        <v>406</v>
      </c>
      <c r="I58" s="59"/>
      <c r="J58" s="59"/>
      <c r="K58" s="16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2:25" ht="16" customHeight="1" thickBot="1">
      <c r="B59" s="57">
        <f t="shared" si="0"/>
        <v>53</v>
      </c>
      <c r="C59" s="218"/>
      <c r="D59" s="218"/>
      <c r="E59" s="218"/>
      <c r="F59" s="57" t="s">
        <v>1200</v>
      </c>
      <c r="G59" s="59" t="s">
        <v>407</v>
      </c>
      <c r="H59" s="59" t="s">
        <v>408</v>
      </c>
      <c r="I59" s="59"/>
      <c r="J59" s="59"/>
      <c r="K59" s="16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2:25" ht="16" customHeight="1" thickBot="1">
      <c r="B60" s="57">
        <f t="shared" si="0"/>
        <v>54</v>
      </c>
      <c r="C60" s="218"/>
      <c r="D60" s="218"/>
      <c r="E60" s="218"/>
      <c r="F60" s="57" t="s">
        <v>1200</v>
      </c>
      <c r="G60" s="59" t="s">
        <v>409</v>
      </c>
      <c r="H60" s="59" t="s">
        <v>410</v>
      </c>
      <c r="I60" s="59"/>
      <c r="J60" s="59"/>
      <c r="K60" s="16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2:25" ht="16" customHeight="1" thickBot="1">
      <c r="B61" s="57">
        <f t="shared" si="0"/>
        <v>55</v>
      </c>
      <c r="C61" s="218"/>
      <c r="D61" s="218"/>
      <c r="E61" s="218"/>
      <c r="F61" s="57" t="s">
        <v>1200</v>
      </c>
      <c r="G61" s="59" t="s">
        <v>411</v>
      </c>
      <c r="H61" s="59" t="s">
        <v>412</v>
      </c>
      <c r="I61" s="59"/>
      <c r="J61" s="59"/>
      <c r="K61" s="16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2:25" ht="16" customHeight="1" thickBot="1">
      <c r="B62" s="57">
        <f t="shared" si="0"/>
        <v>56</v>
      </c>
      <c r="C62" s="218"/>
      <c r="D62" s="218"/>
      <c r="E62" s="219"/>
      <c r="F62" s="57" t="s">
        <v>1200</v>
      </c>
      <c r="G62" s="59" t="s">
        <v>413</v>
      </c>
      <c r="H62" s="59" t="s">
        <v>414</v>
      </c>
      <c r="I62" s="59"/>
      <c r="J62" s="59"/>
      <c r="K62" s="16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2:25" ht="16" customHeight="1" thickBot="1">
      <c r="B63" s="57">
        <f t="shared" si="0"/>
        <v>57</v>
      </c>
      <c r="C63" s="218"/>
      <c r="D63" s="218"/>
      <c r="E63" s="217" t="s">
        <v>415</v>
      </c>
      <c r="F63" s="57" t="s">
        <v>1200</v>
      </c>
      <c r="G63" s="59" t="s">
        <v>416</v>
      </c>
      <c r="H63" s="59" t="s">
        <v>417</v>
      </c>
      <c r="I63" s="59"/>
      <c r="J63" s="59"/>
      <c r="K63" s="16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2:25" ht="16" customHeight="1" thickBot="1">
      <c r="B64" s="57">
        <f t="shared" si="0"/>
        <v>58</v>
      </c>
      <c r="C64" s="218"/>
      <c r="D64" s="218"/>
      <c r="E64" s="219"/>
      <c r="F64" s="57" t="s">
        <v>1200</v>
      </c>
      <c r="G64" s="59" t="s">
        <v>418</v>
      </c>
      <c r="H64" s="59" t="s">
        <v>419</v>
      </c>
      <c r="I64" s="59"/>
      <c r="J64" s="59"/>
      <c r="K64" s="16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2:25" ht="16" customHeight="1" thickBot="1">
      <c r="B65" s="57">
        <f t="shared" si="0"/>
        <v>59</v>
      </c>
      <c r="C65" s="218"/>
      <c r="D65" s="218"/>
      <c r="E65" s="217" t="s">
        <v>420</v>
      </c>
      <c r="F65" s="57" t="s">
        <v>1200</v>
      </c>
      <c r="G65" s="59" t="s">
        <v>421</v>
      </c>
      <c r="H65" s="59" t="s">
        <v>422</v>
      </c>
      <c r="I65" s="59"/>
      <c r="J65" s="59"/>
      <c r="K65" s="16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2:25" ht="16" customHeight="1" thickBot="1">
      <c r="B66" s="57">
        <f t="shared" si="0"/>
        <v>60</v>
      </c>
      <c r="C66" s="219"/>
      <c r="D66" s="219"/>
      <c r="E66" s="219"/>
      <c r="F66" s="57" t="s">
        <v>1200</v>
      </c>
      <c r="G66" s="59" t="s">
        <v>423</v>
      </c>
      <c r="H66" s="59" t="s">
        <v>422</v>
      </c>
      <c r="I66" s="59"/>
      <c r="J66" s="59" t="s">
        <v>1207</v>
      </c>
      <c r="K66" s="16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2:25" ht="16" customHeight="1" thickBot="1">
      <c r="B67" s="57">
        <f t="shared" si="0"/>
        <v>61</v>
      </c>
      <c r="C67" s="217" t="s">
        <v>424</v>
      </c>
      <c r="D67" s="217" t="s">
        <v>383</v>
      </c>
      <c r="E67" s="217" t="s">
        <v>316</v>
      </c>
      <c r="F67" s="57" t="s">
        <v>1200</v>
      </c>
      <c r="G67" s="59" t="s">
        <v>425</v>
      </c>
      <c r="H67" s="59" t="s">
        <v>426</v>
      </c>
      <c r="I67" s="59" t="s">
        <v>1206</v>
      </c>
      <c r="J67" s="59"/>
      <c r="K67" s="16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2:25" ht="16" customHeight="1" thickBot="1">
      <c r="B68" s="57">
        <f t="shared" si="0"/>
        <v>62</v>
      </c>
      <c r="C68" s="218"/>
      <c r="D68" s="218"/>
      <c r="E68" s="218"/>
      <c r="F68" s="57" t="s">
        <v>1200</v>
      </c>
      <c r="G68" s="59" t="s">
        <v>427</v>
      </c>
      <c r="H68" s="59" t="s">
        <v>428</v>
      </c>
      <c r="I68" s="59"/>
      <c r="J68" s="59"/>
      <c r="K68" s="16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2:25" ht="16" customHeight="1" thickBot="1">
      <c r="B69" s="57">
        <f t="shared" si="0"/>
        <v>63</v>
      </c>
      <c r="C69" s="218"/>
      <c r="D69" s="218"/>
      <c r="E69" s="218"/>
      <c r="F69" s="57" t="s">
        <v>1200</v>
      </c>
      <c r="G69" s="59" t="s">
        <v>429</v>
      </c>
      <c r="H69" s="59" t="s">
        <v>430</v>
      </c>
      <c r="I69" s="59"/>
      <c r="J69" s="59"/>
      <c r="K69" s="16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2:25" ht="16" customHeight="1" thickBot="1">
      <c r="B70" s="57">
        <f t="shared" si="0"/>
        <v>64</v>
      </c>
      <c r="C70" s="218"/>
      <c r="D70" s="218"/>
      <c r="E70" s="218"/>
      <c r="F70" s="57" t="s">
        <v>1200</v>
      </c>
      <c r="G70" s="59" t="s">
        <v>431</v>
      </c>
      <c r="H70" s="59" t="s">
        <v>432</v>
      </c>
      <c r="I70" s="59"/>
      <c r="J70" s="59"/>
      <c r="K70" s="16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2:25" ht="16" customHeight="1" thickBot="1">
      <c r="B71" s="57">
        <f t="shared" si="0"/>
        <v>65</v>
      </c>
      <c r="C71" s="218"/>
      <c r="D71" s="218"/>
      <c r="E71" s="218"/>
      <c r="F71" s="57" t="s">
        <v>1200</v>
      </c>
      <c r="G71" s="59" t="s">
        <v>433</v>
      </c>
      <c r="H71" s="59" t="s">
        <v>434</v>
      </c>
      <c r="I71" s="59"/>
      <c r="J71" s="59"/>
      <c r="K71" s="16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2:25" ht="16" customHeight="1" thickBot="1">
      <c r="B72" s="57">
        <f t="shared" si="0"/>
        <v>66</v>
      </c>
      <c r="C72" s="218"/>
      <c r="D72" s="218"/>
      <c r="E72" s="219"/>
      <c r="F72" s="57" t="s">
        <v>1200</v>
      </c>
      <c r="G72" s="59" t="s">
        <v>435</v>
      </c>
      <c r="H72" s="59" t="s">
        <v>436</v>
      </c>
      <c r="I72" s="59"/>
      <c r="J72" s="59"/>
      <c r="K72" s="16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2:25" ht="16" customHeight="1" thickBot="1">
      <c r="B73" s="57">
        <f t="shared" si="0"/>
        <v>67</v>
      </c>
      <c r="C73" s="218"/>
      <c r="D73" s="218"/>
      <c r="E73" s="217" t="s">
        <v>1191</v>
      </c>
      <c r="F73" s="57" t="s">
        <v>1200</v>
      </c>
      <c r="G73" s="59" t="s">
        <v>1192</v>
      </c>
      <c r="H73" s="59" t="s">
        <v>1193</v>
      </c>
      <c r="I73" s="59"/>
      <c r="J73" s="59"/>
      <c r="K73" s="16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2:25" ht="16" customHeight="1" thickBot="1">
      <c r="B74" s="57">
        <f t="shared" si="0"/>
        <v>68</v>
      </c>
      <c r="C74" s="218"/>
      <c r="D74" s="218"/>
      <c r="E74" s="218"/>
      <c r="F74" s="57" t="s">
        <v>1200</v>
      </c>
      <c r="G74" s="59" t="s">
        <v>1194</v>
      </c>
      <c r="H74" s="59" t="s">
        <v>1195</v>
      </c>
      <c r="I74" s="59"/>
      <c r="J74" s="59"/>
      <c r="K74" s="16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2:25" ht="16" customHeight="1" thickBot="1">
      <c r="B75" s="57">
        <f t="shared" si="0"/>
        <v>69</v>
      </c>
      <c r="C75" s="218"/>
      <c r="D75" s="218"/>
      <c r="E75" s="218"/>
      <c r="F75" s="57" t="s">
        <v>1200</v>
      </c>
      <c r="G75" s="59" t="s">
        <v>1196</v>
      </c>
      <c r="H75" s="59" t="s">
        <v>1197</v>
      </c>
      <c r="I75" s="59"/>
      <c r="J75" s="59"/>
      <c r="K75" s="16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2:25" ht="16" customHeight="1" thickBot="1">
      <c r="B76" s="57">
        <f t="shared" si="0"/>
        <v>70</v>
      </c>
      <c r="C76" s="218"/>
      <c r="D76" s="219"/>
      <c r="E76" s="219"/>
      <c r="F76" s="57" t="s">
        <v>1200</v>
      </c>
      <c r="G76" s="59" t="s">
        <v>1198</v>
      </c>
      <c r="H76" s="59" t="s">
        <v>1199</v>
      </c>
      <c r="I76" s="59"/>
      <c r="J76" s="59"/>
      <c r="K76" s="1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2:25" ht="16" customHeight="1" thickBot="1">
      <c r="B77" s="57">
        <f t="shared" si="0"/>
        <v>71</v>
      </c>
      <c r="C77" s="218"/>
      <c r="D77" s="217" t="s">
        <v>437</v>
      </c>
      <c r="E77" s="54" t="s">
        <v>438</v>
      </c>
      <c r="F77" s="57" t="s">
        <v>1200</v>
      </c>
      <c r="G77" s="59" t="s">
        <v>439</v>
      </c>
      <c r="H77" s="59" t="s">
        <v>440</v>
      </c>
      <c r="I77" s="59"/>
      <c r="J77" s="59"/>
      <c r="K77" s="16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2:25" ht="16" customHeight="1" thickBot="1">
      <c r="B78" s="57">
        <f t="shared" si="0"/>
        <v>72</v>
      </c>
      <c r="C78" s="218"/>
      <c r="D78" s="218"/>
      <c r="E78" s="217" t="s">
        <v>441</v>
      </c>
      <c r="F78" s="57" t="s">
        <v>1200</v>
      </c>
      <c r="G78" s="59" t="s">
        <v>439</v>
      </c>
      <c r="H78" s="59" t="s">
        <v>440</v>
      </c>
      <c r="I78" s="59"/>
      <c r="J78" s="59"/>
      <c r="K78" s="16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2:25" ht="16" customHeight="1" thickBot="1">
      <c r="B79" s="57">
        <f t="shared" si="0"/>
        <v>73</v>
      </c>
      <c r="C79" s="218"/>
      <c r="D79" s="218"/>
      <c r="E79" s="218"/>
      <c r="F79" s="57" t="s">
        <v>1200</v>
      </c>
      <c r="G79" s="59" t="s">
        <v>442</v>
      </c>
      <c r="H79" s="59" t="s">
        <v>443</v>
      </c>
      <c r="I79" s="59"/>
      <c r="J79" s="59"/>
      <c r="K79" s="16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2:25" ht="16" customHeight="1" thickBot="1">
      <c r="B80" s="57">
        <f t="shared" si="0"/>
        <v>74</v>
      </c>
      <c r="C80" s="218"/>
      <c r="D80" s="218"/>
      <c r="E80" s="219"/>
      <c r="F80" s="57" t="s">
        <v>1200</v>
      </c>
      <c r="G80" s="59" t="s">
        <v>444</v>
      </c>
      <c r="H80" s="59" t="s">
        <v>445</v>
      </c>
      <c r="I80" s="59"/>
      <c r="J80" s="59"/>
      <c r="K80" s="16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2:25" ht="16" customHeight="1" thickBot="1">
      <c r="B81" s="57">
        <f t="shared" si="0"/>
        <v>75</v>
      </c>
      <c r="C81" s="218"/>
      <c r="D81" s="218"/>
      <c r="E81" s="217" t="s">
        <v>446</v>
      </c>
      <c r="F81" s="57" t="s">
        <v>1200</v>
      </c>
      <c r="G81" s="59" t="s">
        <v>439</v>
      </c>
      <c r="H81" s="59" t="s">
        <v>440</v>
      </c>
      <c r="I81" s="59"/>
      <c r="J81" s="59"/>
      <c r="K81" s="16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2:25" ht="16" customHeight="1" thickBot="1">
      <c r="B82" s="57">
        <f t="shared" si="0"/>
        <v>76</v>
      </c>
      <c r="C82" s="218"/>
      <c r="D82" s="218"/>
      <c r="E82" s="218"/>
      <c r="F82" s="57" t="s">
        <v>1200</v>
      </c>
      <c r="G82" s="59" t="s">
        <v>442</v>
      </c>
      <c r="H82" s="59" t="s">
        <v>443</v>
      </c>
      <c r="I82" s="59"/>
      <c r="J82" s="59"/>
      <c r="K82" s="16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2:25" ht="16" customHeight="1" thickBot="1">
      <c r="B83" s="57">
        <f t="shared" si="0"/>
        <v>77</v>
      </c>
      <c r="C83" s="218"/>
      <c r="D83" s="218"/>
      <c r="E83" s="218"/>
      <c r="F83" s="57" t="s">
        <v>1200</v>
      </c>
      <c r="G83" s="59" t="s">
        <v>444</v>
      </c>
      <c r="H83" s="59" t="s">
        <v>447</v>
      </c>
      <c r="I83" s="59"/>
      <c r="J83" s="59"/>
      <c r="K83" s="16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2:25" ht="16" customHeight="1" thickBot="1">
      <c r="B84" s="57">
        <f t="shared" si="0"/>
        <v>78</v>
      </c>
      <c r="C84" s="218"/>
      <c r="D84" s="218"/>
      <c r="E84" s="219"/>
      <c r="F84" s="57" t="s">
        <v>1200</v>
      </c>
      <c r="G84" s="59" t="s">
        <v>448</v>
      </c>
      <c r="H84" s="59" t="s">
        <v>449</v>
      </c>
      <c r="I84" s="59"/>
      <c r="J84" s="59"/>
      <c r="K84" s="16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2:25" ht="32.5" thickBot="1">
      <c r="B85" s="57">
        <f t="shared" ref="B85:B110" si="1">ROW()-6</f>
        <v>79</v>
      </c>
      <c r="C85" s="218"/>
      <c r="D85" s="218"/>
      <c r="E85" s="54" t="s">
        <v>450</v>
      </c>
      <c r="F85" s="57" t="s">
        <v>1200</v>
      </c>
      <c r="G85" s="59" t="s">
        <v>451</v>
      </c>
      <c r="H85" s="59" t="s">
        <v>452</v>
      </c>
      <c r="I85" s="59"/>
      <c r="J85" s="59"/>
      <c r="K85" s="16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2:25" ht="16" customHeight="1" thickBot="1">
      <c r="B86" s="57">
        <f t="shared" si="1"/>
        <v>80</v>
      </c>
      <c r="C86" s="218"/>
      <c r="D86" s="218"/>
      <c r="E86" s="54" t="s">
        <v>453</v>
      </c>
      <c r="F86" s="57" t="s">
        <v>1200</v>
      </c>
      <c r="G86" s="59" t="s">
        <v>442</v>
      </c>
      <c r="H86" s="59" t="s">
        <v>443</v>
      </c>
      <c r="I86" s="59"/>
      <c r="J86" s="59"/>
      <c r="K86" s="16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2:25" ht="16" customHeight="1" thickBot="1">
      <c r="B87" s="57">
        <f t="shared" si="1"/>
        <v>81</v>
      </c>
      <c r="C87" s="218"/>
      <c r="D87" s="218"/>
      <c r="E87" s="217" t="s">
        <v>454</v>
      </c>
      <c r="F87" s="57" t="s">
        <v>1200</v>
      </c>
      <c r="G87" s="59" t="s">
        <v>455</v>
      </c>
      <c r="H87" s="59" t="s">
        <v>456</v>
      </c>
      <c r="I87" s="59"/>
      <c r="J87" s="59"/>
      <c r="K87" s="16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2:25" ht="16" customHeight="1" thickBot="1">
      <c r="B88" s="57">
        <f t="shared" si="1"/>
        <v>82</v>
      </c>
      <c r="C88" s="218"/>
      <c r="D88" s="218"/>
      <c r="E88" s="218"/>
      <c r="F88" s="57" t="s">
        <v>1200</v>
      </c>
      <c r="G88" s="59" t="s">
        <v>435</v>
      </c>
      <c r="H88" s="59" t="s">
        <v>457</v>
      </c>
      <c r="I88" s="59"/>
      <c r="J88" s="59"/>
      <c r="K88" s="16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2:25" ht="16" customHeight="1" thickBot="1">
      <c r="B89" s="57">
        <f t="shared" si="1"/>
        <v>83</v>
      </c>
      <c r="C89" s="218"/>
      <c r="D89" s="218"/>
      <c r="E89" s="219"/>
      <c r="F89" s="57" t="s">
        <v>1200</v>
      </c>
      <c r="G89" s="59" t="s">
        <v>458</v>
      </c>
      <c r="H89" s="59" t="s">
        <v>459</v>
      </c>
      <c r="I89" s="59"/>
      <c r="J89" s="59"/>
      <c r="K89" s="16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2:25" ht="16" customHeight="1" thickBot="1">
      <c r="B90" s="57">
        <f t="shared" si="1"/>
        <v>84</v>
      </c>
      <c r="C90" s="218"/>
      <c r="D90" s="218"/>
      <c r="E90" s="217" t="s">
        <v>460</v>
      </c>
      <c r="F90" s="57" t="s">
        <v>1200</v>
      </c>
      <c r="G90" s="59" t="s">
        <v>461</v>
      </c>
      <c r="H90" s="59" t="s">
        <v>462</v>
      </c>
      <c r="I90" s="59"/>
      <c r="J90" s="59"/>
      <c r="K90" s="16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2:25" ht="16" customHeight="1" thickBot="1">
      <c r="B91" s="57">
        <f t="shared" si="1"/>
        <v>85</v>
      </c>
      <c r="C91" s="218"/>
      <c r="D91" s="218"/>
      <c r="E91" s="218"/>
      <c r="F91" s="57" t="s">
        <v>1200</v>
      </c>
      <c r="G91" s="59" t="s">
        <v>435</v>
      </c>
      <c r="H91" s="59" t="s">
        <v>457</v>
      </c>
      <c r="I91" s="59"/>
      <c r="J91" s="59"/>
      <c r="K91" s="1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2:25" ht="16" customHeight="1" thickBot="1">
      <c r="B92" s="57">
        <f t="shared" si="1"/>
        <v>86</v>
      </c>
      <c r="C92" s="218"/>
      <c r="D92" s="218"/>
      <c r="E92" s="219"/>
      <c r="F92" s="57" t="s">
        <v>1200</v>
      </c>
      <c r="G92" s="59" t="s">
        <v>463</v>
      </c>
      <c r="H92" s="59" t="s">
        <v>464</v>
      </c>
      <c r="I92" s="59"/>
      <c r="J92" s="59"/>
      <c r="K92" s="1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2:25" ht="16" customHeight="1" thickBot="1">
      <c r="B93" s="57">
        <f t="shared" si="1"/>
        <v>87</v>
      </c>
      <c r="C93" s="218"/>
      <c r="D93" s="218"/>
      <c r="E93" s="217" t="s">
        <v>465</v>
      </c>
      <c r="F93" s="57" t="s">
        <v>1200</v>
      </c>
      <c r="G93" s="59" t="s">
        <v>466</v>
      </c>
      <c r="H93" s="59" t="s">
        <v>467</v>
      </c>
      <c r="I93" s="59"/>
      <c r="J93" s="59"/>
      <c r="K93" s="1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2:25" ht="16" customHeight="1" thickBot="1">
      <c r="B94" s="57">
        <f t="shared" si="1"/>
        <v>88</v>
      </c>
      <c r="C94" s="218"/>
      <c r="D94" s="218"/>
      <c r="E94" s="218"/>
      <c r="F94" s="57" t="s">
        <v>1200</v>
      </c>
      <c r="G94" s="59" t="s">
        <v>468</v>
      </c>
      <c r="H94" s="59" t="s">
        <v>469</v>
      </c>
      <c r="I94" s="59"/>
      <c r="J94" s="59"/>
      <c r="K94" s="1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2:25" ht="16" customHeight="1" thickBot="1">
      <c r="B95" s="57">
        <f t="shared" si="1"/>
        <v>89</v>
      </c>
      <c r="C95" s="218"/>
      <c r="D95" s="218"/>
      <c r="E95" s="218"/>
      <c r="F95" s="57" t="s">
        <v>1200</v>
      </c>
      <c r="G95" s="59" t="s">
        <v>470</v>
      </c>
      <c r="H95" s="59" t="s">
        <v>471</v>
      </c>
      <c r="I95" s="59"/>
      <c r="J95" s="59"/>
      <c r="K95" s="1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2:25" ht="16" customHeight="1" thickBot="1">
      <c r="B96" s="57">
        <f t="shared" si="1"/>
        <v>90</v>
      </c>
      <c r="C96" s="218"/>
      <c r="D96" s="218"/>
      <c r="E96" s="218"/>
      <c r="F96" s="57" t="s">
        <v>1200</v>
      </c>
      <c r="G96" s="59" t="s">
        <v>472</v>
      </c>
      <c r="H96" s="59" t="s">
        <v>473</v>
      </c>
      <c r="I96" s="59"/>
      <c r="J96" s="59"/>
      <c r="K96" s="16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2:25" ht="16" customHeight="1" thickBot="1">
      <c r="B97" s="57">
        <f t="shared" si="1"/>
        <v>91</v>
      </c>
      <c r="C97" s="218"/>
      <c r="D97" s="218"/>
      <c r="E97" s="218"/>
      <c r="F97" s="57" t="s">
        <v>1200</v>
      </c>
      <c r="G97" s="59" t="s">
        <v>468</v>
      </c>
      <c r="H97" s="59" t="s">
        <v>474</v>
      </c>
      <c r="I97" s="59"/>
      <c r="J97" s="59"/>
      <c r="K97" s="1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2:25" ht="16" customHeight="1" thickBot="1">
      <c r="B98" s="57">
        <f t="shared" si="1"/>
        <v>92</v>
      </c>
      <c r="C98" s="218"/>
      <c r="D98" s="218"/>
      <c r="E98" s="219"/>
      <c r="F98" s="57" t="s">
        <v>1200</v>
      </c>
      <c r="G98" s="59" t="s">
        <v>466</v>
      </c>
      <c r="H98" s="59" t="s">
        <v>475</v>
      </c>
      <c r="I98" s="59"/>
      <c r="J98" s="59"/>
      <c r="K98" s="16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2:25" ht="16" customHeight="1" thickBot="1">
      <c r="B99" s="57">
        <f t="shared" si="1"/>
        <v>93</v>
      </c>
      <c r="C99" s="218"/>
      <c r="D99" s="218"/>
      <c r="E99" s="217" t="s">
        <v>476</v>
      </c>
      <c r="F99" s="57" t="s">
        <v>1200</v>
      </c>
      <c r="G99" s="59" t="s">
        <v>477</v>
      </c>
      <c r="H99" s="59" t="s">
        <v>478</v>
      </c>
      <c r="I99" s="59"/>
      <c r="J99" s="59"/>
      <c r="K99" s="16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2:25" ht="16" customHeight="1" thickBot="1">
      <c r="B100" s="57">
        <f t="shared" si="1"/>
        <v>94</v>
      </c>
      <c r="C100" s="218"/>
      <c r="D100" s="218"/>
      <c r="E100" s="218"/>
      <c r="F100" s="57" t="s">
        <v>1200</v>
      </c>
      <c r="G100" s="59" t="s">
        <v>435</v>
      </c>
      <c r="H100" s="59" t="s">
        <v>457</v>
      </c>
      <c r="I100" s="59"/>
      <c r="J100" s="59"/>
      <c r="K100" s="1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2:25" ht="16" customHeight="1" thickBot="1">
      <c r="B101" s="57">
        <f t="shared" si="1"/>
        <v>95</v>
      </c>
      <c r="C101" s="218"/>
      <c r="D101" s="218"/>
      <c r="E101" s="219"/>
      <c r="F101" s="57" t="s">
        <v>1200</v>
      </c>
      <c r="G101" s="59" t="s">
        <v>479</v>
      </c>
      <c r="H101" s="59" t="s">
        <v>480</v>
      </c>
      <c r="I101" s="59"/>
      <c r="J101" s="59"/>
      <c r="K101" s="1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2:25" ht="16" customHeight="1" thickBot="1">
      <c r="B102" s="57">
        <f t="shared" si="1"/>
        <v>96</v>
      </c>
      <c r="C102" s="218"/>
      <c r="D102" s="218"/>
      <c r="E102" s="217" t="s">
        <v>481</v>
      </c>
      <c r="F102" s="57" t="s">
        <v>1200</v>
      </c>
      <c r="G102" s="59" t="s">
        <v>482</v>
      </c>
      <c r="H102" s="59" t="s">
        <v>483</v>
      </c>
      <c r="I102" s="59"/>
      <c r="J102" s="59"/>
      <c r="K102" s="1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2:25" ht="16" customHeight="1" thickBot="1">
      <c r="B103" s="57">
        <f t="shared" si="1"/>
        <v>97</v>
      </c>
      <c r="C103" s="218"/>
      <c r="D103" s="218"/>
      <c r="E103" s="218"/>
      <c r="F103" s="57" t="s">
        <v>1200</v>
      </c>
      <c r="G103" s="59" t="s">
        <v>468</v>
      </c>
      <c r="H103" s="59" t="s">
        <v>469</v>
      </c>
      <c r="I103" s="59"/>
      <c r="J103" s="59"/>
      <c r="K103" s="1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2:25" ht="16" customHeight="1" thickBot="1">
      <c r="B104" s="57">
        <f t="shared" si="1"/>
        <v>98</v>
      </c>
      <c r="C104" s="218"/>
      <c r="D104" s="218"/>
      <c r="E104" s="218"/>
      <c r="F104" s="57" t="s">
        <v>1200</v>
      </c>
      <c r="G104" s="59" t="s">
        <v>484</v>
      </c>
      <c r="H104" s="59" t="s">
        <v>485</v>
      </c>
      <c r="I104" s="59"/>
      <c r="J104" s="59"/>
      <c r="K104" s="1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2:25" ht="16" customHeight="1" thickBot="1">
      <c r="B105" s="57">
        <f t="shared" si="1"/>
        <v>99</v>
      </c>
      <c r="C105" s="218"/>
      <c r="D105" s="218"/>
      <c r="E105" s="219"/>
      <c r="F105" s="57" t="s">
        <v>1200</v>
      </c>
      <c r="G105" s="59" t="s">
        <v>435</v>
      </c>
      <c r="H105" s="59" t="s">
        <v>457</v>
      </c>
      <c r="I105" s="59"/>
      <c r="J105" s="59"/>
      <c r="K105" s="1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2:25" ht="16" customHeight="1" thickBot="1">
      <c r="B106" s="57">
        <f t="shared" si="1"/>
        <v>100</v>
      </c>
      <c r="C106" s="218"/>
      <c r="D106" s="218"/>
      <c r="E106" s="217" t="s">
        <v>420</v>
      </c>
      <c r="F106" s="57" t="s">
        <v>1200</v>
      </c>
      <c r="G106" s="59" t="s">
        <v>421</v>
      </c>
      <c r="H106" s="59" t="s">
        <v>422</v>
      </c>
      <c r="I106" s="59"/>
      <c r="J106" s="59"/>
      <c r="K106" s="1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2:25" ht="16" customHeight="1" thickBot="1">
      <c r="B107" s="57">
        <f t="shared" si="1"/>
        <v>101</v>
      </c>
      <c r="C107" s="218"/>
      <c r="D107" s="219"/>
      <c r="E107" s="219"/>
      <c r="F107" s="57" t="s">
        <v>1200</v>
      </c>
      <c r="G107" s="59" t="s">
        <v>423</v>
      </c>
      <c r="H107" s="59" t="s">
        <v>422</v>
      </c>
      <c r="I107" s="59"/>
      <c r="J107" s="59"/>
      <c r="K107" s="1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2:25" ht="32.5" thickBot="1">
      <c r="B108" s="57">
        <f t="shared" si="1"/>
        <v>102</v>
      </c>
      <c r="C108" s="218"/>
      <c r="D108" s="217" t="s">
        <v>486</v>
      </c>
      <c r="E108" s="217" t="s">
        <v>486</v>
      </c>
      <c r="F108" s="57" t="s">
        <v>1200</v>
      </c>
      <c r="G108" s="59" t="s">
        <v>1163</v>
      </c>
      <c r="H108" s="59" t="s">
        <v>1165</v>
      </c>
      <c r="I108" s="59"/>
      <c r="J108" s="59"/>
      <c r="K108" s="1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2:25" ht="32.5" thickBot="1">
      <c r="B109" s="57">
        <f t="shared" si="1"/>
        <v>103</v>
      </c>
      <c r="C109" s="218"/>
      <c r="D109" s="218"/>
      <c r="E109" s="218"/>
      <c r="F109" s="57" t="s">
        <v>1200</v>
      </c>
      <c r="G109" s="59" t="s">
        <v>1164</v>
      </c>
      <c r="H109" s="59" t="s">
        <v>1162</v>
      </c>
      <c r="I109" s="59"/>
      <c r="J109" s="59"/>
      <c r="K109" s="1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2:25" ht="16" customHeight="1" thickBot="1">
      <c r="B110" s="57">
        <f t="shared" si="1"/>
        <v>104</v>
      </c>
      <c r="C110" s="219"/>
      <c r="D110" s="219"/>
      <c r="E110" s="219"/>
      <c r="F110" s="57" t="s">
        <v>1200</v>
      </c>
      <c r="G110" s="59" t="s">
        <v>487</v>
      </c>
      <c r="H110" s="59" t="s">
        <v>488</v>
      </c>
      <c r="I110" s="59"/>
      <c r="J110" s="59"/>
      <c r="K110" s="1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</sheetData>
  <mergeCells count="32">
    <mergeCell ref="E65:E66"/>
    <mergeCell ref="G29:G31"/>
    <mergeCell ref="E102:E105"/>
    <mergeCell ref="E106:E107"/>
    <mergeCell ref="C67:C110"/>
    <mergeCell ref="E67:E72"/>
    <mergeCell ref="D77:D107"/>
    <mergeCell ref="E78:E80"/>
    <mergeCell ref="E81:E84"/>
    <mergeCell ref="E87:E89"/>
    <mergeCell ref="E90:E92"/>
    <mergeCell ref="E93:E98"/>
    <mergeCell ref="E99:E101"/>
    <mergeCell ref="E32:E41"/>
    <mergeCell ref="E108:E110"/>
    <mergeCell ref="D108:D110"/>
    <mergeCell ref="E73:E76"/>
    <mergeCell ref="D67:D76"/>
    <mergeCell ref="C7:C18"/>
    <mergeCell ref="D7:D18"/>
    <mergeCell ref="E7:E11"/>
    <mergeCell ref="E12:E17"/>
    <mergeCell ref="C19:C66"/>
    <mergeCell ref="D19:D46"/>
    <mergeCell ref="E19:E25"/>
    <mergeCell ref="E26:E31"/>
    <mergeCell ref="E42:E43"/>
    <mergeCell ref="E44:E46"/>
    <mergeCell ref="D47:D66"/>
    <mergeCell ref="E48:E53"/>
    <mergeCell ref="E54:E62"/>
    <mergeCell ref="E63:E64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{6DE045D4-9004-46D9-8434-0556467A5C4D}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{E6629A07-00AB-4F9B-849D-413B60414E10}</x14:id>
        </ext>
      </extLst>
    </cfRule>
  </conditionalFormatting>
  <conditionalFormatting sqref="D4">
    <cfRule type="dataBar" priority="1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{317DDAC9-7092-4EE3-9BEE-46BB04BD4B4E}</x14:id>
        </ext>
      </extLst>
    </cfRule>
  </conditionalFormatting>
  <conditionalFormatting sqref="E4">
    <cfRule type="dataBar" priority="2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{A737E686-7FF9-4D0D-ACD5-A735D428533D}</x14:id>
        </ext>
      </extLst>
    </cfRule>
  </conditionalFormatting>
  <conditionalFormatting sqref="F7:F110">
    <cfRule type="cellIs" dxfId="9" priority="3" operator="equal">
      <formula>"BLOCKED"</formula>
    </cfRule>
    <cfRule type="cellIs" dxfId="8" priority="4" operator="equal">
      <formula>"N/A"</formula>
    </cfRule>
    <cfRule type="cellIs" dxfId="7" priority="5" operator="equal">
      <formula>"N/T"</formula>
    </cfRule>
    <cfRule type="cellIs" dxfId="6" priority="6" operator="equal">
      <formula>"FAIL"</formula>
    </cfRule>
    <cfRule type="cellIs" dxfId="5" priority="7" operator="equal">
      <formula>"PASS"</formula>
    </cfRule>
  </conditionalFormatting>
  <dataValidations count="1">
    <dataValidation type="list" allowBlank="1" showInputMessage="1" showErrorMessage="1" sqref="F7:F110" xr:uid="{17D2CC9C-1F0F-4958-89DE-43684C88A185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E045D4-9004-46D9-8434-0556467A5C4D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E6629A07-00AB-4F9B-849D-413B60414E10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317DDAC9-7092-4EE3-9BEE-46BB04BD4B4E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A737E686-7FF9-4D0D-ACD5-A735D428533D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F786-6398-4ADE-925E-2556D0A69FFC}">
  <dimension ref="B1:Y137"/>
  <sheetViews>
    <sheetView zoomScaleNormal="100" workbookViewId="0">
      <selection activeCell="G3" sqref="G3"/>
    </sheetView>
  </sheetViews>
  <sheetFormatPr defaultRowHeight="17"/>
  <cols>
    <col min="1" max="1" width="2.25" customWidth="1"/>
    <col min="2" max="2" width="13" customWidth="1"/>
    <col min="3" max="3" width="18.58203125" customWidth="1"/>
    <col min="4" max="4" width="16.5" customWidth="1"/>
    <col min="5" max="5" width="15" customWidth="1"/>
    <col min="6" max="6" width="14.33203125" customWidth="1"/>
    <col min="7" max="8" width="50.25" customWidth="1"/>
    <col min="9" max="9" width="51.25" customWidth="1"/>
    <col min="10" max="10" width="28.25" customWidth="1"/>
  </cols>
  <sheetData>
    <row r="1" spans="2:25" ht="11.25" customHeight="1" thickBot="1"/>
    <row r="2" spans="2:25" ht="15" customHeight="1" thickBot="1">
      <c r="B2" s="48" t="s">
        <v>20</v>
      </c>
      <c r="C2" s="48" t="s">
        <v>21</v>
      </c>
      <c r="D2" s="48"/>
      <c r="E2" s="49"/>
      <c r="F2" s="50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2:25" ht="15" customHeight="1" thickBot="1">
      <c r="B3" s="52" t="s">
        <v>22</v>
      </c>
      <c r="C3" s="52" t="s">
        <v>23</v>
      </c>
      <c r="D3" s="52" t="s">
        <v>24</v>
      </c>
      <c r="E3" s="52" t="s">
        <v>25</v>
      </c>
      <c r="F3" s="52" t="s">
        <v>26</v>
      </c>
      <c r="G3" s="16"/>
      <c r="H3" s="16"/>
      <c r="I3" s="16"/>
      <c r="J3" s="16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2:25" ht="15" customHeight="1" thickBot="1">
      <c r="B4" s="54">
        <f>COUNTIF(F7:F137,"PASS")</f>
        <v>131</v>
      </c>
      <c r="C4" s="54">
        <f>COUNTIF(F7:F137,"FAIL")</f>
        <v>0</v>
      </c>
      <c r="D4" s="54">
        <f>COUNTIF(F7:F137,"N/A")</f>
        <v>0</v>
      </c>
      <c r="E4" s="54">
        <f>COUNTIF(F7:F137,"N/T")</f>
        <v>0</v>
      </c>
      <c r="F4" s="55">
        <f>SUM(B4:E4)</f>
        <v>131</v>
      </c>
      <c r="G4" s="16"/>
      <c r="H4" s="16"/>
      <c r="I4" s="16"/>
      <c r="J4" s="1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2:25" ht="17.5" thickBot="1">
      <c r="B5" s="17"/>
      <c r="C5" s="17"/>
      <c r="D5" s="17"/>
      <c r="E5" s="17"/>
      <c r="F5" s="17"/>
      <c r="G5" s="13"/>
      <c r="H5" s="13"/>
      <c r="I5" s="13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2:25" ht="17.5" thickBot="1">
      <c r="B6" s="52" t="s">
        <v>28</v>
      </c>
      <c r="C6" s="52" t="s">
        <v>29</v>
      </c>
      <c r="D6" s="52" t="s">
        <v>30</v>
      </c>
      <c r="E6" s="52" t="s">
        <v>31</v>
      </c>
      <c r="F6" s="52" t="s">
        <v>66</v>
      </c>
      <c r="G6" s="52" t="s">
        <v>18</v>
      </c>
      <c r="H6" s="52" t="s">
        <v>67</v>
      </c>
      <c r="I6" s="52" t="s">
        <v>73</v>
      </c>
      <c r="J6" s="52" t="s">
        <v>61</v>
      </c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25" ht="16" customHeight="1" thickBot="1">
      <c r="B7" s="57">
        <f>ROW()-6</f>
        <v>1</v>
      </c>
      <c r="C7" s="217" t="s">
        <v>316</v>
      </c>
      <c r="D7" s="217" t="s">
        <v>71</v>
      </c>
      <c r="E7" s="217" t="s">
        <v>317</v>
      </c>
      <c r="F7" s="57" t="s">
        <v>1200</v>
      </c>
      <c r="G7" s="60" t="s">
        <v>810</v>
      </c>
      <c r="H7" s="58" t="s">
        <v>811</v>
      </c>
      <c r="I7" s="58"/>
      <c r="J7" s="58"/>
      <c r="K7" s="16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2:25" ht="16" customHeight="1" thickBot="1">
      <c r="B8" s="57">
        <f t="shared" ref="B8:B137" si="0">ROW()-6</f>
        <v>2</v>
      </c>
      <c r="C8" s="218"/>
      <c r="D8" s="218"/>
      <c r="E8" s="218"/>
      <c r="F8" s="57" t="s">
        <v>1200</v>
      </c>
      <c r="G8" s="59" t="s">
        <v>812</v>
      </c>
      <c r="H8" s="59" t="s">
        <v>813</v>
      </c>
      <c r="I8" s="59"/>
      <c r="J8" s="59"/>
      <c r="K8" s="16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2:25" ht="16" customHeight="1" thickBot="1">
      <c r="B9" s="57">
        <f t="shared" si="0"/>
        <v>3</v>
      </c>
      <c r="C9" s="218"/>
      <c r="D9" s="218"/>
      <c r="E9" s="218"/>
      <c r="F9" s="57" t="s">
        <v>1200</v>
      </c>
      <c r="G9" s="59" t="s">
        <v>814</v>
      </c>
      <c r="H9" s="59" t="s">
        <v>815</v>
      </c>
      <c r="I9" s="59"/>
      <c r="J9" s="59"/>
      <c r="K9" s="16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2:25" ht="16" customHeight="1" thickBot="1">
      <c r="B10" s="57">
        <f t="shared" si="0"/>
        <v>4</v>
      </c>
      <c r="C10" s="218"/>
      <c r="D10" s="218"/>
      <c r="E10" s="218"/>
      <c r="F10" s="57" t="s">
        <v>1200</v>
      </c>
      <c r="G10" s="59" t="s">
        <v>816</v>
      </c>
      <c r="H10" s="59" t="s">
        <v>817</v>
      </c>
      <c r="I10" s="59"/>
      <c r="J10" s="59"/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25" ht="16" customHeight="1" thickBot="1">
      <c r="B11" s="57">
        <f t="shared" si="0"/>
        <v>5</v>
      </c>
      <c r="C11" s="218"/>
      <c r="D11" s="218"/>
      <c r="E11" s="218"/>
      <c r="F11" s="57" t="s">
        <v>1200</v>
      </c>
      <c r="G11" s="59" t="s">
        <v>818</v>
      </c>
      <c r="H11" s="59" t="s">
        <v>819</v>
      </c>
      <c r="I11" s="59"/>
      <c r="J11" s="59"/>
      <c r="K11" s="16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25" ht="16" customHeight="1" thickBot="1">
      <c r="B12" s="57">
        <f t="shared" si="0"/>
        <v>6</v>
      </c>
      <c r="C12" s="218"/>
      <c r="D12" s="218"/>
      <c r="E12" s="219"/>
      <c r="F12" s="57" t="s">
        <v>1200</v>
      </c>
      <c r="G12" s="59" t="s">
        <v>820</v>
      </c>
      <c r="H12" s="59" t="s">
        <v>821</v>
      </c>
      <c r="I12" s="59"/>
      <c r="J12" s="59"/>
      <c r="K12" s="16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2:25" ht="16" customHeight="1" thickBot="1">
      <c r="B13" s="57">
        <f t="shared" si="0"/>
        <v>7</v>
      </c>
      <c r="C13" s="218"/>
      <c r="D13" s="218"/>
      <c r="E13" s="217" t="s">
        <v>343</v>
      </c>
      <c r="F13" s="57" t="s">
        <v>1200</v>
      </c>
      <c r="G13" s="59" t="s">
        <v>822</v>
      </c>
      <c r="H13" s="59" t="s">
        <v>823</v>
      </c>
      <c r="I13" s="59"/>
      <c r="J13" s="59"/>
      <c r="K13" s="16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2:25" ht="16" customHeight="1" thickBot="1">
      <c r="B14" s="57">
        <f t="shared" si="0"/>
        <v>8</v>
      </c>
      <c r="C14" s="218"/>
      <c r="D14" s="218"/>
      <c r="E14" s="218"/>
      <c r="F14" s="57" t="s">
        <v>1200</v>
      </c>
      <c r="G14" s="59" t="s">
        <v>824</v>
      </c>
      <c r="H14" s="59" t="s">
        <v>825</v>
      </c>
      <c r="I14" s="59"/>
      <c r="J14" s="59"/>
      <c r="K14" s="16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2:25" ht="16" customHeight="1" thickBot="1">
      <c r="B15" s="57">
        <f t="shared" si="0"/>
        <v>9</v>
      </c>
      <c r="C15" s="218"/>
      <c r="D15" s="218"/>
      <c r="E15" s="219"/>
      <c r="F15" s="57" t="s">
        <v>1200</v>
      </c>
      <c r="G15" s="59" t="s">
        <v>826</v>
      </c>
      <c r="H15" s="59" t="s">
        <v>827</v>
      </c>
      <c r="I15" s="59"/>
      <c r="J15" s="59"/>
      <c r="K15" s="1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2:25" ht="30" customHeight="1" thickBot="1">
      <c r="B16" s="57">
        <f t="shared" si="0"/>
        <v>10</v>
      </c>
      <c r="C16" s="218"/>
      <c r="D16" s="218"/>
      <c r="E16" s="54" t="s">
        <v>828</v>
      </c>
      <c r="F16" s="57" t="s">
        <v>1200</v>
      </c>
      <c r="G16" s="59" t="s">
        <v>829</v>
      </c>
      <c r="H16" s="59" t="s">
        <v>341</v>
      </c>
      <c r="I16" s="59"/>
      <c r="J16" s="59"/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2:25" ht="17.5" thickBot="1">
      <c r="B17" s="57">
        <f t="shared" si="0"/>
        <v>11</v>
      </c>
      <c r="C17" s="219"/>
      <c r="D17" s="219"/>
      <c r="E17" s="80" t="s">
        <v>372</v>
      </c>
      <c r="F17" s="57" t="s">
        <v>1200</v>
      </c>
      <c r="G17" s="59" t="s">
        <v>1181</v>
      </c>
      <c r="H17" s="59" t="s">
        <v>338</v>
      </c>
      <c r="I17" s="59"/>
      <c r="J17" s="59"/>
      <c r="K17" s="1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ht="16" customHeight="1" thickBot="1">
      <c r="B18" s="57">
        <f t="shared" si="0"/>
        <v>12</v>
      </c>
      <c r="C18" s="217" t="s">
        <v>830</v>
      </c>
      <c r="D18" s="217" t="s">
        <v>830</v>
      </c>
      <c r="E18" s="217" t="s">
        <v>831</v>
      </c>
      <c r="F18" s="57" t="s">
        <v>1200</v>
      </c>
      <c r="G18" s="59" t="s">
        <v>832</v>
      </c>
      <c r="H18" s="59" t="s">
        <v>833</v>
      </c>
      <c r="I18" s="59"/>
      <c r="J18" s="59"/>
      <c r="K18" s="1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2:25" ht="16" customHeight="1" thickBot="1">
      <c r="B19" s="57">
        <f t="shared" si="0"/>
        <v>13</v>
      </c>
      <c r="C19" s="218"/>
      <c r="D19" s="218"/>
      <c r="E19" s="218"/>
      <c r="F19" s="57" t="s">
        <v>1200</v>
      </c>
      <c r="G19" s="59" t="s">
        <v>834</v>
      </c>
      <c r="H19" s="59" t="s">
        <v>341</v>
      </c>
      <c r="I19" s="59"/>
      <c r="J19" s="59"/>
      <c r="K19" s="1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2:25" ht="16" customHeight="1" thickBot="1">
      <c r="B20" s="57">
        <f t="shared" si="0"/>
        <v>14</v>
      </c>
      <c r="C20" s="218"/>
      <c r="D20" s="218"/>
      <c r="E20" s="218"/>
      <c r="F20" s="57" t="s">
        <v>1200</v>
      </c>
      <c r="G20" s="59" t="s">
        <v>835</v>
      </c>
      <c r="H20" s="59" t="s">
        <v>836</v>
      </c>
      <c r="I20" s="59"/>
      <c r="J20" s="59"/>
      <c r="K20" s="1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2:25" ht="16" customHeight="1" thickBot="1">
      <c r="B21" s="57">
        <f t="shared" si="0"/>
        <v>15</v>
      </c>
      <c r="C21" s="218"/>
      <c r="D21" s="218"/>
      <c r="E21" s="218"/>
      <c r="F21" s="57" t="s">
        <v>1200</v>
      </c>
      <c r="G21" s="59" t="s">
        <v>837</v>
      </c>
      <c r="H21" s="59" t="s">
        <v>341</v>
      </c>
      <c r="I21" s="59"/>
      <c r="J21" s="59"/>
      <c r="K21" s="1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ht="16" customHeight="1" thickBot="1">
      <c r="B22" s="57">
        <f t="shared" si="0"/>
        <v>16</v>
      </c>
      <c r="C22" s="218"/>
      <c r="D22" s="218"/>
      <c r="E22" s="218"/>
      <c r="F22" s="57" t="s">
        <v>1200</v>
      </c>
      <c r="G22" s="59" t="s">
        <v>838</v>
      </c>
      <c r="H22" s="59" t="s">
        <v>839</v>
      </c>
      <c r="I22" s="59"/>
      <c r="J22" s="59"/>
      <c r="K22" s="1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2:25" ht="16" customHeight="1" thickBot="1">
      <c r="B23" s="57">
        <f t="shared" si="0"/>
        <v>17</v>
      </c>
      <c r="C23" s="218"/>
      <c r="D23" s="218"/>
      <c r="E23" s="218"/>
      <c r="F23" s="57" t="s">
        <v>1200</v>
      </c>
      <c r="G23" s="59" t="s">
        <v>840</v>
      </c>
      <c r="H23" s="59" t="s">
        <v>341</v>
      </c>
      <c r="I23" s="59"/>
      <c r="J23" s="59"/>
      <c r="K23" s="1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2:25" ht="16" customHeight="1" thickBot="1">
      <c r="B24" s="57">
        <f t="shared" si="0"/>
        <v>18</v>
      </c>
      <c r="C24" s="218"/>
      <c r="D24" s="218"/>
      <c r="E24" s="218"/>
      <c r="F24" s="57" t="s">
        <v>1200</v>
      </c>
      <c r="G24" s="59" t="s">
        <v>841</v>
      </c>
      <c r="H24" s="59" t="s">
        <v>842</v>
      </c>
      <c r="I24" s="59"/>
      <c r="J24" s="59"/>
      <c r="K24" s="1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5" ht="16" customHeight="1" thickBot="1">
      <c r="B25" s="57">
        <f t="shared" si="0"/>
        <v>19</v>
      </c>
      <c r="C25" s="218"/>
      <c r="D25" s="218"/>
      <c r="E25" s="218"/>
      <c r="F25" s="57" t="s">
        <v>1200</v>
      </c>
      <c r="G25" s="59" t="s">
        <v>843</v>
      </c>
      <c r="H25" s="59" t="s">
        <v>341</v>
      </c>
      <c r="I25" s="59"/>
      <c r="J25" s="59"/>
      <c r="K25" s="1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ht="16" customHeight="1" thickBot="1">
      <c r="B26" s="57">
        <f t="shared" si="0"/>
        <v>20</v>
      </c>
      <c r="C26" s="218"/>
      <c r="D26" s="218"/>
      <c r="E26" s="218"/>
      <c r="F26" s="57" t="s">
        <v>1200</v>
      </c>
      <c r="G26" s="59" t="s">
        <v>844</v>
      </c>
      <c r="H26" s="59" t="s">
        <v>845</v>
      </c>
      <c r="I26" s="59"/>
      <c r="J26" s="59"/>
      <c r="K26" s="1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25" ht="16" customHeight="1" thickBot="1">
      <c r="B27" s="57">
        <f t="shared" si="0"/>
        <v>21</v>
      </c>
      <c r="C27" s="218"/>
      <c r="D27" s="218"/>
      <c r="E27" s="218"/>
      <c r="F27" s="57" t="s">
        <v>1200</v>
      </c>
      <c r="G27" s="59" t="s">
        <v>846</v>
      </c>
      <c r="H27" s="59" t="s">
        <v>847</v>
      </c>
      <c r="I27" s="59"/>
      <c r="J27" s="59"/>
      <c r="K27" s="1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2:25" ht="16" customHeight="1" thickBot="1">
      <c r="B28" s="57">
        <f t="shared" si="0"/>
        <v>22</v>
      </c>
      <c r="C28" s="218"/>
      <c r="D28" s="218"/>
      <c r="E28" s="218"/>
      <c r="F28" s="57" t="s">
        <v>1200</v>
      </c>
      <c r="G28" s="59" t="s">
        <v>1183</v>
      </c>
      <c r="H28" s="59" t="s">
        <v>1182</v>
      </c>
      <c r="I28" s="59"/>
      <c r="J28" s="59"/>
      <c r="K28" s="1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2:25" ht="16" customHeight="1" thickBot="1">
      <c r="B29" s="57">
        <f t="shared" si="0"/>
        <v>23</v>
      </c>
      <c r="C29" s="218"/>
      <c r="D29" s="218"/>
      <c r="E29" s="218"/>
      <c r="F29" s="57" t="s">
        <v>1200</v>
      </c>
      <c r="G29" s="59" t="s">
        <v>1184</v>
      </c>
      <c r="H29" s="59" t="s">
        <v>1185</v>
      </c>
      <c r="I29" s="59"/>
      <c r="J29" s="59"/>
      <c r="K29" s="1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ht="16" customHeight="1" thickBot="1">
      <c r="B30" s="57">
        <f t="shared" si="0"/>
        <v>24</v>
      </c>
      <c r="C30" s="218"/>
      <c r="D30" s="218"/>
      <c r="E30" s="218"/>
      <c r="F30" s="57" t="s">
        <v>1200</v>
      </c>
      <c r="G30" s="59" t="s">
        <v>1186</v>
      </c>
      <c r="H30" s="59" t="s">
        <v>1182</v>
      </c>
      <c r="I30" s="59"/>
      <c r="J30" s="59"/>
      <c r="K30" s="1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2:25" ht="16" customHeight="1" thickBot="1">
      <c r="B31" s="57">
        <f t="shared" si="0"/>
        <v>25</v>
      </c>
      <c r="C31" s="218"/>
      <c r="D31" s="218"/>
      <c r="E31" s="218"/>
      <c r="F31" s="57" t="s">
        <v>1200</v>
      </c>
      <c r="G31" s="59" t="s">
        <v>1187</v>
      </c>
      <c r="H31" s="59" t="s">
        <v>1188</v>
      </c>
      <c r="I31" s="59"/>
      <c r="J31" s="59"/>
      <c r="K31" s="16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2:25" ht="16" customHeight="1" thickBot="1">
      <c r="B32" s="57">
        <f t="shared" si="0"/>
        <v>26</v>
      </c>
      <c r="C32" s="218"/>
      <c r="D32" s="218"/>
      <c r="E32" s="218"/>
      <c r="F32" s="57" t="s">
        <v>1200</v>
      </c>
      <c r="G32" s="59" t="s">
        <v>848</v>
      </c>
      <c r="H32" s="59" t="s">
        <v>849</v>
      </c>
      <c r="I32" s="59"/>
      <c r="J32" s="59"/>
      <c r="K32" s="16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ht="16" customHeight="1" thickBot="1">
      <c r="B33" s="57">
        <f t="shared" si="0"/>
        <v>27</v>
      </c>
      <c r="C33" s="218"/>
      <c r="D33" s="218"/>
      <c r="E33" s="219"/>
      <c r="F33" s="57" t="s">
        <v>1200</v>
      </c>
      <c r="G33" s="59" t="s">
        <v>850</v>
      </c>
      <c r="H33" s="59" t="s">
        <v>341</v>
      </c>
      <c r="I33" s="59"/>
      <c r="J33" s="59"/>
      <c r="K33" s="16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5" ht="16" customHeight="1" thickBot="1">
      <c r="B34" s="57">
        <f t="shared" si="0"/>
        <v>28</v>
      </c>
      <c r="C34" s="219"/>
      <c r="D34" s="219"/>
      <c r="E34" s="80" t="s">
        <v>851</v>
      </c>
      <c r="F34" s="57" t="s">
        <v>1200</v>
      </c>
      <c r="G34" s="59" t="s">
        <v>852</v>
      </c>
      <c r="H34" s="59" t="s">
        <v>853</v>
      </c>
      <c r="I34" s="59"/>
      <c r="J34" s="59"/>
      <c r="K34" s="16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ht="16" customHeight="1" thickBot="1">
      <c r="B35" s="57">
        <f t="shared" si="0"/>
        <v>29</v>
      </c>
      <c r="C35" s="217" t="s">
        <v>854</v>
      </c>
      <c r="D35" s="217" t="s">
        <v>343</v>
      </c>
      <c r="E35" s="217" t="s">
        <v>855</v>
      </c>
      <c r="F35" s="57" t="s">
        <v>1200</v>
      </c>
      <c r="G35" s="59" t="s">
        <v>856</v>
      </c>
      <c r="H35" s="59" t="s">
        <v>857</v>
      </c>
      <c r="I35" s="59"/>
      <c r="J35" s="59"/>
      <c r="K35" s="16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ht="16" customHeight="1" thickBot="1">
      <c r="B36" s="57">
        <f t="shared" si="0"/>
        <v>30</v>
      </c>
      <c r="C36" s="218"/>
      <c r="D36" s="218"/>
      <c r="E36" s="218"/>
      <c r="F36" s="57" t="s">
        <v>1200</v>
      </c>
      <c r="G36" s="59" t="s">
        <v>858</v>
      </c>
      <c r="H36" s="59" t="s">
        <v>859</v>
      </c>
      <c r="I36" s="59"/>
      <c r="J36" s="59"/>
      <c r="K36" s="16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5" ht="16" customHeight="1" thickBot="1">
      <c r="B37" s="57">
        <f t="shared" si="0"/>
        <v>31</v>
      </c>
      <c r="C37" s="218"/>
      <c r="D37" s="218"/>
      <c r="E37" s="218"/>
      <c r="F37" s="57" t="s">
        <v>1200</v>
      </c>
      <c r="G37" s="59" t="s">
        <v>860</v>
      </c>
      <c r="H37" s="59" t="s">
        <v>861</v>
      </c>
      <c r="I37" s="59"/>
      <c r="J37" s="59"/>
      <c r="K37" s="16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 ht="16" customHeight="1" thickBot="1">
      <c r="B38" s="57">
        <f t="shared" si="0"/>
        <v>32</v>
      </c>
      <c r="C38" s="218"/>
      <c r="D38" s="218"/>
      <c r="E38" s="218"/>
      <c r="F38" s="57" t="s">
        <v>1200</v>
      </c>
      <c r="G38" s="59" t="s">
        <v>862</v>
      </c>
      <c r="H38" s="59" t="s">
        <v>863</v>
      </c>
      <c r="I38" s="59"/>
      <c r="J38" s="59"/>
      <c r="K38" s="16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25" ht="16" customHeight="1" thickBot="1">
      <c r="B39" s="57">
        <f t="shared" si="0"/>
        <v>33</v>
      </c>
      <c r="C39" s="218"/>
      <c r="D39" s="218"/>
      <c r="E39" s="218"/>
      <c r="F39" s="57" t="s">
        <v>1200</v>
      </c>
      <c r="G39" s="59" t="s">
        <v>864</v>
      </c>
      <c r="H39" s="59" t="s">
        <v>865</v>
      </c>
      <c r="I39" s="59"/>
      <c r="J39" s="59"/>
      <c r="K39" s="16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25" ht="16" customHeight="1" thickBot="1">
      <c r="B40" s="57">
        <f t="shared" si="0"/>
        <v>34</v>
      </c>
      <c r="C40" s="218"/>
      <c r="D40" s="218"/>
      <c r="E40" s="218"/>
      <c r="F40" s="57" t="s">
        <v>1200</v>
      </c>
      <c r="G40" s="59" t="s">
        <v>866</v>
      </c>
      <c r="H40" s="59" t="s">
        <v>867</v>
      </c>
      <c r="I40" s="59"/>
      <c r="J40" s="59"/>
      <c r="K40" s="16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5" ht="16" customHeight="1" thickBot="1">
      <c r="B41" s="57">
        <f t="shared" si="0"/>
        <v>35</v>
      </c>
      <c r="C41" s="218"/>
      <c r="D41" s="218"/>
      <c r="E41" s="218"/>
      <c r="F41" s="57" t="s">
        <v>1200</v>
      </c>
      <c r="G41" s="59" t="s">
        <v>868</v>
      </c>
      <c r="H41" s="59" t="s">
        <v>869</v>
      </c>
      <c r="I41" s="59"/>
      <c r="J41" s="59"/>
      <c r="K41" s="16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25" ht="16" customHeight="1" thickBot="1">
      <c r="B42" s="57">
        <f t="shared" si="0"/>
        <v>36</v>
      </c>
      <c r="C42" s="218"/>
      <c r="D42" s="218"/>
      <c r="E42" s="218"/>
      <c r="F42" s="57" t="s">
        <v>1200</v>
      </c>
      <c r="G42" s="59" t="s">
        <v>870</v>
      </c>
      <c r="H42" s="59" t="s">
        <v>871</v>
      </c>
      <c r="I42" s="59"/>
      <c r="J42" s="59"/>
      <c r="K42" s="16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25" ht="16" customHeight="1" thickBot="1">
      <c r="B43" s="57">
        <f t="shared" si="0"/>
        <v>37</v>
      </c>
      <c r="C43" s="218"/>
      <c r="D43" s="218"/>
      <c r="E43" s="218"/>
      <c r="F43" s="57" t="s">
        <v>1200</v>
      </c>
      <c r="G43" s="59" t="s">
        <v>405</v>
      </c>
      <c r="H43" s="59" t="s">
        <v>872</v>
      </c>
      <c r="I43" s="59"/>
      <c r="J43" s="59"/>
      <c r="K43" s="16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2:25" ht="16" customHeight="1" thickBot="1">
      <c r="B44" s="57">
        <f t="shared" si="0"/>
        <v>38</v>
      </c>
      <c r="C44" s="218"/>
      <c r="D44" s="218"/>
      <c r="E44" s="218"/>
      <c r="F44" s="57" t="s">
        <v>1200</v>
      </c>
      <c r="G44" s="59" t="s">
        <v>873</v>
      </c>
      <c r="H44" s="59" t="s">
        <v>874</v>
      </c>
      <c r="I44" s="59"/>
      <c r="J44" s="59"/>
      <c r="K44" s="16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2:25" ht="16" customHeight="1" thickBot="1">
      <c r="B45" s="57">
        <f t="shared" si="0"/>
        <v>39</v>
      </c>
      <c r="C45" s="218"/>
      <c r="D45" s="218"/>
      <c r="E45" s="218"/>
      <c r="F45" s="57" t="s">
        <v>1200</v>
      </c>
      <c r="G45" s="59" t="s">
        <v>875</v>
      </c>
      <c r="H45" s="59" t="s">
        <v>876</v>
      </c>
      <c r="I45" s="59"/>
      <c r="J45" s="59"/>
      <c r="K45" s="16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2:25" ht="16" customHeight="1" thickBot="1">
      <c r="B46" s="57">
        <f t="shared" si="0"/>
        <v>40</v>
      </c>
      <c r="C46" s="218"/>
      <c r="D46" s="218"/>
      <c r="E46" s="218"/>
      <c r="F46" s="57" t="s">
        <v>1200</v>
      </c>
      <c r="G46" s="220" t="s">
        <v>877</v>
      </c>
      <c r="H46" s="59" t="s">
        <v>878</v>
      </c>
      <c r="I46" s="59"/>
      <c r="J46" s="59"/>
      <c r="K46" s="16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2:25" ht="48.5" thickBot="1">
      <c r="B47" s="57">
        <f t="shared" si="0"/>
        <v>41</v>
      </c>
      <c r="C47" s="218"/>
      <c r="D47" s="218"/>
      <c r="E47" s="218"/>
      <c r="F47" s="57" t="s">
        <v>1200</v>
      </c>
      <c r="G47" s="222"/>
      <c r="H47" s="59" t="s">
        <v>1150</v>
      </c>
      <c r="I47" s="59" t="s">
        <v>1208</v>
      </c>
      <c r="J47" s="59"/>
      <c r="K47" s="16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2:25" ht="16" customHeight="1" thickBot="1">
      <c r="B48" s="57">
        <f t="shared" si="0"/>
        <v>42</v>
      </c>
      <c r="C48" s="218"/>
      <c r="D48" s="218"/>
      <c r="E48" s="218"/>
      <c r="F48" s="57" t="s">
        <v>1200</v>
      </c>
      <c r="G48" s="59" t="s">
        <v>879</v>
      </c>
      <c r="H48" s="59" t="s">
        <v>880</v>
      </c>
      <c r="I48" s="59"/>
      <c r="J48" s="59"/>
      <c r="K48" s="16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2:25" ht="16" customHeight="1" thickBot="1">
      <c r="B49" s="57">
        <f t="shared" si="0"/>
        <v>43</v>
      </c>
      <c r="C49" s="218"/>
      <c r="D49" s="218"/>
      <c r="E49" s="218"/>
      <c r="F49" s="57" t="s">
        <v>1200</v>
      </c>
      <c r="G49" s="59" t="s">
        <v>881</v>
      </c>
      <c r="H49" s="59" t="s">
        <v>882</v>
      </c>
      <c r="I49" s="59"/>
      <c r="J49" s="59"/>
      <c r="K49" s="16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2:25" ht="16" customHeight="1" thickBot="1">
      <c r="B50" s="57">
        <f t="shared" si="0"/>
        <v>44</v>
      </c>
      <c r="C50" s="218"/>
      <c r="D50" s="218"/>
      <c r="E50" s="218"/>
      <c r="F50" s="57" t="s">
        <v>1200</v>
      </c>
      <c r="G50" s="59" t="s">
        <v>883</v>
      </c>
      <c r="H50" s="59" t="s">
        <v>884</v>
      </c>
      <c r="I50" s="59"/>
      <c r="J50" s="59"/>
      <c r="K50" s="16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2:25" ht="16" customHeight="1" thickBot="1">
      <c r="B51" s="57">
        <f t="shared" si="0"/>
        <v>45</v>
      </c>
      <c r="C51" s="218"/>
      <c r="D51" s="218"/>
      <c r="E51" s="218"/>
      <c r="F51" s="57" t="s">
        <v>1200</v>
      </c>
      <c r="G51" s="59" t="s">
        <v>885</v>
      </c>
      <c r="H51" s="59" t="s">
        <v>886</v>
      </c>
      <c r="I51" s="59"/>
      <c r="J51" s="59"/>
      <c r="K51" s="16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2:25" ht="16" customHeight="1" thickBot="1">
      <c r="B52" s="57">
        <f t="shared" si="0"/>
        <v>46</v>
      </c>
      <c r="C52" s="218"/>
      <c r="D52" s="218"/>
      <c r="E52" s="218"/>
      <c r="F52" s="57" t="s">
        <v>1200</v>
      </c>
      <c r="G52" s="59" t="s">
        <v>887</v>
      </c>
      <c r="H52" s="59" t="s">
        <v>888</v>
      </c>
      <c r="I52" s="59"/>
      <c r="J52" s="59"/>
      <c r="K52" s="1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2:25" ht="16" customHeight="1" thickBot="1">
      <c r="B53" s="57">
        <f t="shared" si="0"/>
        <v>47</v>
      </c>
      <c r="C53" s="218"/>
      <c r="D53" s="218"/>
      <c r="E53" s="219"/>
      <c r="F53" s="57" t="s">
        <v>1200</v>
      </c>
      <c r="G53" s="59" t="s">
        <v>889</v>
      </c>
      <c r="H53" s="59" t="s">
        <v>890</v>
      </c>
      <c r="I53" s="59"/>
      <c r="J53" s="59"/>
      <c r="K53" s="1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2:25" ht="16" customHeight="1" thickBot="1">
      <c r="B54" s="57">
        <f t="shared" si="0"/>
        <v>48</v>
      </c>
      <c r="C54" s="218"/>
      <c r="D54" s="218"/>
      <c r="E54" s="217" t="s">
        <v>891</v>
      </c>
      <c r="F54" s="57" t="s">
        <v>1200</v>
      </c>
      <c r="G54" s="59" t="s">
        <v>892</v>
      </c>
      <c r="H54" s="59" t="s">
        <v>893</v>
      </c>
      <c r="I54" s="59"/>
      <c r="J54" s="59"/>
      <c r="K54" s="16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2:25" ht="16" customHeight="1" thickBot="1">
      <c r="B55" s="57">
        <f t="shared" si="0"/>
        <v>49</v>
      </c>
      <c r="C55" s="218"/>
      <c r="D55" s="218"/>
      <c r="E55" s="219"/>
      <c r="F55" s="57" t="s">
        <v>1200</v>
      </c>
      <c r="G55" s="59" t="s">
        <v>894</v>
      </c>
      <c r="H55" s="59" t="s">
        <v>895</v>
      </c>
      <c r="I55" s="59"/>
      <c r="J55" s="59"/>
      <c r="K55" s="1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2:25" ht="16" customHeight="1" thickBot="1">
      <c r="B56" s="57">
        <f t="shared" si="0"/>
        <v>50</v>
      </c>
      <c r="C56" s="218"/>
      <c r="D56" s="218"/>
      <c r="E56" s="217" t="s">
        <v>896</v>
      </c>
      <c r="F56" s="57" t="s">
        <v>1200</v>
      </c>
      <c r="G56" s="59" t="s">
        <v>1174</v>
      </c>
      <c r="H56" s="91" t="s">
        <v>1173</v>
      </c>
      <c r="I56" s="59"/>
      <c r="J56" s="59"/>
      <c r="K56" s="1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2:25" ht="16" customHeight="1" thickBot="1">
      <c r="B57" s="57">
        <f t="shared" si="0"/>
        <v>51</v>
      </c>
      <c r="C57" s="218"/>
      <c r="D57" s="218"/>
      <c r="E57" s="218"/>
      <c r="F57" s="57" t="s">
        <v>1200</v>
      </c>
      <c r="G57" s="59" t="s">
        <v>897</v>
      </c>
      <c r="H57" s="59" t="s">
        <v>898</v>
      </c>
      <c r="I57" s="59"/>
      <c r="J57" s="59"/>
      <c r="K57" s="16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2:25" ht="16" customHeight="1" thickBot="1">
      <c r="B58" s="57">
        <f t="shared" si="0"/>
        <v>52</v>
      </c>
      <c r="C58" s="218"/>
      <c r="D58" s="218"/>
      <c r="E58" s="218"/>
      <c r="F58" s="57" t="s">
        <v>1200</v>
      </c>
      <c r="G58" s="59" t="s">
        <v>1189</v>
      </c>
      <c r="H58" s="59" t="s">
        <v>1190</v>
      </c>
      <c r="I58" s="59"/>
      <c r="J58" s="59"/>
      <c r="K58" s="16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2:25" ht="16" customHeight="1" thickBot="1">
      <c r="B59" s="57">
        <f t="shared" si="0"/>
        <v>53</v>
      </c>
      <c r="C59" s="218"/>
      <c r="D59" s="218"/>
      <c r="E59" s="219"/>
      <c r="F59" s="57" t="s">
        <v>1200</v>
      </c>
      <c r="G59" s="59" t="s">
        <v>899</v>
      </c>
      <c r="H59" s="59" t="s">
        <v>900</v>
      </c>
      <c r="I59" s="59"/>
      <c r="J59" s="59"/>
      <c r="K59" s="16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2:25" ht="16" customHeight="1" thickBot="1">
      <c r="B60" s="57">
        <f t="shared" si="0"/>
        <v>54</v>
      </c>
      <c r="C60" s="219"/>
      <c r="D60" s="219"/>
      <c r="E60" s="54" t="s">
        <v>901</v>
      </c>
      <c r="F60" s="57" t="s">
        <v>1200</v>
      </c>
      <c r="G60" s="59" t="s">
        <v>902</v>
      </c>
      <c r="H60" s="59" t="s">
        <v>903</v>
      </c>
      <c r="I60" s="59"/>
      <c r="J60" s="59"/>
      <c r="K60" s="16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2:25" ht="16" customHeight="1" thickBot="1">
      <c r="B61" s="57">
        <f t="shared" si="0"/>
        <v>55</v>
      </c>
      <c r="C61" s="217" t="s">
        <v>904</v>
      </c>
      <c r="D61" s="217" t="s">
        <v>905</v>
      </c>
      <c r="E61" s="217" t="s">
        <v>71</v>
      </c>
      <c r="F61" s="57" t="s">
        <v>1200</v>
      </c>
      <c r="G61" s="59" t="s">
        <v>906</v>
      </c>
      <c r="H61" s="91" t="s">
        <v>907</v>
      </c>
      <c r="I61" s="59"/>
      <c r="J61" s="59"/>
      <c r="K61" s="16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2:25" ht="16" customHeight="1" thickBot="1">
      <c r="B62" s="57">
        <f t="shared" si="0"/>
        <v>56</v>
      </c>
      <c r="C62" s="218"/>
      <c r="D62" s="218"/>
      <c r="E62" s="218"/>
      <c r="F62" s="57" t="s">
        <v>1200</v>
      </c>
      <c r="G62" s="220" t="s">
        <v>908</v>
      </c>
      <c r="H62" s="91" t="s">
        <v>909</v>
      </c>
      <c r="I62" s="59"/>
      <c r="J62" s="59"/>
      <c r="K62" s="16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2:25" ht="16" customHeight="1" thickBot="1">
      <c r="B63" s="57">
        <f t="shared" si="0"/>
        <v>57</v>
      </c>
      <c r="C63" s="218"/>
      <c r="D63" s="218"/>
      <c r="E63" s="218"/>
      <c r="F63" s="57" t="s">
        <v>1200</v>
      </c>
      <c r="G63" s="221"/>
      <c r="H63" s="59" t="s">
        <v>910</v>
      </c>
      <c r="I63" s="59"/>
      <c r="J63" s="59"/>
      <c r="K63" s="16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2:25" ht="16" customHeight="1" thickBot="1">
      <c r="B64" s="57">
        <f t="shared" si="0"/>
        <v>58</v>
      </c>
      <c r="C64" s="218"/>
      <c r="D64" s="218"/>
      <c r="E64" s="218"/>
      <c r="F64" s="57" t="s">
        <v>1200</v>
      </c>
      <c r="G64" s="221"/>
      <c r="H64" s="59" t="s">
        <v>911</v>
      </c>
      <c r="I64" s="59"/>
      <c r="J64" s="59"/>
      <c r="K64" s="16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2:25" ht="16" customHeight="1" thickBot="1">
      <c r="B65" s="57">
        <f t="shared" si="0"/>
        <v>59</v>
      </c>
      <c r="C65" s="218"/>
      <c r="D65" s="218"/>
      <c r="E65" s="218"/>
      <c r="F65" s="57" t="s">
        <v>1200</v>
      </c>
      <c r="G65" s="221"/>
      <c r="H65" s="59" t="s">
        <v>912</v>
      </c>
      <c r="I65" s="59"/>
      <c r="J65" s="59"/>
      <c r="K65" s="16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2:25" ht="16" customHeight="1" thickBot="1">
      <c r="B66" s="57">
        <f t="shared" si="0"/>
        <v>60</v>
      </c>
      <c r="C66" s="218"/>
      <c r="D66" s="218"/>
      <c r="E66" s="218"/>
      <c r="F66" s="57" t="s">
        <v>1200</v>
      </c>
      <c r="G66" s="222"/>
      <c r="H66" s="59" t="s">
        <v>913</v>
      </c>
      <c r="I66" s="59"/>
      <c r="J66" s="59"/>
      <c r="K66" s="16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2:25" ht="16" customHeight="1" thickBot="1">
      <c r="B67" s="57">
        <f t="shared" si="0"/>
        <v>61</v>
      </c>
      <c r="C67" s="218"/>
      <c r="D67" s="218"/>
      <c r="E67" s="218"/>
      <c r="F67" s="57" t="s">
        <v>1200</v>
      </c>
      <c r="G67" s="220" t="s">
        <v>914</v>
      </c>
      <c r="H67" s="91" t="s">
        <v>915</v>
      </c>
      <c r="I67" s="59"/>
      <c r="J67" s="59"/>
      <c r="K67" s="16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2:25" ht="16" customHeight="1" thickBot="1">
      <c r="B68" s="57">
        <f t="shared" si="0"/>
        <v>62</v>
      </c>
      <c r="C68" s="218"/>
      <c r="D68" s="218"/>
      <c r="E68" s="218"/>
      <c r="F68" s="57" t="s">
        <v>1200</v>
      </c>
      <c r="G68" s="221"/>
      <c r="H68" s="59" t="s">
        <v>916</v>
      </c>
      <c r="I68" s="59"/>
      <c r="J68" s="59"/>
      <c r="K68" s="16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2:25" ht="16" customHeight="1" thickBot="1">
      <c r="B69" s="57">
        <f t="shared" si="0"/>
        <v>63</v>
      </c>
      <c r="C69" s="218"/>
      <c r="D69" s="218"/>
      <c r="E69" s="218"/>
      <c r="F69" s="57" t="s">
        <v>1200</v>
      </c>
      <c r="G69" s="222"/>
      <c r="H69" s="59" t="s">
        <v>917</v>
      </c>
      <c r="I69" s="59"/>
      <c r="J69" s="59"/>
      <c r="K69" s="16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2:25" ht="16" customHeight="1" thickBot="1">
      <c r="B70" s="57">
        <f t="shared" si="0"/>
        <v>64</v>
      </c>
      <c r="C70" s="218"/>
      <c r="D70" s="218"/>
      <c r="E70" s="218"/>
      <c r="F70" s="57" t="s">
        <v>1200</v>
      </c>
      <c r="G70" s="59" t="s">
        <v>918</v>
      </c>
      <c r="H70" s="59" t="s">
        <v>919</v>
      </c>
      <c r="I70" s="59"/>
      <c r="J70" s="59"/>
      <c r="K70" s="16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2:25" ht="16" customHeight="1" thickBot="1">
      <c r="B71" s="57">
        <f t="shared" si="0"/>
        <v>65</v>
      </c>
      <c r="C71" s="218"/>
      <c r="D71" s="218"/>
      <c r="E71" s="218"/>
      <c r="F71" s="57" t="s">
        <v>1200</v>
      </c>
      <c r="G71" s="59" t="s">
        <v>920</v>
      </c>
      <c r="H71" s="59" t="s">
        <v>921</v>
      </c>
      <c r="I71" s="59"/>
      <c r="J71" s="59"/>
      <c r="K71" s="16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2:25" ht="16" customHeight="1" thickBot="1">
      <c r="B72" s="57">
        <f t="shared" si="0"/>
        <v>66</v>
      </c>
      <c r="C72" s="218"/>
      <c r="D72" s="219"/>
      <c r="E72" s="219"/>
      <c r="F72" s="57" t="s">
        <v>1200</v>
      </c>
      <c r="G72" s="59" t="s">
        <v>922</v>
      </c>
      <c r="H72" s="59" t="s">
        <v>923</v>
      </c>
      <c r="I72" s="59"/>
      <c r="J72" s="59"/>
      <c r="K72" s="16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2:25" ht="16" customHeight="1" thickBot="1">
      <c r="B73" s="57">
        <f t="shared" si="0"/>
        <v>67</v>
      </c>
      <c r="C73" s="218"/>
      <c r="D73" s="218" t="s">
        <v>924</v>
      </c>
      <c r="E73" s="217" t="s">
        <v>1170</v>
      </c>
      <c r="F73" s="57" t="s">
        <v>1200</v>
      </c>
      <c r="G73" s="59" t="s">
        <v>926</v>
      </c>
      <c r="H73" s="59" t="s">
        <v>927</v>
      </c>
      <c r="I73" s="59"/>
      <c r="J73" s="59"/>
      <c r="K73" s="16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2:25" ht="16" customHeight="1" thickBot="1">
      <c r="B74" s="57">
        <f t="shared" si="0"/>
        <v>68</v>
      </c>
      <c r="C74" s="218"/>
      <c r="D74" s="218"/>
      <c r="E74" s="218"/>
      <c r="F74" s="57" t="s">
        <v>1200</v>
      </c>
      <c r="G74" s="59" t="s">
        <v>899</v>
      </c>
      <c r="H74" s="59" t="s">
        <v>928</v>
      </c>
      <c r="I74" s="59"/>
      <c r="J74" s="59"/>
      <c r="K74" s="16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2:25" ht="16" customHeight="1" thickBot="1">
      <c r="B75" s="57">
        <f t="shared" si="0"/>
        <v>69</v>
      </c>
      <c r="C75" s="218"/>
      <c r="D75" s="218"/>
      <c r="E75" s="218"/>
      <c r="F75" s="57" t="s">
        <v>1200</v>
      </c>
      <c r="G75" s="59" t="s">
        <v>929</v>
      </c>
      <c r="H75" s="59" t="s">
        <v>930</v>
      </c>
      <c r="I75" s="59"/>
      <c r="J75" s="59"/>
      <c r="K75" s="16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2:25" ht="16" customHeight="1" thickBot="1">
      <c r="B76" s="57">
        <f t="shared" si="0"/>
        <v>70</v>
      </c>
      <c r="C76" s="218"/>
      <c r="D76" s="218"/>
      <c r="E76" s="218"/>
      <c r="F76" s="57" t="s">
        <v>1200</v>
      </c>
      <c r="G76" s="59" t="s">
        <v>931</v>
      </c>
      <c r="H76" s="59" t="s">
        <v>932</v>
      </c>
      <c r="I76" s="59"/>
      <c r="J76" s="59"/>
      <c r="K76" s="1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2:25" ht="16" customHeight="1" thickBot="1">
      <c r="B77" s="57">
        <f t="shared" si="0"/>
        <v>71</v>
      </c>
      <c r="C77" s="218"/>
      <c r="D77" s="218"/>
      <c r="E77" s="218"/>
      <c r="F77" s="57" t="s">
        <v>1200</v>
      </c>
      <c r="G77" s="59" t="s">
        <v>933</v>
      </c>
      <c r="H77" s="59" t="s">
        <v>934</v>
      </c>
      <c r="I77" s="59"/>
      <c r="J77" s="59"/>
      <c r="K77" s="16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2:25" ht="16" customHeight="1" thickBot="1">
      <c r="B78" s="57">
        <f t="shared" si="0"/>
        <v>72</v>
      </c>
      <c r="C78" s="218"/>
      <c r="D78" s="218"/>
      <c r="E78" s="218"/>
      <c r="F78" s="57" t="s">
        <v>1200</v>
      </c>
      <c r="G78" s="59" t="s">
        <v>899</v>
      </c>
      <c r="H78" s="59" t="s">
        <v>928</v>
      </c>
      <c r="I78" s="59"/>
      <c r="J78" s="59"/>
      <c r="K78" s="16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2:25" ht="16" customHeight="1" thickBot="1">
      <c r="B79" s="57">
        <f t="shared" si="0"/>
        <v>73</v>
      </c>
      <c r="C79" s="218"/>
      <c r="D79" s="218"/>
      <c r="E79" s="218"/>
      <c r="F79" s="57" t="s">
        <v>1200</v>
      </c>
      <c r="G79" s="59" t="s">
        <v>1167</v>
      </c>
      <c r="H79" s="59" t="s">
        <v>1166</v>
      </c>
      <c r="I79" s="59" t="s">
        <v>1210</v>
      </c>
      <c r="J79" s="59"/>
      <c r="K79" s="16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2:25" ht="16" customHeight="1" thickBot="1">
      <c r="B80" s="57">
        <f t="shared" si="0"/>
        <v>74</v>
      </c>
      <c r="C80" s="218"/>
      <c r="D80" s="218"/>
      <c r="E80" s="218"/>
      <c r="F80" s="57" t="s">
        <v>1200</v>
      </c>
      <c r="G80" s="59" t="s">
        <v>1168</v>
      </c>
      <c r="H80" s="59" t="s">
        <v>1169</v>
      </c>
      <c r="I80" s="59"/>
      <c r="J80" s="59"/>
      <c r="K80" s="16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2:25" ht="16" customHeight="1" thickBot="1">
      <c r="B81" s="57">
        <f t="shared" si="0"/>
        <v>75</v>
      </c>
      <c r="C81" s="218"/>
      <c r="D81" s="218"/>
      <c r="E81" s="218"/>
      <c r="F81" s="57" t="s">
        <v>1200</v>
      </c>
      <c r="G81" s="59" t="s">
        <v>935</v>
      </c>
      <c r="H81" s="59" t="s">
        <v>936</v>
      </c>
      <c r="I81" s="59"/>
      <c r="J81" s="59"/>
      <c r="K81" s="16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2:25" ht="16" customHeight="1" thickBot="1">
      <c r="B82" s="57">
        <f t="shared" si="0"/>
        <v>76</v>
      </c>
      <c r="C82" s="218"/>
      <c r="D82" s="218"/>
      <c r="E82" s="219"/>
      <c r="F82" s="57" t="s">
        <v>1200</v>
      </c>
      <c r="G82" s="59" t="s">
        <v>899</v>
      </c>
      <c r="H82" s="59" t="s">
        <v>928</v>
      </c>
      <c r="I82" s="59"/>
      <c r="J82" s="59"/>
      <c r="K82" s="16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2:25" ht="16" customHeight="1" thickBot="1">
      <c r="B83" s="57">
        <f t="shared" si="0"/>
        <v>77</v>
      </c>
      <c r="C83" s="218"/>
      <c r="D83" s="218"/>
      <c r="E83" s="217" t="s">
        <v>937</v>
      </c>
      <c r="F83" s="57" t="s">
        <v>1200</v>
      </c>
      <c r="G83" s="59" t="s">
        <v>938</v>
      </c>
      <c r="H83" s="59" t="s">
        <v>939</v>
      </c>
      <c r="I83" s="59"/>
      <c r="J83" s="59"/>
      <c r="K83" s="16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2:25" ht="30" customHeight="1" thickBot="1">
      <c r="B84" s="57">
        <f t="shared" si="0"/>
        <v>78</v>
      </c>
      <c r="C84" s="218"/>
      <c r="D84" s="218"/>
      <c r="E84" s="218"/>
      <c r="F84" s="57" t="s">
        <v>1200</v>
      </c>
      <c r="G84" s="59" t="s">
        <v>940</v>
      </c>
      <c r="H84" s="59" t="s">
        <v>941</v>
      </c>
      <c r="I84" s="59"/>
      <c r="J84" s="59"/>
      <c r="K84" s="16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2:25" ht="16" customHeight="1" thickBot="1">
      <c r="B85" s="57">
        <f t="shared" si="0"/>
        <v>79</v>
      </c>
      <c r="C85" s="218"/>
      <c r="D85" s="218"/>
      <c r="E85" s="218"/>
      <c r="F85" s="57" t="s">
        <v>1200</v>
      </c>
      <c r="G85" s="59" t="s">
        <v>899</v>
      </c>
      <c r="H85" s="59" t="s">
        <v>928</v>
      </c>
      <c r="I85" s="59"/>
      <c r="J85" s="59"/>
      <c r="K85" s="16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2:25" ht="16" customHeight="1" thickBot="1">
      <c r="B86" s="57">
        <f t="shared" si="0"/>
        <v>80</v>
      </c>
      <c r="C86" s="218"/>
      <c r="D86" s="218"/>
      <c r="E86" s="218"/>
      <c r="F86" s="57" t="s">
        <v>1200</v>
      </c>
      <c r="G86" s="59" t="s">
        <v>942</v>
      </c>
      <c r="H86" s="59" t="s">
        <v>927</v>
      </c>
      <c r="I86" s="59"/>
      <c r="J86" s="59"/>
      <c r="K86" s="16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2:25" ht="16" customHeight="1" thickBot="1">
      <c r="B87" s="57">
        <f t="shared" si="0"/>
        <v>81</v>
      </c>
      <c r="C87" s="218"/>
      <c r="D87" s="218"/>
      <c r="E87" s="218"/>
      <c r="F87" s="57" t="s">
        <v>1200</v>
      </c>
      <c r="G87" s="59" t="s">
        <v>899</v>
      </c>
      <c r="H87" s="59" t="s">
        <v>928</v>
      </c>
      <c r="I87" s="59"/>
      <c r="J87" s="59"/>
      <c r="K87" s="16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2:25" ht="16" customHeight="1" thickBot="1">
      <c r="B88" s="57">
        <f t="shared" si="0"/>
        <v>82</v>
      </c>
      <c r="C88" s="218"/>
      <c r="D88" s="218"/>
      <c r="E88" s="218"/>
      <c r="F88" s="57" t="s">
        <v>1200</v>
      </c>
      <c r="G88" s="59" t="s">
        <v>931</v>
      </c>
      <c r="H88" s="59" t="s">
        <v>932</v>
      </c>
      <c r="I88" s="59"/>
      <c r="J88" s="59"/>
      <c r="K88" s="16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2:25" ht="16" customHeight="1" thickBot="1">
      <c r="B89" s="57">
        <f t="shared" si="0"/>
        <v>83</v>
      </c>
      <c r="C89" s="218"/>
      <c r="D89" s="218"/>
      <c r="E89" s="218"/>
      <c r="F89" s="57" t="s">
        <v>1200</v>
      </c>
      <c r="G89" s="59" t="s">
        <v>943</v>
      </c>
      <c r="H89" s="59" t="s">
        <v>934</v>
      </c>
      <c r="I89" s="59"/>
      <c r="J89" s="59"/>
      <c r="K89" s="16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2:25" ht="16" customHeight="1" thickBot="1">
      <c r="B90" s="57">
        <f t="shared" si="0"/>
        <v>84</v>
      </c>
      <c r="C90" s="218"/>
      <c r="D90" s="218"/>
      <c r="E90" s="218"/>
      <c r="F90" s="57" t="s">
        <v>1200</v>
      </c>
      <c r="G90" s="59" t="s">
        <v>899</v>
      </c>
      <c r="H90" s="59" t="s">
        <v>928</v>
      </c>
      <c r="I90" s="59"/>
      <c r="J90" s="59"/>
      <c r="K90" s="16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2:25" ht="32.5" thickBot="1">
      <c r="B91" s="57">
        <f t="shared" si="0"/>
        <v>85</v>
      </c>
      <c r="C91" s="218"/>
      <c r="D91" s="218"/>
      <c r="E91" s="218"/>
      <c r="F91" s="57" t="s">
        <v>1200</v>
      </c>
      <c r="G91" s="59" t="s">
        <v>944</v>
      </c>
      <c r="H91" s="59" t="s">
        <v>945</v>
      </c>
      <c r="I91" s="59"/>
      <c r="J91" s="59"/>
      <c r="K91" s="1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2:25" ht="16" customHeight="1" thickBot="1">
      <c r="B92" s="57">
        <f t="shared" si="0"/>
        <v>86</v>
      </c>
      <c r="C92" s="218"/>
      <c r="D92" s="218"/>
      <c r="E92" s="219"/>
      <c r="F92" s="57" t="s">
        <v>1200</v>
      </c>
      <c r="G92" s="59" t="s">
        <v>899</v>
      </c>
      <c r="H92" s="59" t="s">
        <v>928</v>
      </c>
      <c r="I92" s="59"/>
      <c r="J92" s="59"/>
      <c r="K92" s="1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2:25" ht="32.5" thickBot="1">
      <c r="B93" s="57">
        <f t="shared" si="0"/>
        <v>87</v>
      </c>
      <c r="C93" s="218"/>
      <c r="D93" s="219"/>
      <c r="E93" s="92" t="s">
        <v>1147</v>
      </c>
      <c r="F93" s="57" t="s">
        <v>1200</v>
      </c>
      <c r="G93" s="59" t="s">
        <v>1148</v>
      </c>
      <c r="H93" s="91" t="s">
        <v>1149</v>
      </c>
      <c r="I93" s="59"/>
      <c r="J93" s="59"/>
      <c r="K93" s="1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2:25" ht="16" customHeight="1" thickBot="1">
      <c r="B94" s="57">
        <f t="shared" si="0"/>
        <v>88</v>
      </c>
      <c r="C94" s="218"/>
      <c r="D94" s="217" t="s">
        <v>946</v>
      </c>
      <c r="E94" s="217" t="s">
        <v>925</v>
      </c>
      <c r="F94" s="57" t="s">
        <v>1200</v>
      </c>
      <c r="G94" s="59" t="s">
        <v>947</v>
      </c>
      <c r="H94" s="59" t="s">
        <v>948</v>
      </c>
      <c r="I94" s="59"/>
      <c r="J94" s="59"/>
      <c r="K94" s="1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2:25" ht="16" customHeight="1" thickBot="1">
      <c r="B95" s="57">
        <f t="shared" si="0"/>
        <v>89</v>
      </c>
      <c r="C95" s="218"/>
      <c r="D95" s="218"/>
      <c r="E95" s="218"/>
      <c r="F95" s="57" t="s">
        <v>1200</v>
      </c>
      <c r="G95" s="59" t="s">
        <v>949</v>
      </c>
      <c r="H95" s="59" t="s">
        <v>950</v>
      </c>
      <c r="I95" s="59"/>
      <c r="J95" s="59"/>
      <c r="K95" s="1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2:25" ht="16" customHeight="1" thickBot="1">
      <c r="B96" s="57">
        <f t="shared" si="0"/>
        <v>90</v>
      </c>
      <c r="C96" s="218"/>
      <c r="D96" s="218"/>
      <c r="E96" s="218"/>
      <c r="F96" s="57" t="s">
        <v>1200</v>
      </c>
      <c r="G96" s="59" t="s">
        <v>951</v>
      </c>
      <c r="H96" s="59" t="s">
        <v>952</v>
      </c>
      <c r="I96" s="59"/>
      <c r="J96" s="59"/>
      <c r="K96" s="16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2:25" ht="16" customHeight="1" thickBot="1">
      <c r="B97" s="57">
        <f t="shared" si="0"/>
        <v>91</v>
      </c>
      <c r="C97" s="218"/>
      <c r="D97" s="218"/>
      <c r="E97" s="218"/>
      <c r="F97" s="57" t="s">
        <v>1200</v>
      </c>
      <c r="G97" s="59" t="s">
        <v>953</v>
      </c>
      <c r="H97" s="59" t="s">
        <v>954</v>
      </c>
      <c r="I97" s="59"/>
      <c r="J97" s="59"/>
      <c r="K97" s="1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2:25" ht="32.5" thickBot="1">
      <c r="B98" s="57">
        <f t="shared" si="0"/>
        <v>92</v>
      </c>
      <c r="C98" s="218"/>
      <c r="D98" s="218"/>
      <c r="E98" s="219"/>
      <c r="F98" s="57" t="s">
        <v>1200</v>
      </c>
      <c r="G98" s="59" t="s">
        <v>958</v>
      </c>
      <c r="H98" s="59" t="s">
        <v>959</v>
      </c>
      <c r="I98" s="59"/>
      <c r="J98" s="59"/>
      <c r="K98" s="16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2:25" ht="16" customHeight="1" thickBot="1">
      <c r="B99" s="57">
        <f t="shared" si="0"/>
        <v>93</v>
      </c>
      <c r="C99" s="218"/>
      <c r="D99" s="218"/>
      <c r="E99" s="217" t="s">
        <v>937</v>
      </c>
      <c r="F99" s="57" t="s">
        <v>1200</v>
      </c>
      <c r="G99" s="59" t="s">
        <v>955</v>
      </c>
      <c r="H99" s="59" t="s">
        <v>956</v>
      </c>
      <c r="I99" s="59"/>
      <c r="J99" s="59"/>
      <c r="K99" s="16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2:25" ht="16" customHeight="1" thickBot="1">
      <c r="B100" s="57">
        <f t="shared" si="0"/>
        <v>94</v>
      </c>
      <c r="C100" s="218"/>
      <c r="D100" s="218"/>
      <c r="E100" s="218"/>
      <c r="F100" s="57" t="s">
        <v>1200</v>
      </c>
      <c r="G100" s="59" t="s">
        <v>953</v>
      </c>
      <c r="H100" s="59" t="s">
        <v>957</v>
      </c>
      <c r="I100" s="59"/>
      <c r="J100" s="59"/>
      <c r="K100" s="1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2:25" ht="30" customHeight="1" thickBot="1">
      <c r="B101" s="57">
        <f t="shared" si="0"/>
        <v>95</v>
      </c>
      <c r="C101" s="219"/>
      <c r="D101" s="219"/>
      <c r="E101" s="219"/>
      <c r="F101" s="57" t="s">
        <v>1200</v>
      </c>
      <c r="G101" s="59" t="s">
        <v>958</v>
      </c>
      <c r="H101" s="59" t="s">
        <v>959</v>
      </c>
      <c r="I101" s="59"/>
      <c r="J101" s="59"/>
      <c r="K101" s="1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2:25" ht="16" customHeight="1" thickBot="1">
      <c r="B102" s="57">
        <f t="shared" si="0"/>
        <v>96</v>
      </c>
      <c r="C102" s="217" t="s">
        <v>960</v>
      </c>
      <c r="D102" s="217" t="s">
        <v>925</v>
      </c>
      <c r="E102" s="217" t="s">
        <v>961</v>
      </c>
      <c r="F102" s="57" t="s">
        <v>1200</v>
      </c>
      <c r="G102" s="59" t="s">
        <v>962</v>
      </c>
      <c r="H102" s="59" t="s">
        <v>963</v>
      </c>
      <c r="I102" s="59"/>
      <c r="J102" s="59"/>
      <c r="K102" s="1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2:25" ht="16" customHeight="1" thickBot="1">
      <c r="B103" s="57">
        <f t="shared" si="0"/>
        <v>97</v>
      </c>
      <c r="C103" s="218"/>
      <c r="D103" s="218"/>
      <c r="E103" s="218"/>
      <c r="F103" s="57" t="s">
        <v>1200</v>
      </c>
      <c r="G103" s="59" t="s">
        <v>964</v>
      </c>
      <c r="H103" s="59" t="s">
        <v>965</v>
      </c>
      <c r="I103" s="59"/>
      <c r="J103" s="59"/>
      <c r="K103" s="1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2:25" ht="17.5" thickBot="1">
      <c r="B104" s="57">
        <f t="shared" si="0"/>
        <v>98</v>
      </c>
      <c r="C104" s="218"/>
      <c r="D104" s="218"/>
      <c r="E104" s="219"/>
      <c r="F104" s="57" t="s">
        <v>1200</v>
      </c>
      <c r="G104" s="59" t="s">
        <v>951</v>
      </c>
      <c r="H104" s="59" t="s">
        <v>952</v>
      </c>
      <c r="I104" s="59"/>
      <c r="J104" s="59"/>
      <c r="K104" s="1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2:25" ht="16" customHeight="1" thickBot="1">
      <c r="B105" s="57">
        <f t="shared" si="0"/>
        <v>99</v>
      </c>
      <c r="C105" s="218"/>
      <c r="D105" s="218"/>
      <c r="E105" s="92" t="s">
        <v>958</v>
      </c>
      <c r="F105" s="57" t="s">
        <v>1200</v>
      </c>
      <c r="G105" s="93" t="s">
        <v>1171</v>
      </c>
      <c r="H105" s="59" t="s">
        <v>1172</v>
      </c>
      <c r="I105" s="59"/>
      <c r="J105" s="59"/>
      <c r="K105" s="1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2:25" ht="16" customHeight="1" thickBot="1">
      <c r="B106" s="57">
        <f t="shared" si="0"/>
        <v>100</v>
      </c>
      <c r="C106" s="218"/>
      <c r="D106" s="218"/>
      <c r="E106" s="217" t="s">
        <v>937</v>
      </c>
      <c r="F106" s="57" t="s">
        <v>1200</v>
      </c>
      <c r="G106" s="220" t="s">
        <v>966</v>
      </c>
      <c r="H106" s="59" t="s">
        <v>967</v>
      </c>
      <c r="I106" s="59"/>
      <c r="J106" s="59"/>
      <c r="K106" s="1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2:25" ht="16" customHeight="1" thickBot="1">
      <c r="B107" s="57">
        <f t="shared" si="0"/>
        <v>101</v>
      </c>
      <c r="C107" s="218"/>
      <c r="D107" s="218"/>
      <c r="E107" s="218"/>
      <c r="F107" s="57" t="s">
        <v>1200</v>
      </c>
      <c r="G107" s="222"/>
      <c r="H107" s="59" t="s">
        <v>939</v>
      </c>
      <c r="I107" s="59"/>
      <c r="J107" s="59"/>
      <c r="K107" s="1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2:25" ht="16" customHeight="1" thickBot="1">
      <c r="B108" s="57">
        <f t="shared" si="0"/>
        <v>102</v>
      </c>
      <c r="C108" s="218"/>
      <c r="D108" s="218"/>
      <c r="E108" s="218"/>
      <c r="F108" s="57" t="s">
        <v>1200</v>
      </c>
      <c r="G108" s="59" t="s">
        <v>955</v>
      </c>
      <c r="H108" s="59" t="s">
        <v>956</v>
      </c>
      <c r="I108" s="59"/>
      <c r="J108" s="59"/>
      <c r="K108" s="1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2:25" ht="16" customHeight="1" thickBot="1">
      <c r="B109" s="57">
        <f t="shared" si="0"/>
        <v>103</v>
      </c>
      <c r="C109" s="218"/>
      <c r="D109" s="218"/>
      <c r="E109" s="219"/>
      <c r="F109" s="57" t="s">
        <v>1200</v>
      </c>
      <c r="G109" s="59" t="s">
        <v>953</v>
      </c>
      <c r="H109" s="59" t="s">
        <v>968</v>
      </c>
      <c r="I109" s="59"/>
      <c r="J109" s="59"/>
      <c r="K109" s="1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2:25" ht="16" customHeight="1" thickBot="1">
      <c r="B110" s="57">
        <f t="shared" si="0"/>
        <v>104</v>
      </c>
      <c r="C110" s="218"/>
      <c r="D110" s="219"/>
      <c r="E110" s="92" t="s">
        <v>958</v>
      </c>
      <c r="F110" s="57" t="s">
        <v>1200</v>
      </c>
      <c r="G110" s="93" t="s">
        <v>1171</v>
      </c>
      <c r="H110" s="59" t="s">
        <v>1172</v>
      </c>
      <c r="I110" s="59"/>
      <c r="J110" s="59"/>
      <c r="K110" s="1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2:25" ht="16" customHeight="1" thickBot="1">
      <c r="B111" s="57">
        <f t="shared" si="0"/>
        <v>105</v>
      </c>
      <c r="C111" s="218"/>
      <c r="D111" s="217" t="s">
        <v>969</v>
      </c>
      <c r="E111" s="217" t="s">
        <v>970</v>
      </c>
      <c r="F111" s="57" t="s">
        <v>1200</v>
      </c>
      <c r="G111" s="59" t="s">
        <v>962</v>
      </c>
      <c r="H111" s="59" t="s">
        <v>963</v>
      </c>
      <c r="I111" s="59"/>
      <c r="J111" s="59"/>
      <c r="K111" s="16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2:25" ht="16" customHeight="1" thickBot="1">
      <c r="B112" s="57">
        <f t="shared" si="0"/>
        <v>106</v>
      </c>
      <c r="C112" s="218"/>
      <c r="D112" s="218"/>
      <c r="E112" s="218"/>
      <c r="F112" s="57" t="s">
        <v>1200</v>
      </c>
      <c r="G112" s="59" t="s">
        <v>971</v>
      </c>
      <c r="H112" s="59" t="s">
        <v>963</v>
      </c>
      <c r="I112" s="59"/>
      <c r="J112" s="59"/>
      <c r="K112" s="16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2:25" ht="16" customHeight="1" thickBot="1">
      <c r="B113" s="57">
        <f t="shared" si="0"/>
        <v>107</v>
      </c>
      <c r="C113" s="218"/>
      <c r="D113" s="218"/>
      <c r="E113" s="218"/>
      <c r="F113" s="57" t="s">
        <v>1200</v>
      </c>
      <c r="G113" s="59" t="s">
        <v>962</v>
      </c>
      <c r="H113" s="59" t="s">
        <v>963</v>
      </c>
      <c r="I113" s="59"/>
      <c r="J113" s="59"/>
      <c r="K113" s="16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2:25" ht="16" customHeight="1" thickBot="1">
      <c r="B114" s="57">
        <f t="shared" si="0"/>
        <v>108</v>
      </c>
      <c r="C114" s="218"/>
      <c r="D114" s="218"/>
      <c r="E114" s="218"/>
      <c r="F114" s="57" t="s">
        <v>1200</v>
      </c>
      <c r="G114" s="59" t="s">
        <v>964</v>
      </c>
      <c r="H114" s="59" t="s">
        <v>965</v>
      </c>
      <c r="I114" s="59"/>
      <c r="J114" s="59"/>
      <c r="K114" s="16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2:25" ht="16" customHeight="1" thickBot="1">
      <c r="B115" s="57">
        <f t="shared" si="0"/>
        <v>109</v>
      </c>
      <c r="C115" s="218"/>
      <c r="D115" s="218"/>
      <c r="E115" s="219"/>
      <c r="F115" s="57" t="s">
        <v>1200</v>
      </c>
      <c r="G115" s="59" t="s">
        <v>951</v>
      </c>
      <c r="H115" s="59" t="s">
        <v>952</v>
      </c>
      <c r="I115" s="59"/>
      <c r="J115" s="59"/>
      <c r="K115" s="16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2:25" ht="16" customHeight="1" thickBot="1">
      <c r="B116" s="57">
        <f t="shared" si="0"/>
        <v>110</v>
      </c>
      <c r="C116" s="218"/>
      <c r="D116" s="218"/>
      <c r="E116" s="92" t="s">
        <v>958</v>
      </c>
      <c r="F116" s="57" t="s">
        <v>1200</v>
      </c>
      <c r="G116" s="93" t="s">
        <v>1171</v>
      </c>
      <c r="H116" s="59" t="s">
        <v>1172</v>
      </c>
      <c r="I116" s="59"/>
      <c r="J116" s="59"/>
      <c r="K116" s="16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2:25" ht="16" customHeight="1" thickBot="1">
      <c r="B117" s="57">
        <f t="shared" si="0"/>
        <v>111</v>
      </c>
      <c r="C117" s="218"/>
      <c r="D117" s="218"/>
      <c r="E117" s="223" t="s">
        <v>925</v>
      </c>
      <c r="F117" s="57" t="s">
        <v>1200</v>
      </c>
      <c r="G117" s="220" t="s">
        <v>966</v>
      </c>
      <c r="H117" s="59" t="s">
        <v>972</v>
      </c>
      <c r="I117" s="59"/>
      <c r="J117" s="59"/>
      <c r="K117" s="16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2:25" ht="16" customHeight="1" thickBot="1">
      <c r="B118" s="57">
        <f t="shared" si="0"/>
        <v>112</v>
      </c>
      <c r="C118" s="218"/>
      <c r="D118" s="218"/>
      <c r="E118" s="223"/>
      <c r="F118" s="57" t="s">
        <v>1200</v>
      </c>
      <c r="G118" s="222"/>
      <c r="H118" s="59" t="s">
        <v>973</v>
      </c>
      <c r="I118" s="59"/>
      <c r="J118" s="59"/>
      <c r="K118" s="16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2:25" ht="16" customHeight="1" thickBot="1">
      <c r="B119" s="57">
        <f t="shared" si="0"/>
        <v>113</v>
      </c>
      <c r="C119" s="218"/>
      <c r="D119" s="218"/>
      <c r="E119" s="223"/>
      <c r="F119" s="57" t="s">
        <v>1200</v>
      </c>
      <c r="G119" s="59" t="s">
        <v>953</v>
      </c>
      <c r="H119" s="59" t="s">
        <v>974</v>
      </c>
      <c r="I119" s="59"/>
      <c r="J119" s="59"/>
      <c r="K119" s="16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2:25" ht="16" customHeight="1" thickBot="1">
      <c r="B120" s="57">
        <f t="shared" si="0"/>
        <v>114</v>
      </c>
      <c r="C120" s="218"/>
      <c r="D120" s="218"/>
      <c r="E120" s="223"/>
      <c r="F120" s="57" t="s">
        <v>1200</v>
      </c>
      <c r="G120" s="59" t="s">
        <v>958</v>
      </c>
      <c r="H120" s="59" t="s">
        <v>975</v>
      </c>
      <c r="I120" s="59"/>
      <c r="J120" s="59"/>
      <c r="K120" s="16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2:25" ht="16" customHeight="1" thickBot="1">
      <c r="B121" s="57">
        <f t="shared" si="0"/>
        <v>115</v>
      </c>
      <c r="C121" s="219"/>
      <c r="D121" s="219"/>
      <c r="E121" s="54" t="s">
        <v>958</v>
      </c>
      <c r="F121" s="57" t="s">
        <v>1200</v>
      </c>
      <c r="G121" s="93" t="s">
        <v>1171</v>
      </c>
      <c r="H121" s="59" t="s">
        <v>1172</v>
      </c>
      <c r="I121" s="59"/>
      <c r="J121" s="59"/>
      <c r="K121" s="16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2:25" ht="16" customHeight="1" thickBot="1">
      <c r="B122" s="57">
        <f t="shared" si="0"/>
        <v>116</v>
      </c>
      <c r="C122" s="217" t="s">
        <v>420</v>
      </c>
      <c r="D122" s="217" t="s">
        <v>420</v>
      </c>
      <c r="E122" s="54" t="s">
        <v>976</v>
      </c>
      <c r="F122" s="57" t="s">
        <v>1200</v>
      </c>
      <c r="G122" s="59" t="s">
        <v>421</v>
      </c>
      <c r="H122" s="59" t="s">
        <v>977</v>
      </c>
      <c r="I122" s="59"/>
      <c r="J122" s="59" t="s">
        <v>1209</v>
      </c>
      <c r="K122" s="16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2:25" ht="32.5" thickBot="1">
      <c r="B123" s="57">
        <f t="shared" si="0"/>
        <v>117</v>
      </c>
      <c r="C123" s="218"/>
      <c r="D123" s="218"/>
      <c r="E123" s="80" t="s">
        <v>978</v>
      </c>
      <c r="F123" s="57" t="s">
        <v>1200</v>
      </c>
      <c r="G123" s="59" t="s">
        <v>421</v>
      </c>
      <c r="H123" s="59" t="s">
        <v>979</v>
      </c>
      <c r="I123" s="59"/>
      <c r="J123" s="59"/>
      <c r="K123" s="16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2:25" ht="16" customHeight="1" thickBot="1">
      <c r="B124" s="57">
        <f t="shared" si="0"/>
        <v>118</v>
      </c>
      <c r="C124" s="217" t="s">
        <v>980</v>
      </c>
      <c r="D124" s="217" t="s">
        <v>981</v>
      </c>
      <c r="E124" s="54" t="s">
        <v>982</v>
      </c>
      <c r="F124" s="57" t="s">
        <v>1200</v>
      </c>
      <c r="G124" s="59" t="s">
        <v>983</v>
      </c>
      <c r="H124" s="59" t="s">
        <v>984</v>
      </c>
      <c r="I124" s="59"/>
      <c r="J124" s="59"/>
      <c r="K124" s="16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2:25" ht="16" customHeight="1" thickBot="1">
      <c r="B125" s="57">
        <f t="shared" si="0"/>
        <v>119</v>
      </c>
      <c r="C125" s="218"/>
      <c r="D125" s="218"/>
      <c r="E125" s="54" t="s">
        <v>985</v>
      </c>
      <c r="F125" s="57" t="s">
        <v>1200</v>
      </c>
      <c r="G125" s="59" t="s">
        <v>986</v>
      </c>
      <c r="H125" s="59" t="s">
        <v>984</v>
      </c>
      <c r="I125" s="59"/>
      <c r="J125" s="59"/>
      <c r="K125" s="16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2:25" ht="16" customHeight="1" thickBot="1">
      <c r="B126" s="57">
        <f t="shared" si="0"/>
        <v>120</v>
      </c>
      <c r="C126" s="218"/>
      <c r="D126" s="219"/>
      <c r="E126" s="80" t="s">
        <v>987</v>
      </c>
      <c r="F126" s="57" t="s">
        <v>1200</v>
      </c>
      <c r="G126" s="59" t="s">
        <v>988</v>
      </c>
      <c r="H126" s="59" t="s">
        <v>984</v>
      </c>
      <c r="I126" s="59"/>
      <c r="J126" s="59"/>
      <c r="K126" s="16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2:25" ht="16" customHeight="1" thickBot="1">
      <c r="B127" s="57">
        <f t="shared" si="0"/>
        <v>121</v>
      </c>
      <c r="C127" s="218"/>
      <c r="D127" s="217" t="s">
        <v>989</v>
      </c>
      <c r="E127" s="80" t="s">
        <v>982</v>
      </c>
      <c r="F127" s="57" t="s">
        <v>1200</v>
      </c>
      <c r="G127" s="59" t="s">
        <v>1151</v>
      </c>
      <c r="H127" s="59" t="s">
        <v>996</v>
      </c>
      <c r="I127" s="59"/>
      <c r="J127" s="59"/>
      <c r="K127" s="16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2:25" ht="16" customHeight="1" thickBot="1">
      <c r="B128" s="57">
        <f t="shared" si="0"/>
        <v>122</v>
      </c>
      <c r="C128" s="218"/>
      <c r="D128" s="218"/>
      <c r="E128" s="54" t="s">
        <v>985</v>
      </c>
      <c r="F128" s="57" t="s">
        <v>1200</v>
      </c>
      <c r="G128" s="59" t="s">
        <v>990</v>
      </c>
      <c r="H128" s="59" t="s">
        <v>991</v>
      </c>
      <c r="I128" s="59"/>
      <c r="J128" s="59"/>
      <c r="K128" s="16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2:25" ht="16" customHeight="1" thickBot="1">
      <c r="B129" s="57">
        <f t="shared" si="0"/>
        <v>123</v>
      </c>
      <c r="C129" s="218"/>
      <c r="D129" s="218"/>
      <c r="E129" s="80" t="s">
        <v>1175</v>
      </c>
      <c r="F129" s="57" t="s">
        <v>1200</v>
      </c>
      <c r="G129" s="59" t="s">
        <v>1176</v>
      </c>
      <c r="H129" s="59" t="s">
        <v>991</v>
      </c>
      <c r="I129" s="59"/>
      <c r="J129" s="59"/>
      <c r="K129" s="16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2:25" ht="16" customHeight="1" thickBot="1">
      <c r="B130" s="57">
        <f t="shared" si="0"/>
        <v>124</v>
      </c>
      <c r="C130" s="218"/>
      <c r="D130" s="218"/>
      <c r="E130" s="217" t="s">
        <v>992</v>
      </c>
      <c r="F130" s="57" t="s">
        <v>1200</v>
      </c>
      <c r="G130" s="59" t="s">
        <v>993</v>
      </c>
      <c r="H130" s="59" t="s">
        <v>994</v>
      </c>
      <c r="I130" s="59"/>
      <c r="J130" s="59"/>
      <c r="K130" s="16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2:25" ht="16" customHeight="1" thickBot="1">
      <c r="B131" s="57">
        <f t="shared" si="0"/>
        <v>125</v>
      </c>
      <c r="C131" s="218"/>
      <c r="D131" s="218"/>
      <c r="E131" s="219"/>
      <c r="F131" s="57" t="s">
        <v>1200</v>
      </c>
      <c r="G131" s="59" t="s">
        <v>995</v>
      </c>
      <c r="H131" s="59" t="s">
        <v>996</v>
      </c>
      <c r="I131" s="59"/>
      <c r="J131" s="59"/>
      <c r="K131" s="16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2:25" ht="16" customHeight="1" thickBot="1">
      <c r="B132" s="57">
        <f t="shared" si="0"/>
        <v>126</v>
      </c>
      <c r="C132" s="218"/>
      <c r="D132" s="218"/>
      <c r="E132" s="223" t="s">
        <v>997</v>
      </c>
      <c r="F132" s="57" t="s">
        <v>1200</v>
      </c>
      <c r="G132" s="59" t="s">
        <v>983</v>
      </c>
      <c r="H132" s="59" t="s">
        <v>984</v>
      </c>
      <c r="I132" s="59"/>
      <c r="J132" s="59"/>
      <c r="K132" s="16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2:25" ht="16" customHeight="1" thickBot="1">
      <c r="B133" s="57">
        <f t="shared" si="0"/>
        <v>127</v>
      </c>
      <c r="C133" s="218"/>
      <c r="D133" s="218"/>
      <c r="E133" s="223"/>
      <c r="F133" s="57" t="s">
        <v>1200</v>
      </c>
      <c r="G133" s="59" t="s">
        <v>993</v>
      </c>
      <c r="H133" s="59" t="s">
        <v>998</v>
      </c>
      <c r="I133" s="59"/>
      <c r="J133" s="59"/>
      <c r="K133" s="16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2:25" ht="16" customHeight="1" thickBot="1">
      <c r="B134" s="57">
        <f t="shared" si="0"/>
        <v>128</v>
      </c>
      <c r="C134" s="218"/>
      <c r="D134" s="218"/>
      <c r="E134" s="223"/>
      <c r="F134" s="57" t="s">
        <v>1200</v>
      </c>
      <c r="G134" s="59" t="s">
        <v>995</v>
      </c>
      <c r="H134" s="59" t="s">
        <v>996</v>
      </c>
      <c r="I134" s="59"/>
      <c r="J134" s="59"/>
      <c r="K134" s="16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2:25" ht="16" customHeight="1" thickBot="1">
      <c r="B135" s="57">
        <f t="shared" si="0"/>
        <v>129</v>
      </c>
      <c r="C135" s="218"/>
      <c r="D135" s="218"/>
      <c r="E135" s="223" t="s">
        <v>999</v>
      </c>
      <c r="F135" s="57" t="s">
        <v>1200</v>
      </c>
      <c r="G135" s="59" t="s">
        <v>983</v>
      </c>
      <c r="H135" s="59" t="s">
        <v>984</v>
      </c>
      <c r="I135" s="59"/>
      <c r="J135" s="59"/>
      <c r="K135" s="16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2:25" ht="16" customHeight="1" thickBot="1">
      <c r="B136" s="57">
        <f t="shared" si="0"/>
        <v>130</v>
      </c>
      <c r="C136" s="218"/>
      <c r="D136" s="218"/>
      <c r="E136" s="223"/>
      <c r="F136" s="57" t="s">
        <v>1200</v>
      </c>
      <c r="G136" s="59" t="s">
        <v>993</v>
      </c>
      <c r="H136" s="59" t="s">
        <v>1000</v>
      </c>
      <c r="I136" s="59"/>
      <c r="J136" s="59"/>
      <c r="K136" s="16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2:25" ht="16" customHeight="1" thickBot="1">
      <c r="B137" s="57">
        <f t="shared" si="0"/>
        <v>131</v>
      </c>
      <c r="C137" s="219"/>
      <c r="D137" s="219"/>
      <c r="E137" s="223"/>
      <c r="F137" s="57" t="s">
        <v>1200</v>
      </c>
      <c r="G137" s="59" t="s">
        <v>995</v>
      </c>
      <c r="H137" s="59" t="s">
        <v>996</v>
      </c>
      <c r="I137" s="59"/>
      <c r="J137" s="59"/>
      <c r="K137" s="16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</sheetData>
  <mergeCells count="41">
    <mergeCell ref="E7:E12"/>
    <mergeCell ref="E13:E15"/>
    <mergeCell ref="C18:C34"/>
    <mergeCell ref="D18:D34"/>
    <mergeCell ref="E18:E33"/>
    <mergeCell ref="D7:D17"/>
    <mergeCell ref="C7:C17"/>
    <mergeCell ref="G67:G69"/>
    <mergeCell ref="E73:E82"/>
    <mergeCell ref="E83:E92"/>
    <mergeCell ref="E94:E98"/>
    <mergeCell ref="D94:D101"/>
    <mergeCell ref="E99:E101"/>
    <mergeCell ref="D61:D72"/>
    <mergeCell ref="E61:E72"/>
    <mergeCell ref="G46:G47"/>
    <mergeCell ref="D127:D137"/>
    <mergeCell ref="C122:C123"/>
    <mergeCell ref="D122:D123"/>
    <mergeCell ref="C124:C137"/>
    <mergeCell ref="D124:D126"/>
    <mergeCell ref="E130:E131"/>
    <mergeCell ref="E132:E134"/>
    <mergeCell ref="E135:E137"/>
    <mergeCell ref="E102:E104"/>
    <mergeCell ref="E106:E109"/>
    <mergeCell ref="G106:G107"/>
    <mergeCell ref="E111:E115"/>
    <mergeCell ref="E117:E120"/>
    <mergeCell ref="G117:G118"/>
    <mergeCell ref="G62:G66"/>
    <mergeCell ref="D102:D110"/>
    <mergeCell ref="D111:D121"/>
    <mergeCell ref="C102:C121"/>
    <mergeCell ref="D73:D93"/>
    <mergeCell ref="E56:E59"/>
    <mergeCell ref="C35:C60"/>
    <mergeCell ref="D35:D60"/>
    <mergeCell ref="E35:E53"/>
    <mergeCell ref="E54:E55"/>
    <mergeCell ref="C61:C101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{AA4A5D69-2179-490F-9CBB-D36C04778328}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{64377A5B-713B-4E2C-8552-EAF6CA655D27}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{FA60B0FF-EF28-47D1-8F4B-F726058F2E58}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{B350CD5F-C765-4D84-9DBD-D99AEA55B254}</x14:id>
        </ext>
      </extLst>
    </cfRule>
  </conditionalFormatting>
  <conditionalFormatting sqref="F7:F137">
    <cfRule type="cellIs" dxfId="4" priority="1" operator="equal">
      <formula>"BLOCKED"</formula>
    </cfRule>
    <cfRule type="cellIs" dxfId="3" priority="2" operator="equal">
      <formula>"N/A"</formula>
    </cfRule>
    <cfRule type="cellIs" dxfId="2" priority="3" operator="equal">
      <formula>"N/T"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1">
    <dataValidation type="list" allowBlank="1" showInputMessage="1" showErrorMessage="1" sqref="F7:F137" xr:uid="{E813F9E0-DE63-4D20-98AF-3992E881835C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4A5D69-2179-490F-9CBB-D36C04778328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64377A5B-713B-4E2C-8552-EAF6CA655D27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FA60B0FF-EF28-47D1-8F4B-F726058F2E58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B350CD5F-C765-4D84-9DBD-D99AEA55B254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Summary</vt:lpstr>
      <vt:lpstr>Release Note</vt:lpstr>
      <vt:lpstr>ISSUE</vt:lpstr>
      <vt:lpstr>템플릿 관리</vt:lpstr>
      <vt:lpstr>상품권 관리</vt:lpstr>
      <vt:lpstr>고객 관리</vt:lpstr>
      <vt:lpstr>상품 연결 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이너뷰</dc:creator>
  <cp:lastModifiedBy>기일 권</cp:lastModifiedBy>
  <dcterms:created xsi:type="dcterms:W3CDTF">2022-12-26T04:07:47Z</dcterms:created>
  <dcterms:modified xsi:type="dcterms:W3CDTF">2025-08-29T09:58:16Z</dcterms:modified>
</cp:coreProperties>
</file>