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f98fef2c7306f1/바탕 화면/"/>
    </mc:Choice>
  </mc:AlternateContent>
  <xr:revisionPtr revIDLastSave="84" documentId="13_ncr:1_{7331D70B-FA07-4018-9878-5DE78A14BD36}" xr6:coauthVersionLast="47" xr6:coauthVersionMax="47" xr10:uidLastSave="{C80FA30E-4E69-4BDF-926B-F3A14CD0C9A6}"/>
  <bookViews>
    <workbookView xWindow="28680" yWindow="-120" windowWidth="29040" windowHeight="15720" tabRatio="743" xr2:uid="{7708D879-9C6D-4B14-954D-8299238162F0}"/>
  </bookViews>
  <sheets>
    <sheet name="Summary" sheetId="1" r:id="rId1"/>
    <sheet name="Release Note" sheetId="5" r:id="rId2"/>
    <sheet name="ISSUE" sheetId="2" r:id="rId3"/>
    <sheet name="마이페이지" sheetId="10" r:id="rId4"/>
    <sheet name="장바구니" sheetId="3" r:id="rId5"/>
    <sheet name="상품권 구매" sheetId="11" r:id="rId6"/>
    <sheet name="복합 결제" sheetId="14" r:id="rId7"/>
    <sheet name="알림 톡" sheetId="12" r:id="rId8"/>
    <sheet name="적립금" sheetId="13" r:id="rId9"/>
    <sheet name="Footer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1" l="1"/>
  <c r="I40" i="1"/>
  <c r="I38" i="1"/>
  <c r="I37" i="1"/>
  <c r="E4" i="11"/>
  <c r="D4" i="11"/>
  <c r="C4" i="11"/>
  <c r="B4" i="11"/>
  <c r="B252" i="14"/>
  <c r="B253" i="14"/>
  <c r="B237" i="14"/>
  <c r="B134" i="14"/>
  <c r="B36" i="10"/>
  <c r="B37" i="10"/>
  <c r="B118" i="14"/>
  <c r="B243" i="10"/>
  <c r="B227" i="10"/>
  <c r="B125" i="10"/>
  <c r="B250" i="10"/>
  <c r="B251" i="10"/>
  <c r="B222" i="10"/>
  <c r="B223" i="10"/>
  <c r="B224" i="10"/>
  <c r="B241" i="10"/>
  <c r="B242" i="10"/>
  <c r="B244" i="10"/>
  <c r="B225" i="10"/>
  <c r="B226" i="10"/>
  <c r="B228" i="10"/>
  <c r="B123" i="10"/>
  <c r="B124" i="10"/>
  <c r="B21" i="10"/>
  <c r="F4" i="11" l="1"/>
  <c r="B274" i="11"/>
  <c r="B264" i="11"/>
  <c r="B265" i="11"/>
  <c r="B266" i="11"/>
  <c r="B391" i="11" l="1"/>
  <c r="B335" i="11"/>
  <c r="B242" i="11"/>
  <c r="B200" i="11"/>
  <c r="B201" i="11"/>
  <c r="B202" i="11"/>
  <c r="B203" i="11"/>
  <c r="B186" i="11"/>
  <c r="B187" i="11"/>
  <c r="B188" i="11"/>
  <c r="B160" i="11"/>
  <c r="B161" i="11"/>
  <c r="B162" i="11"/>
  <c r="B163" i="11"/>
  <c r="B151" i="11"/>
  <c r="B152" i="11"/>
  <c r="B114" i="11"/>
  <c r="B115" i="11"/>
  <c r="B116" i="11"/>
  <c r="B91" i="11"/>
  <c r="B92" i="11"/>
  <c r="B63" i="11"/>
  <c r="B61" i="11"/>
  <c r="B43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2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3" i="11"/>
  <c r="B154" i="11"/>
  <c r="B155" i="11"/>
  <c r="B156" i="11"/>
  <c r="B157" i="11"/>
  <c r="B158" i="11"/>
  <c r="B159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9" i="11"/>
  <c r="B190" i="11"/>
  <c r="B191" i="11"/>
  <c r="B192" i="11"/>
  <c r="B193" i="11"/>
  <c r="B194" i="11"/>
  <c r="B195" i="11"/>
  <c r="B196" i="11"/>
  <c r="B197" i="11"/>
  <c r="B198" i="11"/>
  <c r="B199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7" i="11"/>
  <c r="B268" i="11"/>
  <c r="B269" i="11"/>
  <c r="B270" i="11"/>
  <c r="B271" i="11"/>
  <c r="B272" i="11"/>
  <c r="B273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7" i="11"/>
  <c r="B93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5" i="10"/>
  <c r="B246" i="10"/>
  <c r="B247" i="10"/>
  <c r="B248" i="10"/>
  <c r="B249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7" i="10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 l="1"/>
  <c r="B7" i="14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E4" i="12"/>
  <c r="D4" i="12"/>
  <c r="C4" i="12"/>
  <c r="B4" i="12"/>
  <c r="F4" i="12" l="1"/>
  <c r="B10" i="15"/>
  <c r="B9" i="15"/>
  <c r="B8" i="15"/>
  <c r="B7" i="15"/>
  <c r="E4" i="15"/>
  <c r="D4" i="15"/>
  <c r="C4" i="15"/>
  <c r="B4" i="15"/>
  <c r="F4" i="15" s="1"/>
  <c r="D4" i="14" l="1"/>
  <c r="E4" i="10" l="1"/>
  <c r="B4" i="10"/>
  <c r="C4" i="10"/>
  <c r="D4" i="10"/>
  <c r="E43" i="1" l="1"/>
  <c r="F43" i="1"/>
  <c r="G43" i="1"/>
  <c r="D43" i="1"/>
  <c r="E41" i="1"/>
  <c r="F41" i="1"/>
  <c r="G41" i="1"/>
  <c r="D41" i="1"/>
  <c r="E39" i="1"/>
  <c r="F39" i="1"/>
  <c r="G39" i="1"/>
  <c r="D39" i="1"/>
  <c r="C50" i="1"/>
  <c r="C41" i="1" l="1"/>
  <c r="C43" i="1"/>
  <c r="I43" i="1" s="1"/>
  <c r="C39" i="1"/>
  <c r="I39" i="1" s="1"/>
  <c r="E4" i="14"/>
  <c r="G40" i="1" s="1"/>
  <c r="F40" i="1"/>
  <c r="C4" i="14"/>
  <c r="E40" i="1" s="1"/>
  <c r="B4" i="14"/>
  <c r="E4" i="13"/>
  <c r="G42" i="1" s="1"/>
  <c r="D4" i="13"/>
  <c r="F42" i="1" s="1"/>
  <c r="C4" i="13"/>
  <c r="E42" i="1" s="1"/>
  <c r="B4" i="13"/>
  <c r="G37" i="1"/>
  <c r="F37" i="1"/>
  <c r="E37" i="1"/>
  <c r="D37" i="1"/>
  <c r="E4" i="3"/>
  <c r="G38" i="1" s="1"/>
  <c r="B4" i="3"/>
  <c r="D38" i="1" s="1"/>
  <c r="C4" i="3"/>
  <c r="E38" i="1" s="1"/>
  <c r="D4" i="3"/>
  <c r="F38" i="1" s="1"/>
  <c r="F44" i="1" l="1"/>
  <c r="E44" i="1"/>
  <c r="G44" i="1"/>
  <c r="C38" i="1"/>
  <c r="C37" i="1"/>
  <c r="F4" i="13"/>
  <c r="D42" i="1"/>
  <c r="F4" i="14"/>
  <c r="D40" i="1"/>
  <c r="D44" i="1" s="1"/>
  <c r="F4" i="10"/>
  <c r="F4" i="3"/>
  <c r="L50" i="1"/>
  <c r="I50" i="1"/>
  <c r="F50" i="1"/>
  <c r="C42" i="1" l="1"/>
  <c r="I42" i="1" s="1"/>
  <c r="C40" i="1"/>
  <c r="O50" i="1"/>
  <c r="C44" i="1" l="1"/>
  <c r="I44" i="1" s="1"/>
</calcChain>
</file>

<file path=xl/sharedStrings.xml><?xml version="1.0" encoding="utf-8"?>
<sst xmlns="http://schemas.openxmlformats.org/spreadsheetml/2006/main" count="5130" uniqueCount="1719">
  <si>
    <t>1. Information</t>
    <phoneticPr fontId="2" type="noConversion"/>
  </si>
  <si>
    <t>Function</t>
    <phoneticPr fontId="2" type="noConversion"/>
  </si>
  <si>
    <t>T/C</t>
    <phoneticPr fontId="2" type="noConversion"/>
  </si>
  <si>
    <t>PASS</t>
    <phoneticPr fontId="2" type="noConversion"/>
  </si>
  <si>
    <t>FAIL</t>
    <phoneticPr fontId="2" type="noConversion"/>
  </si>
  <si>
    <t>N/T</t>
    <phoneticPr fontId="2" type="noConversion"/>
  </si>
  <si>
    <t>N/A</t>
    <phoneticPr fontId="2" type="noConversion"/>
  </si>
  <si>
    <t>In Progress</t>
    <phoneticPr fontId="2" type="noConversion"/>
  </si>
  <si>
    <t>Pass Rate</t>
    <phoneticPr fontId="2" type="noConversion"/>
  </si>
  <si>
    <t>Function status</t>
    <phoneticPr fontId="2" type="noConversion"/>
  </si>
  <si>
    <t>D1 (Critical)</t>
    <phoneticPr fontId="2" type="noConversion"/>
  </si>
  <si>
    <t>D2 (Major)</t>
    <phoneticPr fontId="2" type="noConversion"/>
  </si>
  <si>
    <t>D3 (Minor)</t>
    <phoneticPr fontId="2" type="noConversion"/>
  </si>
  <si>
    <t>D4 (Improvements)</t>
    <phoneticPr fontId="2" type="noConversion"/>
  </si>
  <si>
    <t>NO</t>
    <phoneticPr fontId="2" type="noConversion"/>
  </si>
  <si>
    <t>발생일</t>
    <phoneticPr fontId="2" type="noConversion"/>
  </si>
  <si>
    <t>기능</t>
    <phoneticPr fontId="2" type="noConversion"/>
  </si>
  <si>
    <t>ISSUE 등급</t>
    <phoneticPr fontId="2" type="noConversion"/>
  </si>
  <si>
    <t>STEP</t>
    <phoneticPr fontId="2" type="noConversion"/>
  </si>
  <si>
    <t>RESULT</t>
    <phoneticPr fontId="2" type="noConversion"/>
  </si>
  <si>
    <t>Precondition</t>
    <phoneticPr fontId="2" type="noConversion"/>
  </si>
  <si>
    <t>Chrome</t>
    <phoneticPr fontId="2" type="noConversion"/>
  </si>
  <si>
    <t>Pass</t>
  </si>
  <si>
    <t>Fail</t>
  </si>
  <si>
    <t>N/A</t>
  </si>
  <si>
    <t>N/T</t>
  </si>
  <si>
    <t>Total</t>
  </si>
  <si>
    <t>-</t>
    <phoneticPr fontId="2" type="noConversion"/>
  </si>
  <si>
    <t>순서</t>
  </si>
  <si>
    <t>검증항목</t>
  </si>
  <si>
    <t>1Depth</t>
  </si>
  <si>
    <t>2Depth</t>
  </si>
  <si>
    <t>3. Function Issue</t>
    <phoneticPr fontId="2" type="noConversion"/>
  </si>
  <si>
    <t>TEST PLAN</t>
    <phoneticPr fontId="2" type="noConversion"/>
  </si>
  <si>
    <t>TOTAL</t>
    <phoneticPr fontId="2" type="noConversion"/>
  </si>
  <si>
    <t>REQ SPEC Ver</t>
    <phoneticPr fontId="2" type="noConversion"/>
  </si>
  <si>
    <t>4. ISSUE STATUS</t>
    <phoneticPr fontId="2" type="noConversion"/>
  </si>
  <si>
    <t>RESULT STATE</t>
    <phoneticPr fontId="2" type="noConversion"/>
  </si>
  <si>
    <t>ISSUE RATING</t>
    <phoneticPr fontId="2" type="noConversion"/>
  </si>
  <si>
    <t>ISSUE Rate</t>
    <phoneticPr fontId="2" type="noConversion"/>
  </si>
  <si>
    <t>결과값</t>
  </si>
  <si>
    <t>유형</t>
  </si>
  <si>
    <t>결과 설명 및 코멘트</t>
  </si>
  <si>
    <t>정상적으로 동작하는 경우</t>
  </si>
  <si>
    <t>정상적으로 동작하지 않는 경우</t>
  </si>
  <si>
    <t>환경 문제로 인해 검증이 불가한 경우 / 결함으로 인해 테스트를 진행하지 못한 경우</t>
  </si>
  <si>
    <t>아직 테스트를 진행하지 못한 경우</t>
  </si>
  <si>
    <t>In Progress</t>
  </si>
  <si>
    <t>현재 진행 중</t>
  </si>
  <si>
    <t>결함이 아닌 경우</t>
    <phoneticPr fontId="2" type="noConversion"/>
  </si>
  <si>
    <t>2-1. TC production Schedule</t>
    <phoneticPr fontId="2" type="noConversion"/>
  </si>
  <si>
    <t>2-2. TEST Schedule PLAN</t>
    <phoneticPr fontId="2" type="noConversion"/>
  </si>
  <si>
    <t>Day1</t>
    <phoneticPr fontId="2" type="noConversion"/>
  </si>
  <si>
    <t>Day2</t>
    <phoneticPr fontId="2" type="noConversion"/>
  </si>
  <si>
    <t>Day3</t>
    <phoneticPr fontId="2" type="noConversion"/>
  </si>
  <si>
    <t>Day4</t>
    <phoneticPr fontId="2" type="noConversion"/>
  </si>
  <si>
    <t>Day5</t>
    <phoneticPr fontId="2" type="noConversion"/>
  </si>
  <si>
    <t>TC production Schedule</t>
    <phoneticPr fontId="2" type="noConversion"/>
  </si>
  <si>
    <t>TEST Schedule PLAN</t>
    <phoneticPr fontId="2" type="noConversion"/>
  </si>
  <si>
    <t>Project Name</t>
    <phoneticPr fontId="2" type="noConversion"/>
  </si>
  <si>
    <t>Release Note</t>
  </si>
  <si>
    <t>기능</t>
  </si>
  <si>
    <t>A/F</t>
  </si>
  <si>
    <t>MEMO</t>
    <phoneticPr fontId="2" type="noConversion"/>
  </si>
  <si>
    <r>
      <t>ISSUE (</t>
    </r>
    <r>
      <rPr>
        <b/>
        <strike/>
        <sz val="15"/>
        <color theme="1"/>
        <rFont val="맑은 고딕"/>
        <family val="3"/>
        <charset val="129"/>
      </rPr>
      <t>EXCEL</t>
    </r>
    <r>
      <rPr>
        <b/>
        <sz val="15"/>
        <color theme="1"/>
        <rFont val="맑은 고딕"/>
        <family val="3"/>
        <charset val="129"/>
      </rPr>
      <t xml:space="preserve"> &gt; JIRA)</t>
    </r>
    <phoneticPr fontId="2" type="noConversion"/>
  </si>
  <si>
    <t>자주 쓰는 기능 및 UI 적인 결함</t>
    <phoneticPr fontId="2" type="noConversion"/>
  </si>
  <si>
    <t xml:space="preserve">기능적인 결함은 아니지만, 기능 사용 및 불편한 사항, 특정 Device, OS 이슈 </t>
    <phoneticPr fontId="2" type="noConversion"/>
  </si>
  <si>
    <t>치명적 결함 (Crash, Freezing..)</t>
    <phoneticPr fontId="2" type="noConversion"/>
  </si>
  <si>
    <t>TEST RESULT</t>
    <phoneticPr fontId="2" type="noConversion"/>
  </si>
  <si>
    <t>Expected result</t>
    <phoneticPr fontId="2" type="noConversion"/>
  </si>
  <si>
    <t>SRS</t>
    <phoneticPr fontId="2" type="noConversion"/>
  </si>
  <si>
    <t>Actual Result (ISSUE)</t>
    <phoneticPr fontId="2" type="noConversion"/>
  </si>
  <si>
    <t>상품권 앱 개발</t>
    <phoneticPr fontId="2" type="noConversion"/>
  </si>
  <si>
    <t>W1 (06-26 ~ 06-30)</t>
    <phoneticPr fontId="2" type="noConversion"/>
  </si>
  <si>
    <t>W2 (07-03 ~ 07-07)</t>
    <phoneticPr fontId="2" type="noConversion"/>
  </si>
  <si>
    <t>W3 (07-10 ~ 07-14)</t>
    <phoneticPr fontId="2" type="noConversion"/>
  </si>
  <si>
    <t>W4 (07-17 ~ 07-21)</t>
    <phoneticPr fontId="2" type="noConversion"/>
  </si>
  <si>
    <t>SRS (Software Requirement Specification Document)</t>
    <phoneticPr fontId="2" type="noConversion"/>
  </si>
  <si>
    <t>Front</t>
    <phoneticPr fontId="2" type="noConversion"/>
  </si>
  <si>
    <t>ANDAR TFT</t>
    <phoneticPr fontId="2" type="noConversion"/>
  </si>
  <si>
    <t>마이페이지</t>
    <phoneticPr fontId="2" type="noConversion"/>
  </si>
  <si>
    <t>장바구니</t>
    <phoneticPr fontId="2" type="noConversion"/>
  </si>
  <si>
    <t>상품권 구매</t>
    <phoneticPr fontId="2" type="noConversion"/>
  </si>
  <si>
    <t>복합 결제</t>
    <phoneticPr fontId="2" type="noConversion"/>
  </si>
  <si>
    <t>알림톡</t>
    <phoneticPr fontId="2" type="noConversion"/>
  </si>
  <si>
    <t>적립금</t>
    <phoneticPr fontId="2" type="noConversion"/>
  </si>
  <si>
    <t>Footer</t>
    <phoneticPr fontId="2" type="noConversion"/>
  </si>
  <si>
    <t>ANDAR Front Web Result Information</t>
    <phoneticPr fontId="2" type="noConversion"/>
  </si>
  <si>
    <t>MAIN</t>
    <phoneticPr fontId="2" type="noConversion"/>
  </si>
  <si>
    <t>로그인 상태 마이페이지 진입</t>
    <phoneticPr fontId="2" type="noConversion"/>
  </si>
  <si>
    <t>마이페이지 화면에 정상적으로 진입 된다.</t>
    <phoneticPr fontId="2" type="noConversion"/>
  </si>
  <si>
    <t>마이페이지 확인</t>
    <phoneticPr fontId="2" type="noConversion"/>
  </si>
  <si>
    <t>회원 명이 노출되고, 쿠폰, 적립금, 예치금, 상품권 등이 노출된다.</t>
    <phoneticPr fontId="2" type="noConversion"/>
  </si>
  <si>
    <t>상품권 잔액 확인</t>
    <phoneticPr fontId="2" type="noConversion"/>
  </si>
  <si>
    <t>현재 로그인한 계정에 등록 된 유효 상품권 잔액이 노출된다.</t>
    <phoneticPr fontId="2" type="noConversion"/>
  </si>
  <si>
    <t>상품권 카테고리가 정상적으로 노출된다.</t>
    <phoneticPr fontId="2" type="noConversion"/>
  </si>
  <si>
    <t>상품권 화면으로 정상 이동한다.</t>
    <phoneticPr fontId="2" type="noConversion"/>
  </si>
  <si>
    <t>마이페이지 좌측 카테고리(SNB)에 상품권 선택</t>
    <phoneticPr fontId="2" type="noConversion"/>
  </si>
  <si>
    <t>상품권(SNB)</t>
    <phoneticPr fontId="2" type="noConversion"/>
  </si>
  <si>
    <t>- 상품권 번호 16자리를 입력하세요 ("-"제외) 가 노출된다.</t>
    <phoneticPr fontId="2" type="noConversion"/>
  </si>
  <si>
    <t>"-" 버튼은 카운팅 되지 않는다.</t>
    <phoneticPr fontId="2" type="noConversion"/>
  </si>
  <si>
    <t>텍스트박스에 16자리 이하, 17자리 초과 작성 등록 시 "상품권 번호는 숫자 16자로 입력해 주세요" 
ALT 팝업이 노출된다.</t>
    <phoneticPr fontId="2" type="noConversion"/>
  </si>
  <si>
    <t>텍스트박스에 15자리 이하 작성 후 등록 시 "상품권 번호는 숫자 16자로 입력해 주세요" 
ALT 팝업이 노출된다.</t>
    <phoneticPr fontId="2" type="noConversion"/>
  </si>
  <si>
    <t>상품권 등록하기 텍스트박스에 15자리 이하 텍스트 입력 후 등록</t>
    <phoneticPr fontId="2" type="noConversion"/>
  </si>
  <si>
    <t>상품권 등록하기 텍스트박스 17자리 이상 텍스트 입력 가능 여부 확인</t>
    <phoneticPr fontId="2" type="noConversion"/>
  </si>
  <si>
    <t>상품권 등록하기 텍스트박스 "-" 카운트 확인</t>
    <phoneticPr fontId="2" type="noConversion"/>
  </si>
  <si>
    <t xml:space="preserve">상품권 등록하기 텍스트박스(inputbox) 확인 </t>
  </si>
  <si>
    <t>상품권 등록하기 텍스트박스(inputbox) 하단 가이드 문구 노출 확인</t>
  </si>
  <si>
    <t>상품권 등록하기 텍스트박스 Default 값 확인</t>
  </si>
  <si>
    <t>상품권 등록하기 텍스트박스 Default 값은 공란으로 노출된다.</t>
  </si>
  <si>
    <t>상품권 등록하기 텍스트박스 국문 입력</t>
  </si>
  <si>
    <t>상품권 등록하기 텍스트박스 영문 입력</t>
  </si>
  <si>
    <t>상품권 등록하기 텍스트박스 숫자 입력</t>
  </si>
  <si>
    <t>텍스트박스에 숫자가 정상 입력된다.</t>
  </si>
  <si>
    <t>상품권 등록하기</t>
    <phoneticPr fontId="2" type="noConversion"/>
  </si>
  <si>
    <t>텍스트박스에 잔액이 소진 된 상태의 상품권 16자리 입력 후 등록</t>
    <phoneticPr fontId="2" type="noConversion"/>
  </si>
  <si>
    <t>잔액이 소진 된 상품권은 등록되지 않고, "유효하지 않은 상품권입니다" ALT 팝업이 노출된다.</t>
    <phoneticPr fontId="2" type="noConversion"/>
  </si>
  <si>
    <t>ALT 팝업 확인 버튼 선택</t>
    <phoneticPr fontId="2" type="noConversion"/>
  </si>
  <si>
    <t>ALT 팝업이 종료된다.</t>
    <phoneticPr fontId="2" type="noConversion"/>
  </si>
  <si>
    <t>텍스트박스에 기간만료 된 상태의 상품권 16자리 입력 후 등록</t>
    <phoneticPr fontId="2" type="noConversion"/>
  </si>
  <si>
    <t>텍스트박스에 소멸한 상태의 상품권 16자리 입력 후 등록</t>
    <phoneticPr fontId="2" type="noConversion"/>
  </si>
  <si>
    <t>기간이 만료 된 상품권은 등록되지 않고, "유효하지 않은 상품권입니다" ALT 팝업이 노출된다.</t>
    <phoneticPr fontId="2" type="noConversion"/>
  </si>
  <si>
    <t>소멸된 상품권은 등록되지 않고, "유효하지 않은 상품권입니다" ALT 팝업이 노출된다.</t>
    <phoneticPr fontId="2" type="noConversion"/>
  </si>
  <si>
    <t>텍스트박스에 국문 입력이 불가하고, 자동 제거 처리 된다.</t>
    <phoneticPr fontId="2" type="noConversion"/>
  </si>
  <si>
    <t>텍스트박스에 영문 입력이 불가하고, 자동 제거 처리 된다.</t>
    <phoneticPr fontId="2" type="noConversion"/>
  </si>
  <si>
    <t>텍스트박스에 이미 등록한 상품권 16자리 입력 후 등록</t>
    <phoneticPr fontId="2" type="noConversion"/>
  </si>
  <si>
    <t>본인 및 타 계정에 이미 등록된 상태에 상품권은 등록되지 않고, "이미 등록된 상품권입니다."
ALT 팝업이 노출된다.</t>
    <phoneticPr fontId="2" type="noConversion"/>
  </si>
  <si>
    <t>텍스트박스에 올바른 상품권 16자리 입력 후 등록</t>
    <phoneticPr fontId="2" type="noConversion"/>
  </si>
  <si>
    <t>"상품권이 등록되었습니다" ALT 노출 후 현재 사용 가능 금액이 최신화 된다.</t>
    <phoneticPr fontId="2" type="noConversion"/>
  </si>
  <si>
    <t>현재 사용 가능 금액</t>
    <phoneticPr fontId="2" type="noConversion"/>
  </si>
  <si>
    <t>현재 사용 가능 금액 영역 확인</t>
    <phoneticPr fontId="2" type="noConversion"/>
  </si>
  <si>
    <t>현재 사용이 가능 한 금액이 \(원화) 로 노출된다.</t>
    <phoneticPr fontId="2" type="noConversion"/>
  </si>
  <si>
    <t>상품권 등록 시 현재 사용 가능 금액 최신화 확인</t>
    <phoneticPr fontId="2" type="noConversion"/>
  </si>
  <si>
    <t>상품권 등록 시 현재 사용 가능한 금액 \(원화)가 최신화 된다.</t>
    <phoneticPr fontId="2" type="noConversion"/>
  </si>
  <si>
    <t>사용 가능 상품권</t>
    <phoneticPr fontId="2" type="noConversion"/>
  </si>
  <si>
    <t>유효기간 컬럼 확인</t>
    <phoneticPr fontId="2" type="noConversion"/>
  </si>
  <si>
    <t>상품권의 유효기간이 출력된다.</t>
    <phoneticPr fontId="2" type="noConversion"/>
  </si>
  <si>
    <t>사용 가능 상품권 Default 값 확인</t>
    <phoneticPr fontId="2" type="noConversion"/>
  </si>
  <si>
    <t>사용 가능 상품권이 Default 값으로 선택되어 있다.</t>
    <phoneticPr fontId="2" type="noConversion"/>
  </si>
  <si>
    <t>사용 가능 상품권 탭이 선택 된 상태에서 색상 활성화 확인</t>
    <phoneticPr fontId="2" type="noConversion"/>
  </si>
  <si>
    <t>사용 가능 상품권 탭이 선택 될 시 검은색으로 색상이 활성화 되어있다.</t>
    <phoneticPr fontId="2" type="noConversion"/>
  </si>
  <si>
    <t>사용 가능 상품권 탭 선택 후 상품권 리스트 테이블 확인</t>
    <phoneticPr fontId="2" type="noConversion"/>
  </si>
  <si>
    <t>페이지 당 5개 노출을 기본으로 하고, No, 상품권명, 유효기간, 잔액 테이블이 있다.</t>
    <phoneticPr fontId="2" type="noConversion"/>
  </si>
  <si>
    <t>상품권 명 컬럼 확인</t>
    <phoneticPr fontId="2" type="noConversion"/>
  </si>
  <si>
    <t>상품권 명이 출력된다.</t>
    <phoneticPr fontId="2" type="noConversion"/>
  </si>
  <si>
    <t>상품권 "No"가 출력된다.</t>
    <phoneticPr fontId="2" type="noConversion"/>
  </si>
  <si>
    <t>No 정렬 확인</t>
    <phoneticPr fontId="2" type="noConversion"/>
  </si>
  <si>
    <t>No 컬럼 확인</t>
    <phoneticPr fontId="2" type="noConversion"/>
  </si>
  <si>
    <t>상품권의 No는 내림차순으로 정렬되며, 가장 최근에 등록한 상품권이 상위에 노출된다.</t>
    <phoneticPr fontId="2" type="noConversion"/>
  </si>
  <si>
    <t>유효기간 노출 형식 확인</t>
    <phoneticPr fontId="2" type="noConversion"/>
  </si>
  <si>
    <t>사용 가능한 상품권의 유효기간이 노출되며, yyyy-mm-dd (만료일) 까지 형식으로 노출된다.</t>
    <phoneticPr fontId="2" type="noConversion"/>
  </si>
  <si>
    <t>잔액 컬럼 확인</t>
    <phoneticPr fontId="2" type="noConversion"/>
  </si>
  <si>
    <t>상품권 별 사용 가능한 현재 잔액이 노출된다.</t>
    <phoneticPr fontId="2" type="noConversion"/>
  </si>
  <si>
    <t>천단위 이상일 때 숫자 쉼표 처리 확인</t>
    <phoneticPr fontId="2" type="noConversion"/>
  </si>
  <si>
    <t>천단위 숫자 이상일 때 쉼표 처리하여 노출된다.</t>
    <phoneticPr fontId="2" type="noConversion"/>
  </si>
  <si>
    <t>상품권 별 "V"(더보기) 버튼이 노출된다.</t>
    <phoneticPr fontId="2" type="noConversion"/>
  </si>
  <si>
    <t>"V"(더보기) 버튼 영역 확인</t>
    <phoneticPr fontId="2" type="noConversion"/>
  </si>
  <si>
    <t>"V"(더보기) 버튼 영역 Default 값 확인</t>
    <phoneticPr fontId="2" type="noConversion"/>
  </si>
  <si>
    <t>"V"(더보기) 버튼 영역의 Default 값은 닫힘 상태로 노출된다.</t>
    <phoneticPr fontId="2" type="noConversion"/>
  </si>
  <si>
    <t>"V"(더보기) 버튼 선택</t>
    <phoneticPr fontId="2" type="noConversion"/>
  </si>
  <si>
    <t>"V"(더보기) 아이콘이 펼침 상태의 아이콘(＾)으로 변경된다.</t>
    <phoneticPr fontId="2" type="noConversion"/>
  </si>
  <si>
    <t>펼침 상태에서 노출되는 내용 확인</t>
    <phoneticPr fontId="2" type="noConversion"/>
  </si>
  <si>
    <t>펼침 상태에서 상품권 상세 정보 드롭다운 영역이 열린다.</t>
    <phoneticPr fontId="2" type="noConversion"/>
  </si>
  <si>
    <t>펼침 상태의 아이콘(＾) 버튼 선택</t>
    <phoneticPr fontId="2" type="noConversion"/>
  </si>
  <si>
    <t>상품권 상세 정보 드롭다운 영역이 닫히며, "V"(더보기) 아이콘으로 변경된다.</t>
    <phoneticPr fontId="2" type="noConversion"/>
  </si>
  <si>
    <t>다른 행과 중복으로 펼침 저리 가능 여부 확인</t>
    <phoneticPr fontId="2" type="noConversion"/>
  </si>
  <si>
    <t>다른 행과 중복으로 펼침 처리가 가능하며, 행이 다를 시 펼침, 닫힘 상태 복합 처리가 가능하다.</t>
    <phoneticPr fontId="2" type="noConversion"/>
  </si>
  <si>
    <t>상품권의 만료일이 7일 이하로 남은 경우 노출 확인</t>
    <phoneticPr fontId="2" type="noConversion"/>
  </si>
  <si>
    <t>상품권 만료일이 7일 이하 일 시 행 최우측에 아이콘(만료일 D-1)으로 표기된다.
- 인터랙션 레퍼런스 (말풍선 표기 처리)</t>
    <phoneticPr fontId="2" type="noConversion"/>
  </si>
  <si>
    <t>하단 페이지네이션이 &lt; [1] 2 &gt; 로 노출된다.</t>
  </si>
  <si>
    <t>하단 페이지네이션 - 2 -  선택</t>
    <phoneticPr fontId="2" type="noConversion"/>
  </si>
  <si>
    <t>2번 페이지를 노출한다.</t>
    <phoneticPr fontId="2" type="noConversion"/>
  </si>
  <si>
    <t>2번 페이지가 노출 된 상태에서 &lt; 버튼 선택</t>
    <phoneticPr fontId="2" type="noConversion"/>
  </si>
  <si>
    <t>1번 페이지로 이동한다.</t>
  </si>
  <si>
    <t>1번 페이지가 노출 된 상태에서 &gt; 버튼 선택</t>
    <phoneticPr fontId="2" type="noConversion"/>
  </si>
  <si>
    <t>2번 페이지로 이동한다.</t>
  </si>
  <si>
    <t>사용 가능 상품권이 6개 이상 페이지네이션 영역 확인</t>
    <phoneticPr fontId="2" type="noConversion"/>
  </si>
  <si>
    <t>1번 페이지 번호 노출 확인</t>
    <phoneticPr fontId="2" type="noConversion"/>
  </si>
  <si>
    <t>최신 상품권 6번 부터 2번 상품권 까지 노출된다.</t>
    <phoneticPr fontId="2" type="noConversion"/>
  </si>
  <si>
    <t>2번 페이지 번호 노출 확인</t>
    <phoneticPr fontId="2" type="noConversion"/>
  </si>
  <si>
    <t>가장 오래된 1번 상품권이 노출된다.</t>
    <phoneticPr fontId="2" type="noConversion"/>
  </si>
  <si>
    <t>상품권 이용 안내</t>
    <phoneticPr fontId="2" type="noConversion"/>
  </si>
  <si>
    <t>상품권 이용 안내 타이틀 확인</t>
    <phoneticPr fontId="2" type="noConversion"/>
  </si>
  <si>
    <t>상품권 이용 안내 내용 확인</t>
    <phoneticPr fontId="2" type="noConversion"/>
  </si>
  <si>
    <t>상품권 이용 안내에 대한 텍스트가 노출된다.</t>
    <phoneticPr fontId="2" type="noConversion"/>
  </si>
  <si>
    <t>상풍권 이용 안내 타이틀이 볼드 처리 된 텍스트로 노출된다.</t>
    <phoneticPr fontId="2" type="noConversion"/>
  </si>
  <si>
    <t>간편 비밀번호 등록</t>
    <phoneticPr fontId="2" type="noConversion"/>
  </si>
  <si>
    <t>페이지 최하단 간편 비밀번호 등록 버튼이 노출된다.</t>
    <phoneticPr fontId="2" type="noConversion"/>
  </si>
  <si>
    <t>간편 비밀번호 등록 버튼 선택</t>
    <phoneticPr fontId="2" type="noConversion"/>
  </si>
  <si>
    <t>간편 비밀번호 버튼 최초 선택 시 모달 팝업이 실행된다.</t>
    <phoneticPr fontId="2" type="noConversion"/>
  </si>
  <si>
    <t>간판 비밀번호 등록 팝업 타이틀 확인</t>
    <phoneticPr fontId="2" type="noConversion"/>
  </si>
  <si>
    <t>"간편 비밀번호 등록" 타이틀이 노출된다.</t>
    <phoneticPr fontId="2" type="noConversion"/>
  </si>
  <si>
    <t>간편 비밀번호 등록, 상품권 이용 시 사용할 6자리 비밀번호를 설정합니다. 
텍스트가 중앙에 노출된다.</t>
    <phoneticPr fontId="2" type="noConversion"/>
  </si>
  <si>
    <t>간편 비밀번호 입력 칸 확인</t>
    <phoneticPr fontId="2" type="noConversion"/>
  </si>
  <si>
    <t>네모칸(ㅁ) 6자리가 노출된다.</t>
    <phoneticPr fontId="2" type="noConversion"/>
  </si>
  <si>
    <t>텍스트박스에 국문 입력 시 입력 불가 처리된다.</t>
    <phoneticPr fontId="2" type="noConversion"/>
  </si>
  <si>
    <t>텍스트박스에 영문 입력 시 입력 불가 처리된다.</t>
    <phoneticPr fontId="2" type="noConversion"/>
  </si>
  <si>
    <t>텍스트박스에 숫자가 정상 입력된다.</t>
    <phoneticPr fontId="2" type="noConversion"/>
  </si>
  <si>
    <t>간편 비밀번호 네모칸에 영문 입력</t>
    <phoneticPr fontId="2" type="noConversion"/>
  </si>
  <si>
    <t>간편 비밀번호 네모칸에 국문 입력</t>
    <phoneticPr fontId="2" type="noConversion"/>
  </si>
  <si>
    <t>간편 비밀번호 네모칸에 숫자 입력</t>
    <phoneticPr fontId="2" type="noConversion"/>
  </si>
  <si>
    <t>간편 비밀번호 네모칸에 숫자 6자리 미만 입력 후 설정 완료</t>
    <phoneticPr fontId="2" type="noConversion"/>
  </si>
  <si>
    <t>간편 비밀번호 숫자가 6자리 미만 일 시 설정이 불가하다.</t>
    <phoneticPr fontId="2" type="noConversion"/>
  </si>
  <si>
    <t>간편 비밀번호 네모칸에 숫자 6자리 입력 후 설정 완료</t>
    <phoneticPr fontId="2" type="noConversion"/>
  </si>
  <si>
    <t>간편 비밀번호가 정상 설정 된다.</t>
    <phoneticPr fontId="2" type="noConversion"/>
  </si>
  <si>
    <t>간편 비밀번호 등록 팝업에 X버튼 선택</t>
    <phoneticPr fontId="2" type="noConversion"/>
  </si>
  <si>
    <t>간편 비밀번호 등록 팝업이 종료된다.</t>
    <phoneticPr fontId="2" type="noConversion"/>
  </si>
  <si>
    <t>간편 비밀번호 수정</t>
    <phoneticPr fontId="2" type="noConversion"/>
  </si>
  <si>
    <t>간편 비밀번호가 등록 된 상태에서 간편 비밀번호 버튼 선택</t>
    <phoneticPr fontId="2" type="noConversion"/>
  </si>
  <si>
    <t>간편 비밀번호가 이미 설정 되었다는 ALT 팝업이 노출된다.</t>
    <phoneticPr fontId="2" type="noConversion"/>
  </si>
  <si>
    <t>확인 버튼 선택</t>
    <phoneticPr fontId="2" type="noConversion"/>
  </si>
  <si>
    <t>간편 비밀번호가 이미 설정되어 있습니다. 가이드 문구가 노출된다.</t>
    <phoneticPr fontId="2" type="noConversion"/>
  </si>
  <si>
    <t>긴퍈 비밀번호가 이미 등록 되어있는 팝업에 가이드 문구 확인</t>
    <phoneticPr fontId="2" type="noConversion"/>
  </si>
  <si>
    <t>간편 비밀번호가 이미 등록 되어있는 팝업에 버튼 확인</t>
    <phoneticPr fontId="2" type="noConversion"/>
  </si>
  <si>
    <t>간편 비밀번호 수정 버튼이 노출된다.</t>
    <phoneticPr fontId="2" type="noConversion"/>
  </si>
  <si>
    <t>간편 비밀번호 수정 버튼을 선택한다.</t>
    <phoneticPr fontId="2" type="noConversion"/>
  </si>
  <si>
    <t>간편 비밀번호 수정 팝업이 노출된다.</t>
    <phoneticPr fontId="2" type="noConversion"/>
  </si>
  <si>
    <t>간편 비밀번호가 이미 등록 되어있는 팝업에 확인 버튼 선택</t>
    <phoneticPr fontId="2" type="noConversion"/>
  </si>
  <si>
    <t>간편 비밀번호가 이미 등록 되어있는 팝업에 X버튼 선택</t>
    <phoneticPr fontId="2" type="noConversion"/>
  </si>
  <si>
    <t>팝업이 종료된다.</t>
    <phoneticPr fontId="2" type="noConversion"/>
  </si>
  <si>
    <t>마이페이지 하단 간편 비밀번호 수정 버튼 선택</t>
    <phoneticPr fontId="2" type="noConversion"/>
  </si>
  <si>
    <t>간편 비밀번호 수정 팝업 타이틀 확인</t>
    <phoneticPr fontId="2" type="noConversion"/>
  </si>
  <si>
    <t>마이페이지 하단 간편 비밀번호 등록 영역 확인</t>
    <phoneticPr fontId="2" type="noConversion"/>
  </si>
  <si>
    <t>"간편 비밀번호 수정" 타이틀이 노출된다.</t>
    <phoneticPr fontId="2" type="noConversion"/>
  </si>
  <si>
    <t>간편 비밀번호 수정 팝업 가이드 문구 확인</t>
    <phoneticPr fontId="2" type="noConversion"/>
  </si>
  <si>
    <t>간편 비밀번호 등록 상단 가이드 문구 확인</t>
    <phoneticPr fontId="2" type="noConversion"/>
  </si>
  <si>
    <t>간편 비밀번호 수정, 인증 완료 후 비밀번호를 재 설정해 주세요. 텍스트가 중앙에 노출된다.</t>
    <phoneticPr fontId="2" type="noConversion"/>
  </si>
  <si>
    <t>간편 비밀번호 수정 팝업 X 버튼 확인</t>
    <phoneticPr fontId="2" type="noConversion"/>
  </si>
  <si>
    <t>X버튼 선택 시 팝업이 종료된다.</t>
    <phoneticPr fontId="2" type="noConversion"/>
  </si>
  <si>
    <t>간편 비밀번호 수정 팝업 인증번호 받기 버튼 선택</t>
    <phoneticPr fontId="2" type="noConversion"/>
  </si>
  <si>
    <t>가이드 문구가 수정되고, 팝업 내에 5분 카운팅이 표기되고, 네모칸이 노출, 인증번호 받기 버튼이 사라진다.</t>
    <phoneticPr fontId="2" type="noConversion"/>
  </si>
  <si>
    <t>인증번호 받기 후 가이드 문구 확인</t>
    <phoneticPr fontId="2" type="noConversion"/>
  </si>
  <si>
    <t>인증번호 입력, 카카오톡 또는 문자 메시지로 수신된 인증번호 숫자 4자리를 입력하세요.
텍스트가 중앙 상단에 노출된다.</t>
    <phoneticPr fontId="2" type="noConversion"/>
  </si>
  <si>
    <t xml:space="preserve">인증번호 입력 네모칸 확인 </t>
    <phoneticPr fontId="2" type="noConversion"/>
  </si>
  <si>
    <t>인증번호 입력 네모칸 4개의 영역이 노출된다.</t>
    <phoneticPr fontId="2" type="noConversion"/>
  </si>
  <si>
    <t>현재 접속한 계정에서 인증번호가 수신된다.</t>
    <phoneticPr fontId="2" type="noConversion"/>
  </si>
  <si>
    <t>인증번호 발송 시점 부터 5분 카운트 확인</t>
    <phoneticPr fontId="2" type="noConversion"/>
  </si>
  <si>
    <t>인증번호 발송 시점 부터 5분 카운트가 유효하고, 팝업 내에 5분 카운팅이 표기 된다.</t>
    <phoneticPr fontId="2" type="noConversion"/>
  </si>
  <si>
    <t>인증번호 입력 란 하단에 인증시간이 만료되었습니다. 텍스트 문구가 노출된다.</t>
    <phoneticPr fontId="2" type="noConversion"/>
  </si>
  <si>
    <t>5분 카운트가 지나고 인증번호 입력 란(네모칸) 하단 텍스트 문구 확인</t>
    <phoneticPr fontId="2" type="noConversion"/>
  </si>
  <si>
    <t>텍스트 문구 하단 재 발송 버튼 노출 유무 확인</t>
    <phoneticPr fontId="2" type="noConversion"/>
  </si>
  <si>
    <t>현재 접속한 계정에 등록한 휴대폰 번호에 수신 유무 확인</t>
    <phoneticPr fontId="2" type="noConversion"/>
  </si>
  <si>
    <t>텍스트 문구 하단 인증번호 재 발송 버튼이 노출된다.</t>
    <phoneticPr fontId="2" type="noConversion"/>
  </si>
  <si>
    <t>인증번호 재 발송 버튼 선택</t>
    <phoneticPr fontId="2" type="noConversion"/>
  </si>
  <si>
    <t>간편 비밀번호 수정 
(인증 시간 만료)</t>
    <phoneticPr fontId="2" type="noConversion"/>
  </si>
  <si>
    <t>간편 비밀번호 수정 
(모바일 수신)</t>
    <phoneticPr fontId="2" type="noConversion"/>
  </si>
  <si>
    <t>간편 인증번호 수정 상단 타이틀 문구 확인</t>
    <phoneticPr fontId="2" type="noConversion"/>
  </si>
  <si>
    <t>타이틀 문구가 "간편 비밀번호 설정" 으로 변경된다.</t>
    <phoneticPr fontId="2" type="noConversion"/>
  </si>
  <si>
    <t>엑셀 G76 행의 프로세스로 다시 이동한다.</t>
    <phoneticPr fontId="2" type="noConversion"/>
  </si>
  <si>
    <t>간편 비밀번호 수정
(인증번호 불일치)</t>
    <phoneticPr fontId="2" type="noConversion"/>
  </si>
  <si>
    <t>인증번호 입력 란에 일치 하지 않은 인증번호 입력</t>
    <phoneticPr fontId="2" type="noConversion"/>
  </si>
  <si>
    <t>일치하지 않은 인증번호 입력 시 텍스트 문구 확인</t>
    <phoneticPr fontId="2" type="noConversion"/>
  </si>
  <si>
    <t>인증번호가 일치하지 않습니다. 텍스트가 노출되며, 빨간색으로 색 처리 된다.</t>
    <phoneticPr fontId="2" type="noConversion"/>
  </si>
  <si>
    <t>일치하지 않은 인증번호 입력 시 입력 란(네모칸)이 빨간색으로 색 처리된다.</t>
    <phoneticPr fontId="2" type="noConversion"/>
  </si>
  <si>
    <t>일치하지 않은 인증번호 입력 시 인증번호 재 발송 버튼 노출 확인</t>
    <phoneticPr fontId="2" type="noConversion"/>
  </si>
  <si>
    <t>일치하지 않은 인증번호 입력 시 인증번호 재 발송 버튼이 노출된다.</t>
    <phoneticPr fontId="2" type="noConversion"/>
  </si>
  <si>
    <t>간편 비밀번호 수정
(올바른 인증번호 입력)</t>
    <phoneticPr fontId="2" type="noConversion"/>
  </si>
  <si>
    <t>인증번호 입력 란에 올바른 인증번호 입력</t>
    <phoneticPr fontId="2" type="noConversion"/>
  </si>
  <si>
    <t>올바른 인증번호 입력 시 간편 비밀번호 등록 팝업으로 변경된다.</t>
    <phoneticPr fontId="2" type="noConversion"/>
  </si>
  <si>
    <t>간편 비밀번호 등록 팝업 타이틀 확인</t>
    <phoneticPr fontId="2" type="noConversion"/>
  </si>
  <si>
    <t>간편 비밀번호 등록 타이틀 문구가 노출된다.</t>
    <phoneticPr fontId="2" type="noConversion"/>
  </si>
  <si>
    <t>X버튼 선택</t>
    <phoneticPr fontId="2" type="noConversion"/>
  </si>
  <si>
    <t>간편 비밀번호 등록 팝업에 가이드문구 확인</t>
    <phoneticPr fontId="2" type="noConversion"/>
  </si>
  <si>
    <t>간편 비밀번호 등록 완료 팝업에 X 버튼 선택</t>
    <phoneticPr fontId="2" type="noConversion"/>
  </si>
  <si>
    <t>간편 비밀번호 등록 완료 팝업이 종료된다.</t>
    <phoneticPr fontId="2" type="noConversion"/>
  </si>
  <si>
    <t>간편 비밀번호 등록 팝업에 텍스트 문구 확인</t>
    <phoneticPr fontId="2" type="noConversion"/>
  </si>
  <si>
    <t>간편 비밀번호 등록이 완료되었습니다. 텍스트가 노출된다.</t>
    <phoneticPr fontId="2" type="noConversion"/>
  </si>
  <si>
    <t>마이페이지 - 상품권(SNB)
(사용 가능 상품권)</t>
    <phoneticPr fontId="2" type="noConversion"/>
  </si>
  <si>
    <t>상품권이 펼침 처리되고, 아이콘이 (＾) 버튼으로 변경된다.</t>
    <phoneticPr fontId="2" type="noConversion"/>
  </si>
  <si>
    <t>펼침 처리 된 상품권 상세 화면 확인</t>
    <phoneticPr fontId="2" type="noConversion"/>
  </si>
  <si>
    <t>상품권 이미지, 상품권 명, 총 금액, 잔액, 유효기간, 구매처, 사용처, 선물하기가 노출된다.</t>
    <phoneticPr fontId="2" type="noConversion"/>
  </si>
  <si>
    <t>상품권 이미지 영역 확인</t>
    <phoneticPr fontId="2" type="noConversion"/>
  </si>
  <si>
    <t>사용 가능 상품권
(상품권 상세 영역)</t>
    <phoneticPr fontId="2" type="noConversion"/>
  </si>
  <si>
    <t>상품권 명 영역 확인</t>
    <phoneticPr fontId="2" type="noConversion"/>
  </si>
  <si>
    <t>상품권의 이미지가 노출된다.</t>
    <phoneticPr fontId="2" type="noConversion"/>
  </si>
  <si>
    <t>상품권 명이 노출된다.</t>
    <phoneticPr fontId="2" type="noConversion"/>
  </si>
  <si>
    <t>상품권 금액 영역 확인</t>
    <phoneticPr fontId="2" type="noConversion"/>
  </si>
  <si>
    <t>상품권 잔액 영역 확인</t>
    <phoneticPr fontId="2" type="noConversion"/>
  </si>
  <si>
    <t>상품권의 조회 시점 기준 현재 잔액이 노출되고, 금액은 천단위로 쉼표 표기한다.</t>
    <phoneticPr fontId="2" type="noConversion"/>
  </si>
  <si>
    <t>상품권의 총 금액이 노출되고, 금액은 천단위로 쉼표 표기한다.</t>
    <phoneticPr fontId="2" type="noConversion"/>
  </si>
  <si>
    <t>상품권 유효기간 영역 확인</t>
    <phoneticPr fontId="2" type="noConversion"/>
  </si>
  <si>
    <t>상품권의 유효기간이 YYYY-MM-DD ~ YYYY-MM-DD 형식의 날짜 형식으로 노출된다.</t>
    <phoneticPr fontId="2" type="noConversion"/>
  </si>
  <si>
    <t>상품권 구매처가 자사몰일 경우의 영역 확인</t>
    <phoneticPr fontId="2" type="noConversion"/>
  </si>
  <si>
    <t>상품권 구매처가 카카오 선물하기 경우의 영역 확인</t>
    <phoneticPr fontId="2" type="noConversion"/>
  </si>
  <si>
    <t>상품권의 구매처가 자사몰인 경우 "안다르" 의 텍스트가 노출된다.</t>
    <phoneticPr fontId="2" type="noConversion"/>
  </si>
  <si>
    <t>상품권의 구매처가 자사몰인 경우 "카카오 선물하기" 의 텍스트가 노출된다.</t>
    <phoneticPr fontId="2" type="noConversion"/>
  </si>
  <si>
    <t>사용처 영역 확인</t>
    <phoneticPr fontId="2" type="noConversion"/>
  </si>
  <si>
    <t>사용처 영역에 "안다르" 텍스트가 노출된다.</t>
    <phoneticPr fontId="2" type="noConversion"/>
  </si>
  <si>
    <t>상품권의 잔액과 총 금액이 일치하지 않을 때 선물하기 버튼 노출 
여부 확인</t>
    <phoneticPr fontId="2" type="noConversion"/>
  </si>
  <si>
    <t>상품권의 잔액과 총 금액이 일치하지 않은 경우 선물하기 버튼은 미 노출 처리된다.</t>
    <phoneticPr fontId="2" type="noConversion"/>
  </si>
  <si>
    <t>상품권의 잔액과 총 금액이 일치할 때 선물하기 버튼 노출 여부 확인</t>
    <phoneticPr fontId="2" type="noConversion"/>
  </si>
  <si>
    <t>상품권의 잔액과 총 금액이 일치 시 선물하기 버튼은 노출된다.</t>
    <phoneticPr fontId="2" type="noConversion"/>
  </si>
  <si>
    <t>선물하기</t>
    <phoneticPr fontId="2" type="noConversion"/>
  </si>
  <si>
    <t>선물하기 버튼 선택</t>
    <phoneticPr fontId="2" type="noConversion"/>
  </si>
  <si>
    <t>선물하기 버튼 선택 시 모달 팝업이 실행된다.</t>
    <phoneticPr fontId="2" type="noConversion"/>
  </si>
  <si>
    <t>선물하기 팝업에 타이틀 확인</t>
    <phoneticPr fontId="2" type="noConversion"/>
  </si>
  <si>
    <t>선물하기 팝업 좌 상단 선물하기 타이틀 문구가 노출된다.</t>
    <phoneticPr fontId="2" type="noConversion"/>
  </si>
  <si>
    <t>선물하기 팝업이 종료된다.</t>
    <phoneticPr fontId="2" type="noConversion"/>
  </si>
  <si>
    <t>선물하기 타이틀 하단 텍스트 문구 확인</t>
    <phoneticPr fontId="2" type="noConversion"/>
  </si>
  <si>
    <t>메시지 카드 텍스트가 노출되고, 메시지 카드 이미지 등 설정 영역이 노출된다.</t>
    <phoneticPr fontId="2" type="noConversion"/>
  </si>
  <si>
    <t>메시지 카드 하단 이미지 영역 확인</t>
    <phoneticPr fontId="2" type="noConversion"/>
  </si>
  <si>
    <t>메시지 카드 이미지 선택 중 첫번째 이미지가 노출된다.</t>
    <phoneticPr fontId="2" type="noConversion"/>
  </si>
  <si>
    <t>메시지 카드 이미지 영역 우측 텍스트 확인</t>
    <phoneticPr fontId="2" type="noConversion"/>
  </si>
  <si>
    <t>메시지 작성 텍스트 박스 영역 확인</t>
    <phoneticPr fontId="2" type="noConversion"/>
  </si>
  <si>
    <t>텍스트 작성 란과 우 하단 0/100 와 같이 자리 수 카운팅 영역이 노출된다.</t>
    <phoneticPr fontId="2" type="noConversion"/>
  </si>
  <si>
    <t>메시지 작성 텍스트박스 국문 입력</t>
    <phoneticPr fontId="2" type="noConversion"/>
  </si>
  <si>
    <t>메시지 작성 텍스트박스 영문 입력</t>
    <phoneticPr fontId="2" type="noConversion"/>
  </si>
  <si>
    <t>메시지 작성 텍스트박스 숫자 입력</t>
    <phoneticPr fontId="2" type="noConversion"/>
  </si>
  <si>
    <t>메시지 작성 텍스트박스 카운트 확인</t>
    <phoneticPr fontId="2" type="noConversion"/>
  </si>
  <si>
    <t>텍스트박스에 국문 입력된다.</t>
    <phoneticPr fontId="2" type="noConversion"/>
  </si>
  <si>
    <t>텍스트박스에 영문 입력된다.</t>
    <phoneticPr fontId="2" type="noConversion"/>
  </si>
  <si>
    <t>텍스트박스에 숫자가 입력된다.</t>
    <phoneticPr fontId="2" type="noConversion"/>
  </si>
  <si>
    <t>실시간 반영 여부 확인</t>
    <phoneticPr fontId="2" type="noConversion"/>
  </si>
  <si>
    <t>텍스트의 숫자가 실시간 카운팅되어 노출된다.</t>
    <phoneticPr fontId="2" type="noConversion"/>
  </si>
  <si>
    <t>메시지 이미지 선택 영역 확인</t>
    <phoneticPr fontId="2" type="noConversion"/>
  </si>
  <si>
    <t>선물하기
(메시지 카드)</t>
    <phoneticPr fontId="2" type="noConversion"/>
  </si>
  <si>
    <t>PG 관리자에서 등록 한 이미지 카드가 슬라이드 형태로 노출된다.</t>
    <phoneticPr fontId="2" type="noConversion"/>
  </si>
  <si>
    <t>PG 관리자에서 신규 이미지 등록 반영 여부 확인</t>
    <phoneticPr fontId="2" type="noConversion"/>
  </si>
  <si>
    <t>PG 관리자에서 신규 이미지 등록 시 이미지가 바로 반영된다.</t>
    <phoneticPr fontId="2" type="noConversion"/>
  </si>
  <si>
    <t>메시지 이미지 우측 슬라이드 바 기능 확인</t>
    <phoneticPr fontId="2" type="noConversion"/>
  </si>
  <si>
    <t>메시지 이미지 좌측 슬라이드 바 기능 확인</t>
    <phoneticPr fontId="2" type="noConversion"/>
  </si>
  <si>
    <t>우측으로 슬라이드 이동이 가능하다.</t>
    <phoneticPr fontId="2" type="noConversion"/>
  </si>
  <si>
    <t>좌측으로 슬라이드 이동이 가능하다.</t>
    <phoneticPr fontId="2" type="noConversion"/>
  </si>
  <si>
    <t>선택 된 카드 시각적 구분 처리 확인</t>
    <phoneticPr fontId="2" type="noConversion"/>
  </si>
  <si>
    <t>선택되어있는 카드는 색 처리 및 다른 이미지는 흐리게 노출된다.</t>
    <phoneticPr fontId="2" type="noConversion"/>
  </si>
  <si>
    <t>작성한 텍스트의 수를 카운팅하여, 30/150 과 같은 형식으로 노출한다.</t>
    <phoneticPr fontId="2" type="noConversion"/>
  </si>
  <si>
    <t>150자 초과 작성 가능 유무 확인</t>
    <phoneticPr fontId="2" type="noConversion"/>
  </si>
  <si>
    <t>150자 초과 텍스트 작성이 불가하다.</t>
    <phoneticPr fontId="2" type="noConversion"/>
  </si>
  <si>
    <t>메시지 작성 텍스트 박스 띄워쓰기 포함 여부 확인</t>
    <phoneticPr fontId="2" type="noConversion"/>
  </si>
  <si>
    <t>띄워쓰기를 포함하여 카운팅 한다.</t>
    <phoneticPr fontId="2" type="noConversion"/>
  </si>
  <si>
    <t>새로운 이미지 선택 시 적용 여부 확인</t>
    <phoneticPr fontId="2" type="noConversion"/>
  </si>
  <si>
    <t>새로운 이미지 선택 시 이미지 영역에 노출된다.</t>
    <phoneticPr fontId="2" type="noConversion"/>
  </si>
  <si>
    <t>선물하기
(받는 사람)</t>
    <phoneticPr fontId="2" type="noConversion"/>
  </si>
  <si>
    <t>선물하기 중단 받는 사람 영역 확인</t>
    <phoneticPr fontId="2" type="noConversion"/>
  </si>
  <si>
    <t>"받는 사람" 텍스트가 노출된다</t>
    <phoneticPr fontId="2" type="noConversion"/>
  </si>
  <si>
    <t>이름 영역 확인</t>
    <phoneticPr fontId="2" type="noConversion"/>
  </si>
  <si>
    <t>"이름" 텍스트가 노출되고, 필수 값 처리가 되어있다. 우측에는 텍스트 박스가 노출된다.</t>
    <phoneticPr fontId="2" type="noConversion"/>
  </si>
  <si>
    <t>휴대폰 번호 영역 확인</t>
    <phoneticPr fontId="2" type="noConversion"/>
  </si>
  <si>
    <t>"휴대폰 번호" 텍스트가 노출되고, 필수 값 처리가 되어있다. 우측에는 텍스트 박스가 노출된다.</t>
    <phoneticPr fontId="2" type="noConversion"/>
  </si>
  <si>
    <t>이름 텍스트박스 국문 입력</t>
    <phoneticPr fontId="2" type="noConversion"/>
  </si>
  <si>
    <t>이름 텍스트박스 영문 입력</t>
    <phoneticPr fontId="2" type="noConversion"/>
  </si>
  <si>
    <t>이름 텍스트박스 숫자 입력</t>
    <phoneticPr fontId="2" type="noConversion"/>
  </si>
  <si>
    <t>휴대폰 번호 텍스트박스에 숫자가 입력되고, 입력 방식은 자사몰에 따른다.</t>
    <phoneticPr fontId="2" type="noConversion"/>
  </si>
  <si>
    <t>선물하기
(선물 정보)</t>
    <phoneticPr fontId="2" type="noConversion"/>
  </si>
  <si>
    <t>"선물 정보" 텍스트가 노출된다.</t>
    <phoneticPr fontId="2" type="noConversion"/>
  </si>
  <si>
    <t>휴대폰 번호 텍스트박스 숫자 입력</t>
    <phoneticPr fontId="2" type="noConversion"/>
  </si>
  <si>
    <t>이름 미 입력 후 선물하기 버튼 선택</t>
    <phoneticPr fontId="2" type="noConversion"/>
  </si>
  <si>
    <t>전화번호 미 입력 후 선물하기 버튼 선택</t>
    <phoneticPr fontId="2" type="noConversion"/>
  </si>
  <si>
    <t>필수 값으로 미 입력 시 선물이 불가하다.</t>
    <phoneticPr fontId="2" type="noConversion"/>
  </si>
  <si>
    <t>선물하기 하단 선물 정보 텍스트 영역 확인</t>
    <phoneticPr fontId="2" type="noConversion"/>
  </si>
  <si>
    <t>선물 대상 상품권 정보 확인</t>
    <phoneticPr fontId="2" type="noConversion"/>
  </si>
  <si>
    <t>상품권 이미지, 상품권 명, 유효기간, 사용처, 상품권 액이 노출된다.</t>
    <phoneticPr fontId="2" type="noConversion"/>
  </si>
  <si>
    <t>선물 대상의 상품권 이미지가 노출된다.</t>
    <phoneticPr fontId="2" type="noConversion"/>
  </si>
  <si>
    <t>선물 대상의 상품권 명이 노출된다.</t>
    <phoneticPr fontId="2" type="noConversion"/>
  </si>
  <si>
    <t>선물정보의 상품권 유효기간 영역 확인</t>
    <phoneticPr fontId="2" type="noConversion"/>
  </si>
  <si>
    <t>선물정보의 상품권 이미지 영역 확인</t>
    <phoneticPr fontId="2" type="noConversion"/>
  </si>
  <si>
    <t>선물정보의 상품권 명 영역 확인</t>
    <phoneticPr fontId="2" type="noConversion"/>
  </si>
  <si>
    <t>선물 대상의 상품권 유효기간이 노출된다.</t>
    <phoneticPr fontId="2" type="noConversion"/>
  </si>
  <si>
    <t>선물정보의 상품권 사용처 영역 확인</t>
    <phoneticPr fontId="2" type="noConversion"/>
  </si>
  <si>
    <t>선물 대상의 상품권 사용처가 노출된다.</t>
    <phoneticPr fontId="2" type="noConversion"/>
  </si>
  <si>
    <t>선물정보의 상품권 상품권액 영역 확인</t>
    <phoneticPr fontId="2" type="noConversion"/>
  </si>
  <si>
    <t>선물 대상의 상품권 상품권액이 노출된다.</t>
    <phoneticPr fontId="2" type="noConversion"/>
  </si>
  <si>
    <t>선물하기
(취소/선물하기)</t>
    <phoneticPr fontId="2" type="noConversion"/>
  </si>
  <si>
    <t>선물하기 팝업에 취소 버튼 선택</t>
    <phoneticPr fontId="2" type="noConversion"/>
  </si>
  <si>
    <t>선물하기 버튼이 종료된다.</t>
    <phoneticPr fontId="2" type="noConversion"/>
  </si>
  <si>
    <t>선물하기 팝업에 선물하기 버튼 선택</t>
    <phoneticPr fontId="2" type="noConversion"/>
  </si>
  <si>
    <t>선물하기 입력 정보 확인 화면 확인</t>
    <phoneticPr fontId="2" type="noConversion"/>
  </si>
  <si>
    <t>선물하기 입력 정보 확인 화면으로 이동한다.</t>
    <phoneticPr fontId="2" type="noConversion"/>
  </si>
  <si>
    <t>선물하기
(입력 정보 확인)</t>
    <phoneticPr fontId="2" type="noConversion"/>
  </si>
  <si>
    <t>선물하기에서 입력한 메시지카드, 받는 사람, 선물정보 내용이 노출된다.</t>
    <phoneticPr fontId="2" type="noConversion"/>
  </si>
  <si>
    <t>선물하기에서 작성한 메시지카드의 이미지와 텍스트가 노출된다.</t>
    <phoneticPr fontId="2" type="noConversion"/>
  </si>
  <si>
    <t>입력 정보 확인 화면에 메시지 카드 영역 확인</t>
    <phoneticPr fontId="2" type="noConversion"/>
  </si>
  <si>
    <t>입력 정보 확인 화면에 받는 사람 영역 확인</t>
    <phoneticPr fontId="2" type="noConversion"/>
  </si>
  <si>
    <t>입력 정보 확인 화면에 선물 정보 영역 확인</t>
    <phoneticPr fontId="2" type="noConversion"/>
  </si>
  <si>
    <t>선물하기에서 작성한 받는 사람의 이름과 휴대폰 번호가 노출된다.</t>
    <phoneticPr fontId="2" type="noConversion"/>
  </si>
  <si>
    <t>선물하기에서 노출되었던 선물의 정보가 노출된다.</t>
    <phoneticPr fontId="2" type="noConversion"/>
  </si>
  <si>
    <t>선물 정보 하단 텍스트 노출 확인</t>
    <phoneticPr fontId="2" type="noConversion"/>
  </si>
  <si>
    <t>위 정보로 선물이 발송됩니다. "선물하기"를 눌러 선물을 보내세요. 텍스트 문구가 노출된다.</t>
    <phoneticPr fontId="2" type="noConversion"/>
  </si>
  <si>
    <t>이전 버튼 선택</t>
    <phoneticPr fontId="2" type="noConversion"/>
  </si>
  <si>
    <t>선물하기 입력 창으로 이동한다.</t>
    <phoneticPr fontId="2" type="noConversion"/>
  </si>
  <si>
    <t>받는 사람의 휴대폰 번호와 전달하는 사람의 휴대폰 번호가 동일 할 경우 
"이미 계정에 등록된 상품권입니다." ALT 이 노출된다.</t>
    <phoneticPr fontId="2" type="noConversion"/>
  </si>
  <si>
    <t>받는 사람의 정보로 메시지카드와 상품권이 발송된다.</t>
    <phoneticPr fontId="2" type="noConversion"/>
  </si>
  <si>
    <t>선물하기 시 알림톡으로 수신 가능한 경우</t>
    <phoneticPr fontId="2" type="noConversion"/>
  </si>
  <si>
    <t>안다르 알림톡으로 수신 된다.</t>
    <phoneticPr fontId="2" type="noConversion"/>
  </si>
  <si>
    <t>선물하기 시 알림톡 수신이 불가능한 경우</t>
    <phoneticPr fontId="2" type="noConversion"/>
  </si>
  <si>
    <t>안다르 알림톡으로 수신이 불가능한 경우 MMS 로 전송된다.</t>
    <phoneticPr fontId="2" type="noConversion"/>
  </si>
  <si>
    <t>선물하기 시 상품권 발송 요청 및 응답에 이상이 없을 경우</t>
    <phoneticPr fontId="2" type="noConversion"/>
  </si>
  <si>
    <t>선물하기 완료 팝업으로 이동한다.</t>
    <phoneticPr fontId="2" type="noConversion"/>
  </si>
  <si>
    <t>선물하기 완료 팝업 타이틀 확인</t>
    <phoneticPr fontId="2" type="noConversion"/>
  </si>
  <si>
    <t>"선물하기" 텍스트가 노출된다.</t>
    <phoneticPr fontId="2" type="noConversion"/>
  </si>
  <si>
    <t>선물하기 완료 팝업이 종료된다.</t>
    <phoneticPr fontId="2" type="noConversion"/>
  </si>
  <si>
    <t>선물하기 완료 팝업 텍스트 문구 확인</t>
    <phoneticPr fontId="2" type="noConversion"/>
  </si>
  <si>
    <t>선물 완료, (받는 사람 이름)님에게 선물이 발송되었습니다. 카카오톡 또는 문자 메시지를 확인해 주세요. 텍스트가 노출된다.</t>
    <phoneticPr fontId="2" type="noConversion"/>
  </si>
  <si>
    <t>선물 완료 팝업이 종료된다.</t>
    <phoneticPr fontId="2" type="noConversion"/>
  </si>
  <si>
    <t>마이페이지 - 상품권(SNB)
(사용 불가 상품권)</t>
    <phoneticPr fontId="2" type="noConversion"/>
  </si>
  <si>
    <t>사용 불가 상품권 탭이 선택 된 상태에서 색상 활성화 확인</t>
    <phoneticPr fontId="2" type="noConversion"/>
  </si>
  <si>
    <t>사용 불가 상품권 탭이 선택 될 시 검은색으로 색상이 활성화 되어있다.</t>
    <phoneticPr fontId="2" type="noConversion"/>
  </si>
  <si>
    <t>사용 불가 기준 확인</t>
    <phoneticPr fontId="2" type="noConversion"/>
  </si>
  <si>
    <t>현재 계정에 등록 된 상품권이자, 유효기간만료, 소멸, 잔액 소진, 환불 처리 된 상품권 노출이 된다.</t>
    <phoneticPr fontId="2" type="noConversion"/>
  </si>
  <si>
    <t>사용 불가 상품권 탭 선택 후 상품권 리스트 테이블 확인</t>
    <phoneticPr fontId="2" type="noConversion"/>
  </si>
  <si>
    <t>페이지 당 5개 노출을 기본으로 하고, No, 상품권명, 금액, 잔액 테이블이 있다.</t>
    <phoneticPr fontId="2" type="noConversion"/>
  </si>
  <si>
    <t>사용 불가 처리 된 순으로 내침차순 정렬한다.</t>
    <phoneticPr fontId="2" type="noConversion"/>
  </si>
  <si>
    <t>금액 컬럼 확인</t>
    <phoneticPr fontId="2" type="noConversion"/>
  </si>
  <si>
    <t>총 금액(상품권액)이 노출되고, 천단위로 쉼표 표기하여 노출된다.</t>
    <phoneticPr fontId="2" type="noConversion"/>
  </si>
  <si>
    <t>사용 불가 상태의 상태 컬럼 확인</t>
    <phoneticPr fontId="2" type="noConversion"/>
  </si>
  <si>
    <t>기간 만료 상태의 상태 컬럼 확인</t>
    <phoneticPr fontId="2" type="noConversion"/>
  </si>
  <si>
    <t>소멸 상태의 상태 컬럼 확인</t>
    <phoneticPr fontId="2" type="noConversion"/>
  </si>
  <si>
    <t>환불 상태의 상태 컬럼 확인</t>
    <phoneticPr fontId="2" type="noConversion"/>
  </si>
  <si>
    <t>폐기 상태의 상태 컬럼 확인</t>
    <phoneticPr fontId="2" type="noConversion"/>
  </si>
  <si>
    <t>상태 영역에 사용 불가로 노출된다.</t>
    <phoneticPr fontId="2" type="noConversion"/>
  </si>
  <si>
    <t>상태 영역에 기간만료로 노출된다.</t>
    <phoneticPr fontId="2" type="noConversion"/>
  </si>
  <si>
    <t>상태 영역에 소멸로 노출된다.</t>
    <phoneticPr fontId="2" type="noConversion"/>
  </si>
  <si>
    <t>상태 영역에 환불로 노출된다.</t>
    <phoneticPr fontId="2" type="noConversion"/>
  </si>
  <si>
    <t>상태 영역에 폐기로 노출된다.</t>
    <phoneticPr fontId="2" type="noConversion"/>
  </si>
  <si>
    <t>기간 만료 상태에서 기간 연장 시 사용 가능 여부 확인</t>
    <phoneticPr fontId="2" type="noConversion"/>
  </si>
  <si>
    <t>기간 연장 선택 시 사용 불가 상품권 카테고리에서 사용 가능 상품권 카테고리로 이동한다.</t>
    <phoneticPr fontId="2" type="noConversion"/>
  </si>
  <si>
    <t>사용 불가 상품권</t>
    <phoneticPr fontId="2" type="noConversion"/>
  </si>
  <si>
    <t>사용 불가 상품권
(상품권 상세 영역)</t>
    <phoneticPr fontId="2" type="noConversion"/>
  </si>
  <si>
    <t>상품권 이미지, 상품권 명, 총 금액, 유효기간, 구매처, 사용처, 기간 연장이 노출된다.</t>
    <phoneticPr fontId="2" type="noConversion"/>
  </si>
  <si>
    <t>버튼이 노출되지 않는다.</t>
    <phoneticPr fontId="2" type="noConversion"/>
  </si>
  <si>
    <t>기간이 만료 된 상태의 상품권 기간 연장 버튼 노출 여부 확인</t>
    <phoneticPr fontId="2" type="noConversion"/>
  </si>
  <si>
    <t>환불 상품권의 기간 연장 버튼 노출 여부 확인</t>
    <phoneticPr fontId="2" type="noConversion"/>
  </si>
  <si>
    <t>잔액소진 상품권의 기간 연장 버튼 노출 여부 확인</t>
    <phoneticPr fontId="2" type="noConversion"/>
  </si>
  <si>
    <t>소멸 상품권의 기간 연장 버튼 노출 여부 확인</t>
    <phoneticPr fontId="2" type="noConversion"/>
  </si>
  <si>
    <t>기간 연장 버튼이 노출된다.</t>
    <phoneticPr fontId="2" type="noConversion"/>
  </si>
  <si>
    <t>기간 연장 버튼 선택</t>
    <phoneticPr fontId="2" type="noConversion"/>
  </si>
  <si>
    <t>만료일 확인</t>
    <phoneticPr fontId="2" type="noConversion"/>
  </si>
  <si>
    <t>기존 만료일에서 3개월 연장된 만료일로 표기된다.</t>
    <phoneticPr fontId="2" type="noConversion"/>
  </si>
  <si>
    <t>취소 버튼 선택</t>
    <phoneticPr fontId="2" type="noConversion"/>
  </si>
  <si>
    <t>유효 기간 연장 ALT 팝업이 종료된다.</t>
    <phoneticPr fontId="2" type="noConversion"/>
  </si>
  <si>
    <t>기간 연장 버튼 선택 시 유효 기간 연장 ALT 팝업이 노출된다.</t>
    <phoneticPr fontId="2" type="noConversion"/>
  </si>
  <si>
    <t>유효 기간 연장 완료 ALT 팝업이 노출된다.</t>
    <phoneticPr fontId="2" type="noConversion"/>
  </si>
  <si>
    <t>마이페이지 - 상품권(SNB)
(사용내역)</t>
    <phoneticPr fontId="2" type="noConversion"/>
  </si>
  <si>
    <t>사용 내역 탭이 선택 된 상태에서 색상 활성화 확인</t>
    <phoneticPr fontId="2" type="noConversion"/>
  </si>
  <si>
    <t>사용 내역 탭이 선택 될 시 검은색으로 색상이 활성화 되어있다.</t>
    <phoneticPr fontId="2" type="noConversion"/>
  </si>
  <si>
    <t xml:space="preserve">계정에 등록 된 상품권 중 잔액에 대한 가장 최근 +/- 변동 건으로 내림차순 정렬한다. </t>
    <phoneticPr fontId="2" type="noConversion"/>
  </si>
  <si>
    <t>페이지 당 5개 노출을 기본으로 하고, No, 일시, 내역, 금액, 관련 주문 테이블이 있다.</t>
    <phoneticPr fontId="2" type="noConversion"/>
  </si>
  <si>
    <t>일시 컬럼 확인</t>
    <phoneticPr fontId="2" type="noConversion"/>
  </si>
  <si>
    <t>상품권에 대해 변동 일시가 노출되고, YYYY-MM-DD HH:MM:SS 형태로 노출된다.</t>
    <phoneticPr fontId="2" type="noConversion"/>
  </si>
  <si>
    <t>사용 상태의 내역 컬럼 확인</t>
    <phoneticPr fontId="2" type="noConversion"/>
  </si>
  <si>
    <t>환불 상태의 내역 컬럼 확인</t>
    <phoneticPr fontId="2" type="noConversion"/>
  </si>
  <si>
    <t>등록 상태의 내역 컬럼 확인</t>
    <phoneticPr fontId="2" type="noConversion"/>
  </si>
  <si>
    <t>선물 등록 취소 상태의 내역 컬럼 확인</t>
    <phoneticPr fontId="2" type="noConversion"/>
  </si>
  <si>
    <t>상품권의 잔액에 '-' 해주어야 할 때 (차감, 사용, 잔액 현금 환불 등) 내역에 사용으로 노출된다.</t>
    <phoneticPr fontId="2" type="noConversion"/>
  </si>
  <si>
    <t>상품권의 잔액에 '+' 해주어야 할 때 (주문취소) 내역에 환불로 노출된다.</t>
    <phoneticPr fontId="2" type="noConversion"/>
  </si>
  <si>
    <t>해당 계정에 상품권을 등록 했을 때 등록 테스트 노출과 상품권 번호가 노출된다.</t>
    <phoneticPr fontId="2" type="noConversion"/>
  </si>
  <si>
    <t>선물하기로 해당 계정에 등록되어있는 상품권을 다른 사람에세 선물하였을 때 
선물을 통한 등록 취소 텍스트와 상품권 번호가 노출된다.</t>
    <phoneticPr fontId="2" type="noConversion"/>
  </si>
  <si>
    <t>상품권에 대해 +/- 된 금액을 표기한다.</t>
    <phoneticPr fontId="2" type="noConversion"/>
  </si>
  <si>
    <t>관련 주문 컬럼 확인</t>
    <phoneticPr fontId="2" type="noConversion"/>
  </si>
  <si>
    <t>상품권 사용에 대해 주문이 있을 때 주문번호가 노출이된다.</t>
    <phoneticPr fontId="2" type="noConversion"/>
  </si>
  <si>
    <t>주문 내역이 존재하지 않을 때 관련 주문 컬럼 확인</t>
    <phoneticPr fontId="2" type="noConversion"/>
  </si>
  <si>
    <t>주문 내역이 존재하지 않을 시 하이픈(-) 처리되어 노출된다.</t>
    <phoneticPr fontId="2" type="noConversion"/>
  </si>
  <si>
    <t>관련 주문 리스트에 주문 번호 선택</t>
    <phoneticPr fontId="2" type="noConversion"/>
  </si>
  <si>
    <t>주문 상세 페이지로 이동한다.</t>
    <phoneticPr fontId="2" type="noConversion"/>
  </si>
  <si>
    <t>사용 내역</t>
    <phoneticPr fontId="2" type="noConversion"/>
  </si>
  <si>
    <t>상품권 추가</t>
    <phoneticPr fontId="2" type="noConversion"/>
  </si>
  <si>
    <t>상품권 장바구니에 추가 처리 가능 여부 확인</t>
    <phoneticPr fontId="2" type="noConversion"/>
  </si>
  <si>
    <t>'상품권' 상품은 장바구니에 담길 수 없도록 처리되어있다.</t>
    <phoneticPr fontId="2" type="noConversion"/>
  </si>
  <si>
    <t>주문 상품</t>
    <phoneticPr fontId="2" type="noConversion"/>
  </si>
  <si>
    <t>주문서 작성 페이지에 정상 진입 한다.</t>
    <phoneticPr fontId="2" type="noConversion"/>
  </si>
  <si>
    <t>주문 상품 영역 확인</t>
    <phoneticPr fontId="2" type="noConversion"/>
  </si>
  <si>
    <t>주문 상품 영역에 장바구니 처리한 상품이 노출된다.</t>
    <phoneticPr fontId="2" type="noConversion"/>
  </si>
  <si>
    <t>복수 제품 장바구니 처리 한 상태에서 주문 상품 영역 확인</t>
    <phoneticPr fontId="2" type="noConversion"/>
  </si>
  <si>
    <t>마지막으로 추가한 "상품 명 외 N개"와 같은 형식으로 노출된다.</t>
    <phoneticPr fontId="2" type="noConversion"/>
  </si>
  <si>
    <t>배송정보</t>
    <phoneticPr fontId="2" type="noConversion"/>
  </si>
  <si>
    <t>주문서 작성의 배송 정보 영역 확인</t>
    <phoneticPr fontId="2" type="noConversion"/>
  </si>
  <si>
    <t>상품 추가 후 주문서 작성 영역 확인</t>
    <phoneticPr fontId="2" type="noConversion"/>
  </si>
  <si>
    <t>배송지 선택, 받는사람, 주소, 휴대폰 번호, 이메일, 배송메시지 입력 란이 노출된다.</t>
    <phoneticPr fontId="2" type="noConversion"/>
  </si>
  <si>
    <t>배송 정보 Default 값 확인</t>
    <phoneticPr fontId="2" type="noConversion"/>
  </si>
  <si>
    <t>안다르 회원가입에서 입력한 주소 정보가 배송정보 영역에 기입되어있다.</t>
    <phoneticPr fontId="2" type="noConversion"/>
  </si>
  <si>
    <t>배송지 정보 셀렉트 박스 선택</t>
    <phoneticPr fontId="2" type="noConversion"/>
  </si>
  <si>
    <t>직접입력 선택</t>
    <phoneticPr fontId="2" type="noConversion"/>
  </si>
  <si>
    <t>배송 정보 영역이 전체 초기화 처리 된다.</t>
    <phoneticPr fontId="2" type="noConversion"/>
  </si>
  <si>
    <t>회원정보와 동일 선택</t>
    <phoneticPr fontId="2" type="noConversion"/>
  </si>
  <si>
    <t>회원정보와 동일 선택 시 초기화 되었던 배송정보가 자동 기입 처리된다.</t>
    <phoneticPr fontId="2" type="noConversion"/>
  </si>
  <si>
    <t>회원정보와 동일 선택 상태에서 배송정보는 수정이 가능하다.</t>
    <phoneticPr fontId="2" type="noConversion"/>
  </si>
  <si>
    <t>배송정보 
(회원정보와 동일)</t>
    <phoneticPr fontId="2" type="noConversion"/>
  </si>
  <si>
    <t>텍스트박스에 국문 입력이 가능하다.</t>
    <phoneticPr fontId="2" type="noConversion"/>
  </si>
  <si>
    <t>텍스트박스에 영문 입력이 가능하다.</t>
    <phoneticPr fontId="2" type="noConversion"/>
  </si>
  <si>
    <t>텍스트박스에 숫자 입력이 가능하다.</t>
    <phoneticPr fontId="2" type="noConversion"/>
  </si>
  <si>
    <t>주소(우편번호) 영역 선택</t>
    <phoneticPr fontId="2" type="noConversion"/>
  </si>
  <si>
    <t>주소(메인주소) 영역 선택</t>
    <phoneticPr fontId="2" type="noConversion"/>
  </si>
  <si>
    <t>주소(상세주소) 영역 선택</t>
    <phoneticPr fontId="2" type="noConversion"/>
  </si>
  <si>
    <t>우편번호 영역의 텍스트 박스는 선택이 불가하다.</t>
    <phoneticPr fontId="2" type="noConversion"/>
  </si>
  <si>
    <t>메인주소 영역의 텍스트 박스는 선택이 불가하다.</t>
    <phoneticPr fontId="2" type="noConversion"/>
  </si>
  <si>
    <t>상세주소 영역의 텍스트 박스는 선택이 가능하다.</t>
    <phoneticPr fontId="2" type="noConversion"/>
  </si>
  <si>
    <t>주소 영역 우편번호 찾기 선택</t>
    <phoneticPr fontId="2" type="noConversion"/>
  </si>
  <si>
    <t>주소 영역에 우편번호 찾기 선택 시 카카오에서 제공하는 주소 입력 모달 팝업이 실행된다.</t>
    <phoneticPr fontId="2" type="noConversion"/>
  </si>
  <si>
    <t>주소 찾기 영역 주소 입력</t>
    <phoneticPr fontId="2" type="noConversion"/>
  </si>
  <si>
    <t>해당 되는 주소에 Like 검색 처리하여 노출된다.</t>
    <phoneticPr fontId="2" type="noConversion"/>
  </si>
  <si>
    <t>임의의 주소 선택</t>
    <phoneticPr fontId="2" type="noConversion"/>
  </si>
  <si>
    <t>선택한 주소의 우편번호와 주소가 기입되어있다.</t>
    <phoneticPr fontId="2" type="noConversion"/>
  </si>
  <si>
    <t>상세주소 텍스트 박스에 국문 입력</t>
    <phoneticPr fontId="2" type="noConversion"/>
  </si>
  <si>
    <t>상세주소 텍스트 박스에 영문 입력</t>
    <phoneticPr fontId="2" type="noConversion"/>
  </si>
  <si>
    <t>상세주소 텍스트 박스에 숫자 입력</t>
    <phoneticPr fontId="2" type="noConversion"/>
  </si>
  <si>
    <t>상세주소에 국문 입력이 가능하다.</t>
    <phoneticPr fontId="2" type="noConversion"/>
  </si>
  <si>
    <t>상서주소에 영문 입력이 가능하다.</t>
    <phoneticPr fontId="2" type="noConversion"/>
  </si>
  <si>
    <t>상세주소에 숫자 입력이 가능하다.</t>
    <phoneticPr fontId="2" type="noConversion"/>
  </si>
  <si>
    <t>받는사람 텍스트박스에 국문 입력</t>
    <phoneticPr fontId="2" type="noConversion"/>
  </si>
  <si>
    <t>받는사람 텍스트박스에 영문 입력</t>
    <phoneticPr fontId="2" type="noConversion"/>
  </si>
  <si>
    <t>받는사람 텍스트박스에 숫자 입력</t>
    <phoneticPr fontId="2" type="noConversion"/>
  </si>
  <si>
    <t>휴대폰 번호를 기입가능한 텍스트 박스가 노출된다.</t>
    <phoneticPr fontId="2" type="noConversion"/>
  </si>
  <si>
    <t>휴대폰번호 텍스트 박스에 국문 입력</t>
    <phoneticPr fontId="2" type="noConversion"/>
  </si>
  <si>
    <t>휴대폰번호 텍스트 박스에 영문 입력</t>
    <phoneticPr fontId="2" type="noConversion"/>
  </si>
  <si>
    <t>휴대폰번호에 국문 입력이 불가하다.</t>
    <phoneticPr fontId="2" type="noConversion"/>
  </si>
  <si>
    <t>휴대폰번호에 영문 입력이 불가하다.</t>
    <phoneticPr fontId="2" type="noConversion"/>
  </si>
  <si>
    <t>휴대폰번호에 숫자 입력이 가능하다.</t>
    <phoneticPr fontId="2" type="noConversion"/>
  </si>
  <si>
    <t>이메일 주소 영역 확인</t>
    <phoneticPr fontId="2" type="noConversion"/>
  </si>
  <si>
    <t>이메일 주소 입력이 가능한 텍스트 박스와 이메일 자동 설정이 가능한 셀렉트 박스가 노출된다.</t>
    <phoneticPr fontId="2" type="noConversion"/>
  </si>
  <si>
    <t>이메일 주소 텍스트 박스에 국문 입력</t>
    <phoneticPr fontId="2" type="noConversion"/>
  </si>
  <si>
    <t>이메일 주소 텍스트 박스에 영문 입력</t>
    <phoneticPr fontId="2" type="noConversion"/>
  </si>
  <si>
    <t>휴대폰번호 텍스트 박스에 숫자 입력</t>
    <phoneticPr fontId="2" type="noConversion"/>
  </si>
  <si>
    <t>이메일 주소 텍스트 박스에 숫자 입력</t>
    <phoneticPr fontId="2" type="noConversion"/>
  </si>
  <si>
    <t>이메일 주소에 숫자 입력이 가능하다.</t>
    <phoneticPr fontId="2" type="noConversion"/>
  </si>
  <si>
    <t>이메일 주소에 영문 입력이 가능하다.</t>
    <phoneticPr fontId="2" type="noConversion"/>
  </si>
  <si>
    <t>이메일 주소에 국문 입력이 가능하다.</t>
    <phoneticPr fontId="2" type="noConversion"/>
  </si>
  <si>
    <t>이메일 주소 셀렉트 박스 선택</t>
    <phoneticPr fontId="2" type="noConversion"/>
  </si>
  <si>
    <t>자주 쓰는 이메일 주소 리스트가 노출된다.</t>
    <phoneticPr fontId="2" type="noConversion"/>
  </si>
  <si>
    <t>셀렉트 박스에 임의의 주소 선택</t>
    <phoneticPr fontId="2" type="noConversion"/>
  </si>
  <si>
    <t>임의의 주소 선택 시 영역에 자동 기입된다.</t>
    <phoneticPr fontId="2" type="noConversion"/>
  </si>
  <si>
    <t>입력 되었던 주소가 삭제 처리된다.</t>
    <phoneticPr fontId="2" type="noConversion"/>
  </si>
  <si>
    <t>배송 메시지 영역 확인</t>
    <phoneticPr fontId="2" type="noConversion"/>
  </si>
  <si>
    <t>배송 메시지 텍스트 박스에 국문 입력</t>
    <phoneticPr fontId="2" type="noConversion"/>
  </si>
  <si>
    <t>배송 메시지 텍스트 박스에 영문 입력</t>
    <phoneticPr fontId="2" type="noConversion"/>
  </si>
  <si>
    <t>배송 메시지 텍스트 박스에 숫자 입력</t>
    <phoneticPr fontId="2" type="noConversion"/>
  </si>
  <si>
    <t>배송 메시지에 국문 입력이 가능하다.</t>
    <phoneticPr fontId="2" type="noConversion"/>
  </si>
  <si>
    <t>배송 메시지에 영문 입력이 가능하다.</t>
    <phoneticPr fontId="2" type="noConversion"/>
  </si>
  <si>
    <t>배송 메시지에 숫자 입력이 가능하다.</t>
    <phoneticPr fontId="2" type="noConversion"/>
  </si>
  <si>
    <t>자주 쓰는 배송 메시지의 셀렉트 박스가 노출된다.</t>
    <phoneticPr fontId="2" type="noConversion"/>
  </si>
  <si>
    <t>셀렉트 박스에 임의의 메시지 선택</t>
    <phoneticPr fontId="2" type="noConversion"/>
  </si>
  <si>
    <t>선택한 메시지가 영역에 기입되어있다.</t>
    <phoneticPr fontId="2" type="noConversion"/>
  </si>
  <si>
    <t>배송 메시지 입력이 가능한 텍스트 박스가 노출된다.</t>
    <phoneticPr fontId="2" type="noConversion"/>
  </si>
  <si>
    <t>배송 정보 직접 입력 선택</t>
    <phoneticPr fontId="2" type="noConversion"/>
  </si>
  <si>
    <t>배송정보 
(직접 입력)</t>
    <phoneticPr fontId="2" type="noConversion"/>
  </si>
  <si>
    <t>할인/부가결제 영역 확인</t>
    <phoneticPr fontId="2" type="noConversion"/>
  </si>
  <si>
    <t>할인내역, 쿠폰할인, 적립금, 상품권 영역이 노출된다.</t>
    <phoneticPr fontId="2" type="noConversion"/>
  </si>
  <si>
    <t>할인 내역 영역 확인</t>
    <phoneticPr fontId="2" type="noConversion"/>
  </si>
  <si>
    <t>장바구니에서 할인 된 금액이 노출되고, 금액 우측 상세보기 영역이 노출된다.</t>
    <phoneticPr fontId="2" type="noConversion"/>
  </si>
  <si>
    <t>천 단위 쉼표 처리 확인</t>
    <phoneticPr fontId="2" type="noConversion"/>
  </si>
  <si>
    <t>할인 된 금액의 천 단위에 쉼표 처리되어 노출된다.</t>
    <phoneticPr fontId="2" type="noConversion"/>
  </si>
  <si>
    <t>상세보기 버튼 선택</t>
    <phoneticPr fontId="2" type="noConversion"/>
  </si>
  <si>
    <t>할인 내역 모달 팝업이 노출된다.</t>
    <phoneticPr fontId="2" type="noConversion"/>
  </si>
  <si>
    <t>할인 내역 모달 팝업 확인</t>
    <phoneticPr fontId="2" type="noConversion"/>
  </si>
  <si>
    <t>타이틀 "할인내역" 이 노출되고, 즉시할인가, 총 할인 금액이 -62,000원 같은 형식으로 노출된다.</t>
    <phoneticPr fontId="2" type="noConversion"/>
  </si>
  <si>
    <t>할인 내역 모달 X버튼 선택</t>
    <phoneticPr fontId="2" type="noConversion"/>
  </si>
  <si>
    <t>할인 내역 모달 팝업이 종료된다.</t>
    <phoneticPr fontId="2" type="noConversion"/>
  </si>
  <si>
    <t>쿠폰 할인 영역 확인</t>
    <phoneticPr fontId="2" type="noConversion"/>
  </si>
  <si>
    <t>보유 중인 쿠폰의 개 수와 셀렉트 박스가 노출된다.</t>
    <phoneticPr fontId="2" type="noConversion"/>
  </si>
  <si>
    <t>쿠폰 할인 셀렉트 박스 선택</t>
    <phoneticPr fontId="2" type="noConversion"/>
  </si>
  <si>
    <t>쿠폰 조회/적용 팝업이 노출된다.</t>
    <phoneticPr fontId="2" type="noConversion"/>
  </si>
  <si>
    <t>쿠폰 조회/적용 팝업 확인</t>
    <phoneticPr fontId="2" type="noConversion"/>
  </si>
  <si>
    <t>텍스트 문구, 보유 쿠폰, 상품별 적용, 취소, 적용하기 버튼 등이 노출된다.</t>
    <phoneticPr fontId="2" type="noConversion"/>
  </si>
  <si>
    <t>쿠폰 조회/적용 팝업 텍스트 문구 확인</t>
    <phoneticPr fontId="2" type="noConversion"/>
  </si>
  <si>
    <t>쿠폰 조회/적용 팝업 보유쿠폰 영역 확인</t>
    <phoneticPr fontId="2" type="noConversion"/>
  </si>
  <si>
    <t>셀렉트 박스가 노출된다.</t>
    <phoneticPr fontId="2" type="noConversion"/>
  </si>
  <si>
    <t>셀렉트 박스 선택</t>
    <phoneticPr fontId="2" type="noConversion"/>
  </si>
  <si>
    <t>현재 보유한 쿠폰 리스트가 노출된다.</t>
    <phoneticPr fontId="2" type="noConversion"/>
  </si>
  <si>
    <t>리스트 중 임의의 항목 선택</t>
    <phoneticPr fontId="2" type="noConversion"/>
  </si>
  <si>
    <t>선택 된 쿠폰이 셀렉트 박스에 기입된다.</t>
    <phoneticPr fontId="2" type="noConversion"/>
  </si>
  <si>
    <t>쿠폰 선택 시 최 하단 쿠폰 할인 금액 적용 여부 확인</t>
    <phoneticPr fontId="2" type="noConversion"/>
  </si>
  <si>
    <t>쿠폰 선택 시 총 쿠폰 할인 금액과 주문별 쿠폰 할인 금액 영역에 기입되어있다.</t>
    <phoneticPr fontId="2" type="noConversion"/>
  </si>
  <si>
    <t>상품별 쿠폰 적용 영역 확인</t>
    <phoneticPr fontId="2" type="noConversion"/>
  </si>
  <si>
    <t>장바구니에 추가한 상품이 노출되고, 상품별 할인액이 노출된다.</t>
    <phoneticPr fontId="2" type="noConversion"/>
  </si>
  <si>
    <t>상품별 쿠폰 할인 금액 영역 확인</t>
    <phoneticPr fontId="2" type="noConversion"/>
  </si>
  <si>
    <t>주문별 쿠폰 할인 금액 영역 확인</t>
    <phoneticPr fontId="2" type="noConversion"/>
  </si>
  <si>
    <t>배송비 쿠폰 할인 금액 영역 확인</t>
    <phoneticPr fontId="2" type="noConversion"/>
  </si>
  <si>
    <t>상품별 쿠폰 할인 금액이 노출된다.</t>
    <phoneticPr fontId="2" type="noConversion"/>
  </si>
  <si>
    <t>주문별 쿠폰 할인 금액이 노출된다.</t>
    <phoneticPr fontId="2" type="noConversion"/>
  </si>
  <si>
    <t>배송비 쿠폰 할인 금액이 노출된다.</t>
    <phoneticPr fontId="2" type="noConversion"/>
  </si>
  <si>
    <t>쿠폰 적용 취소 버튼 선택</t>
    <phoneticPr fontId="2" type="noConversion"/>
  </si>
  <si>
    <t>선택 된 보유쿠폰 셀렉트 박스가 초기화 처리되고, 할인 금액이 0원으로 변경된다.</t>
    <phoneticPr fontId="2" type="noConversion"/>
  </si>
  <si>
    <t>쿠폰 적용하기 버튼 선택</t>
    <phoneticPr fontId="2" type="noConversion"/>
  </si>
  <si>
    <t>선택 된 쿠폰이 적용된다.</t>
    <phoneticPr fontId="2" type="noConversion"/>
  </si>
  <si>
    <t>할인/부가결제
(쿠폰할인)</t>
    <phoneticPr fontId="2" type="noConversion"/>
  </si>
  <si>
    <t>할인/부가결제
(할인내역)</t>
    <phoneticPr fontId="2" type="noConversion"/>
  </si>
  <si>
    <t>할인/부가결제
(적립금)</t>
    <phoneticPr fontId="2" type="noConversion"/>
  </si>
  <si>
    <t>적립금 영역 확인</t>
    <phoneticPr fontId="2" type="noConversion"/>
  </si>
  <si>
    <t>적립금 입력이 가능한 텍스트박스와 사용 가능 적립금이 노출된다.</t>
    <phoneticPr fontId="2" type="noConversion"/>
  </si>
  <si>
    <t>적립금 텍스트 박스에 국문 입력</t>
    <phoneticPr fontId="2" type="noConversion"/>
  </si>
  <si>
    <t>적립금 텍스트 박스에 영문 입력</t>
    <phoneticPr fontId="2" type="noConversion"/>
  </si>
  <si>
    <t>적립금 텍스트 박스에 숫자 입력</t>
    <phoneticPr fontId="2" type="noConversion"/>
  </si>
  <si>
    <t>적립금에 국문 입력이 가능하다.</t>
    <phoneticPr fontId="2" type="noConversion"/>
  </si>
  <si>
    <t>적립금에 영문 입력이 가능하다.</t>
    <phoneticPr fontId="2" type="noConversion"/>
  </si>
  <si>
    <t>적립금에 숫자 입력이 가능하다.</t>
    <phoneticPr fontId="2" type="noConversion"/>
  </si>
  <si>
    <t>사용 가능 적립금 텍스트 확인</t>
    <phoneticPr fontId="2" type="noConversion"/>
  </si>
  <si>
    <t>현재 계정에 사용 가능한 적립금이 "사용 가능 0원" 과 같은 형식의 텍스트로 노출된다.</t>
    <phoneticPr fontId="2" type="noConversion"/>
  </si>
  <si>
    <t>사용가능 적립금보다 많습니다. 적립금 사용금액을 다시 입력해 주세요. ALT 팝업이 노출된다.</t>
    <phoneticPr fontId="2" type="noConversion"/>
  </si>
  <si>
    <t>사용 가능 적립금이 미 존재 시 적립금 입력</t>
    <phoneticPr fontId="2" type="noConversion"/>
  </si>
  <si>
    <t>사용 가능한 적립금이 존재 시 적립금 입력</t>
    <phoneticPr fontId="2" type="noConversion"/>
  </si>
  <si>
    <t>사용한 적립금이 차감되어 노출된다.</t>
    <phoneticPr fontId="2" type="noConversion"/>
  </si>
  <si>
    <t>할인/부가결제
(상품권)</t>
    <phoneticPr fontId="2" type="noConversion"/>
  </si>
  <si>
    <t>비회원 일 시 상품권 영역 확인</t>
    <phoneticPr fontId="2" type="noConversion"/>
  </si>
  <si>
    <t>비회원일 경우 상품권 영역은 노출되지 않는다.</t>
    <phoneticPr fontId="2" type="noConversion"/>
  </si>
  <si>
    <t>회원 일 시 상품권 영역 확인</t>
    <phoneticPr fontId="2" type="noConversion"/>
  </si>
  <si>
    <t>상품권 텍스트 박스와 조회하기 버튼이 노출된다.</t>
    <phoneticPr fontId="2" type="noConversion"/>
  </si>
  <si>
    <t>상품권 텍스트 박스 선택</t>
    <phoneticPr fontId="2" type="noConversion"/>
  </si>
  <si>
    <t>해당 텍스트 박스는 선택되지 않는다.</t>
    <phoneticPr fontId="2" type="noConversion"/>
  </si>
  <si>
    <t>조회하기 버튼 선택</t>
    <phoneticPr fontId="2" type="noConversion"/>
  </si>
  <si>
    <t>조회하기 버튼 선택 시 상품권 모달 팝업이 노출된다.</t>
    <phoneticPr fontId="2" type="noConversion"/>
  </si>
  <si>
    <t>할인 부가/결제
(상품권 사용)
(상품권 미 존재)</t>
    <phoneticPr fontId="2" type="noConversion"/>
  </si>
  <si>
    <t>상품권 사용 팝업 확인</t>
    <phoneticPr fontId="2" type="noConversion"/>
  </si>
  <si>
    <t>타이틀 상품권 사용, 잔여 금액, 사용 금액 입력, 상품권 등록, X버튼이 노출된다.</t>
    <phoneticPr fontId="2" type="noConversion"/>
  </si>
  <si>
    <t>타이틀 문구 확인</t>
    <phoneticPr fontId="2" type="noConversion"/>
  </si>
  <si>
    <t>볼드 처리 된 상품권 사용 텍스트가 좌상단에 노출된다.</t>
    <phoneticPr fontId="2" type="noConversion"/>
  </si>
  <si>
    <t>잔여 금액 영역 확인</t>
    <phoneticPr fontId="2" type="noConversion"/>
  </si>
  <si>
    <t>상품권이 존재하지 않으므로, 잔여 금액 : 0 원으로 노출된다.</t>
    <phoneticPr fontId="2" type="noConversion"/>
  </si>
  <si>
    <t>사용 금액 입력 영역 확인</t>
    <phoneticPr fontId="2" type="noConversion"/>
  </si>
  <si>
    <t>잔여 금액이 0원으로 사용 금액 입력 텍스트 박스는 Disable 처리 되어있다.</t>
    <phoneticPr fontId="2" type="noConversion"/>
  </si>
  <si>
    <t>상품권 사용 팝업이 종료된다.</t>
    <phoneticPr fontId="2" type="noConversion"/>
  </si>
  <si>
    <t>상품권 등록 버튼 선택</t>
    <phoneticPr fontId="2" type="noConversion"/>
  </si>
  <si>
    <t>상품권 등록 팝업이 노출된다.</t>
    <phoneticPr fontId="2" type="noConversion"/>
  </si>
  <si>
    <t>할인 부가/결제
(상품권 사용)
(상품권 등록)</t>
    <phoneticPr fontId="2" type="noConversion"/>
  </si>
  <si>
    <t>텍스트 입력이 가능한 텍스트박스(inputbox)가 노출되고, 하단에 취소, 등록 버튼이 노출된다.</t>
    <phoneticPr fontId="2" type="noConversion"/>
  </si>
  <si>
    <t>할인 부가/결제
(상품권 사용)
(상품권 존재)</t>
    <phoneticPr fontId="2" type="noConversion"/>
  </si>
  <si>
    <t>"상품권이 등록되었습니다" ALT 노출 후 잔여 금액이 최신화 된다.</t>
    <phoneticPr fontId="2" type="noConversion"/>
  </si>
  <si>
    <t xml:space="preserve">상품권 등록 팝업 텍스트박스(inputbox) 확인 </t>
    <phoneticPr fontId="2" type="noConversion"/>
  </si>
  <si>
    <t>상품권 등록 팝업 텍스트박스(inputbox) 하단 가이드 문구 노출 확인</t>
    <phoneticPr fontId="2" type="noConversion"/>
  </si>
  <si>
    <t>상품권 등록 팝업 텍스트박스 Default 값 확인</t>
    <phoneticPr fontId="2" type="noConversion"/>
  </si>
  <si>
    <t>상품권 등록 팝업 텍스트박스 국문 입력</t>
    <phoneticPr fontId="2" type="noConversion"/>
  </si>
  <si>
    <t>상품권 등록 팝업 텍스트박스 영문 입력</t>
    <phoneticPr fontId="2" type="noConversion"/>
  </si>
  <si>
    <t>상품권 등록 팝업 텍스트박스 숫자 입력</t>
    <phoneticPr fontId="2" type="noConversion"/>
  </si>
  <si>
    <t>상품권 등록 팝업 텍스트박스 "-" 카운트 확인</t>
    <phoneticPr fontId="2" type="noConversion"/>
  </si>
  <si>
    <t>상품권 등록 텍스트박스 17자리 이상 텍스트 입력 가능 여부 확인</t>
    <phoneticPr fontId="2" type="noConversion"/>
  </si>
  <si>
    <t>상품권 등록 텍스트박스에 15자리 이하 텍스트 입력 후 등록</t>
    <phoneticPr fontId="2" type="noConversion"/>
  </si>
  <si>
    <t>현재 사용 가능한 상품권의 잔액이 잔여 금액 :50,000원 과 같은 형식으로 노출된다.</t>
    <phoneticPr fontId="2" type="noConversion"/>
  </si>
  <si>
    <t>사용 금액 텍스트 박스 영역이 활성화 되어있다.</t>
    <phoneticPr fontId="2" type="noConversion"/>
  </si>
  <si>
    <t>사용 금액 플레이스 홀더 확인</t>
    <phoneticPr fontId="2" type="noConversion"/>
  </si>
  <si>
    <t>사용할 금액을 입력해주세요. 플레이스 홀더가 노출된다.</t>
    <phoneticPr fontId="2" type="noConversion"/>
  </si>
  <si>
    <t>사용 금액 텍스트 박스 안 플레이스 홀더 확인</t>
    <phoneticPr fontId="2" type="noConversion"/>
  </si>
  <si>
    <t>사용할 금액을 입력해주세요. 텍스트 박스 안 플레이스 홀더가 노출된다.</t>
    <phoneticPr fontId="2" type="noConversion"/>
  </si>
  <si>
    <t xml:space="preserve">99원 이하의 사용 금액 입력 </t>
    <phoneticPr fontId="2" type="noConversion"/>
  </si>
  <si>
    <t xml:space="preserve">잔여 금액보다 사용 금액을 더 높게 입력 </t>
    <phoneticPr fontId="2" type="noConversion"/>
  </si>
  <si>
    <t>텍스트 박스가 빨간색 처리되며, 하단에 ! 잔여 금액보다 큰 금액을 입력할 수 없습니다. 
문구가 노출된다.</t>
    <phoneticPr fontId="2" type="noConversion"/>
  </si>
  <si>
    <t>텍스트 박스가 빨간색 처리되며, 하단에 ! 사용 금액은 최소 100원 이상 사용 가능합니다.
문구가 노출된다.</t>
    <phoneticPr fontId="2" type="noConversion"/>
  </si>
  <si>
    <t>잔여 금액 이하의 금액 입력</t>
    <phoneticPr fontId="2" type="noConversion"/>
  </si>
  <si>
    <t>금액이 정상적으로 입력된다.</t>
    <phoneticPr fontId="2" type="noConversion"/>
  </si>
  <si>
    <t>금액 사용 버튼 선택</t>
    <phoneticPr fontId="2" type="noConversion"/>
  </si>
  <si>
    <t>잔여 금액 차감 순서 확인</t>
    <phoneticPr fontId="2" type="noConversion"/>
  </si>
  <si>
    <t>잔여 금액의 차감 순서는 만료일이 더 가까운 순으로 차감 처리된다.</t>
    <phoneticPr fontId="2" type="noConversion"/>
  </si>
  <si>
    <t>할인 부가/결제
(상품권 사용)
(간편 비밀번호 미등록)</t>
    <phoneticPr fontId="2" type="noConversion"/>
  </si>
  <si>
    <t>간편 비밀번호 등록 화면으로 이동한다</t>
    <phoneticPr fontId="2" type="noConversion"/>
  </si>
  <si>
    <t>간편 비밀번호 등록 입력 칸 확인</t>
    <phoneticPr fontId="2" type="noConversion"/>
  </si>
  <si>
    <t>간편 비밀번호 등록 네모칸에 국문 입력</t>
    <phoneticPr fontId="2" type="noConversion"/>
  </si>
  <si>
    <t>간편 비밀번호 등록 네모칸에 영문 입력</t>
    <phoneticPr fontId="2" type="noConversion"/>
  </si>
  <si>
    <t>간편 비밀번호 등록 네모칸에 숫자 입력</t>
    <phoneticPr fontId="2" type="noConversion"/>
  </si>
  <si>
    <t>간편 비밀번호 등록 네모칸에 숫자 6자리 미만 입력 후 설정 완료</t>
    <phoneticPr fontId="2" type="noConversion"/>
  </si>
  <si>
    <t>간편 비밀번호 등록 네모칸에 숫자 6자리 입력 후 설정 완료</t>
    <phoneticPr fontId="2" type="noConversion"/>
  </si>
  <si>
    <t xml:space="preserve">간편 비밀번호 등록 후 설정 완료 </t>
    <phoneticPr fontId="2" type="noConversion"/>
  </si>
  <si>
    <t>간편 비밀번호가 등록되고 상품권 사용 간편 비밀번호 입력 창으로 이동한다.</t>
    <phoneticPr fontId="2" type="noConversion"/>
  </si>
  <si>
    <t>상품권 사용 팝업에 일치하지 않은 간편 비밀번호 입력</t>
    <phoneticPr fontId="2" type="noConversion"/>
  </si>
  <si>
    <t>간편 비밀번호가 N회 틀렸을 때 텍스트 우측 (N/10) 과 같이 노출된다.</t>
    <phoneticPr fontId="2" type="noConversion"/>
  </si>
  <si>
    <t>간편 비밀번호 입력 우측 (1/10) 같이 카운팅되고, 네모칸은 빨간색으로 색 처리된다.</t>
    <phoneticPr fontId="2" type="noConversion"/>
  </si>
  <si>
    <t>간편 비밀번호 10회 이상 틀렸을 때 확인</t>
    <phoneticPr fontId="2" type="noConversion"/>
  </si>
  <si>
    <t>간편 비밀번호 N회 틀렸을 때 카운팅 확인</t>
    <phoneticPr fontId="2" type="noConversion"/>
  </si>
  <si>
    <t>간편 비밀번호가 10회 이상 미 일치 시 비밀번호가 초기화 된다.</t>
    <phoneticPr fontId="2" type="noConversion"/>
  </si>
  <si>
    <t>비밀번호 초기화 팝업 텍스트 확인</t>
    <phoneticPr fontId="2" type="noConversion"/>
  </si>
  <si>
    <t>비밀번호 초기화 타이틀 문구 확인</t>
    <phoneticPr fontId="2" type="noConversion"/>
  </si>
  <si>
    <t>인증번호 받기 버튼 선택</t>
    <phoneticPr fontId="2" type="noConversion"/>
  </si>
  <si>
    <t>회원가입에서 등록한 휴대폰번호로 MMS 전송 및 카카오 알림톡으로 4자리 인증번호 숫자가 발송된다.</t>
    <phoneticPr fontId="2" type="noConversion"/>
  </si>
  <si>
    <t>상품권 사용 상단 타이틀 문구 확인</t>
    <phoneticPr fontId="2" type="noConversion"/>
  </si>
  <si>
    <t>할인 부가/결제
(상품권 사용)
(간편 비밀번호 FAIL)</t>
    <phoneticPr fontId="2" type="noConversion"/>
  </si>
  <si>
    <t>할인 부가/결제
(상품권 사용)
(간편 비밀번호)
(인증번호 불일치)</t>
    <phoneticPr fontId="2" type="noConversion"/>
  </si>
  <si>
    <t>할인 부가/결제
(상품권 사용)
(간편 비밀번호)
(인증시간 만료)</t>
    <phoneticPr fontId="2" type="noConversion"/>
  </si>
  <si>
    <t>네모칸 텍스트 박스에 국문 입력</t>
    <phoneticPr fontId="2" type="noConversion"/>
  </si>
  <si>
    <t>네모칸 텍스트 박스에 영문 입력</t>
    <phoneticPr fontId="2" type="noConversion"/>
  </si>
  <si>
    <t>네모칸 텍스트 박스에 숫자 입력</t>
    <phoneticPr fontId="2" type="noConversion"/>
  </si>
  <si>
    <t>국문 입력이 불가하다.</t>
    <phoneticPr fontId="2" type="noConversion"/>
  </si>
  <si>
    <t>영문 입력이 불가하다.</t>
    <phoneticPr fontId="2" type="noConversion"/>
  </si>
  <si>
    <t>숫자 입력이 가능하다.</t>
    <phoneticPr fontId="2" type="noConversion"/>
  </si>
  <si>
    <t>할인 부가/결제
(상품권 사용)
(간편 비밀번호)
(인증번호 수정)</t>
    <phoneticPr fontId="2" type="noConversion"/>
  </si>
  <si>
    <t>상품권 사용 팝업에서 금액 사용 버튼 선택</t>
    <phoneticPr fontId="2" type="noConversion"/>
  </si>
  <si>
    <t>간편 비밀번호 등록 화면으로 이동한다.</t>
    <phoneticPr fontId="2" type="noConversion"/>
  </si>
  <si>
    <t>간편 비밀번호 등록 화면 올바른 간편비밀번호 입력</t>
    <phoneticPr fontId="2" type="noConversion"/>
  </si>
  <si>
    <t>올바른 간편 비밀번호가 텍스트 란에 기입된다.</t>
    <phoneticPr fontId="2" type="noConversion"/>
  </si>
  <si>
    <t>해당 상품권이 사용처리되며, 마이페이지 할인/부가결제 영역에 적용된다.</t>
    <phoneticPr fontId="2" type="noConversion"/>
  </si>
  <si>
    <t>결제 수단</t>
    <phoneticPr fontId="2" type="noConversion"/>
  </si>
  <si>
    <t>결제 수단 영역 확인</t>
  </si>
  <si>
    <t>결제 수단 영역 확인</t>
    <phoneticPr fontId="2" type="noConversion"/>
  </si>
  <si>
    <t>결제 수단과, 가이드 문구, 체크 박스가 노출된다.</t>
    <phoneticPr fontId="2" type="noConversion"/>
  </si>
  <si>
    <t>결제 수단 타이틀 문구 확인</t>
    <phoneticPr fontId="2" type="noConversion"/>
  </si>
  <si>
    <t>볼드 처리 된 결제 수단 타이틀 문구가 노출된다.</t>
    <phoneticPr fontId="2" type="noConversion"/>
  </si>
  <si>
    <t>결제 수단 선택 영역 확인</t>
    <phoneticPr fontId="2" type="noConversion"/>
  </si>
  <si>
    <t>무통장입금(가상계좌), 카드결제, 카카오페이(간편결제), 네이버페이, 휴대폰 결제, 토스, 페이코(간편결제)가 노출된다.</t>
    <phoneticPr fontId="2" type="noConversion"/>
  </si>
  <si>
    <t>결제 수단 선택 시 활성화 처리 확인</t>
    <phoneticPr fontId="2" type="noConversion"/>
  </si>
  <si>
    <t>결제 수단 선택 시 검정색으로 색 표시하며, 활성화 처리된다.</t>
    <phoneticPr fontId="2" type="noConversion"/>
  </si>
  <si>
    <t>결제 수단 Default 값 확인</t>
    <phoneticPr fontId="2" type="noConversion"/>
  </si>
  <si>
    <t>결제 수단의 Default 값은 카드 결제로 선택 되어있다.</t>
    <phoneticPr fontId="2" type="noConversion"/>
  </si>
  <si>
    <t>다른 결제 수단 선택</t>
    <phoneticPr fontId="2" type="noConversion"/>
  </si>
  <si>
    <t>다른 결제 수단 선택 시 검정색으로 색 표시하며, 활성화 처리된다.</t>
    <phoneticPr fontId="2" type="noConversion"/>
  </si>
  <si>
    <t>결제 수단 별 가이드 문구 확인</t>
    <phoneticPr fontId="2" type="noConversion"/>
  </si>
  <si>
    <t>결제 수단 별 가이드 문구 텍스트가 다르게 노출된다.</t>
    <phoneticPr fontId="2" type="noConversion"/>
  </si>
  <si>
    <t>할인 부가/결제
[상품권 사용]
(간편 비밀번호 PASS)</t>
    <phoneticPr fontId="2" type="noConversion"/>
  </si>
  <si>
    <t>결제수단
(체크박스)</t>
    <phoneticPr fontId="2" type="noConversion"/>
  </si>
  <si>
    <t>페이코를 제외 한 다른 결제수단 선택 시 [결제수단과 입력정보를 다음에도 사용] 체크박스가 
노출된다.</t>
    <phoneticPr fontId="2" type="noConversion"/>
  </si>
  <si>
    <t>체크박스에 체크 처리된다.</t>
    <phoneticPr fontId="2" type="noConversion"/>
  </si>
  <si>
    <t>체크박스에 체크가 해제 처리된다.</t>
    <phoneticPr fontId="2" type="noConversion"/>
  </si>
  <si>
    <t>상품권 미 사용 시 결제수단 선택 후 체크박스 확인</t>
    <phoneticPr fontId="2" type="noConversion"/>
  </si>
  <si>
    <t>입력 정보 동일 사용 체크박스 선택</t>
    <phoneticPr fontId="2" type="noConversion"/>
  </si>
  <si>
    <t>입력 정보 동일 사용 체크박스 재 선택</t>
    <phoneticPr fontId="2" type="noConversion"/>
  </si>
  <si>
    <t>상품권 사용 시 결제수단 선택 후 체크박스 확인</t>
    <phoneticPr fontId="2" type="noConversion"/>
  </si>
  <si>
    <t>상품권 현금영수증 체크박스가 노출된다.</t>
    <phoneticPr fontId="2" type="noConversion"/>
  </si>
  <si>
    <t>상품권 현금영수증 사용 체크박스 선택</t>
    <phoneticPr fontId="2" type="noConversion"/>
  </si>
  <si>
    <t>상품권 현금영수증 사용 체크박스 재 선택</t>
    <phoneticPr fontId="2" type="noConversion"/>
  </si>
  <si>
    <t>신청안함, 현금영수증 신청, 세금계산서 신청, 구분, 휴대폰 번호 영역이 노출된다.</t>
    <phoneticPr fontId="2" type="noConversion"/>
  </si>
  <si>
    <t>현금영수증/ 세금계산서</t>
    <phoneticPr fontId="2" type="noConversion"/>
  </si>
  <si>
    <t>현금영수증/세금계산서 신청 영역 확인</t>
    <phoneticPr fontId="2" type="noConversion"/>
  </si>
  <si>
    <t>현금영수증/세금계산서 신청 입력 란이 노출된다.</t>
    <phoneticPr fontId="2" type="noConversion"/>
  </si>
  <si>
    <t>현금영수증/세금계산서 Default 값 확인</t>
    <phoneticPr fontId="2" type="noConversion"/>
  </si>
  <si>
    <t>현금 연수증 신청으로 설정되어있다.</t>
    <phoneticPr fontId="2" type="noConversion"/>
  </si>
  <si>
    <t>현금영수증 신청 상태의 구분 영역 확인</t>
    <phoneticPr fontId="2" type="noConversion"/>
  </si>
  <si>
    <t>개인, 사업자 라디오 버튼이 노출된다.</t>
    <phoneticPr fontId="2" type="noConversion"/>
  </si>
  <si>
    <t>구분의 Default 값 확인</t>
    <phoneticPr fontId="2" type="noConversion"/>
  </si>
  <si>
    <t>구분의 Default 값은 개인으로 설정되어있다.</t>
    <phoneticPr fontId="2" type="noConversion"/>
  </si>
  <si>
    <t>사업자 라디오 버튼 선택</t>
    <phoneticPr fontId="2" type="noConversion"/>
  </si>
  <si>
    <t>사업자로 라디오 버튼이 설정된다.</t>
    <phoneticPr fontId="2" type="noConversion"/>
  </si>
  <si>
    <t>개인 라디오 버튼 선택</t>
    <phoneticPr fontId="2" type="noConversion"/>
  </si>
  <si>
    <t>개인으로 라디오 버튼이 설정된다.</t>
    <phoneticPr fontId="2" type="noConversion"/>
  </si>
  <si>
    <t>휴대폰 번호 영역 Default 값 확인</t>
    <phoneticPr fontId="2" type="noConversion"/>
  </si>
  <si>
    <t>휴대폰 번호 영역의 Default 값은 010-- 플레이스 홀더 노출 및 공란으로 처리되어있다.</t>
    <phoneticPr fontId="2" type="noConversion"/>
  </si>
  <si>
    <t>휴대폰 번호 영역 국문 입력</t>
    <phoneticPr fontId="2" type="noConversion"/>
  </si>
  <si>
    <t>휴대폰 번호 영역 간편 비밀번호 네모칸에 영문 입력</t>
    <phoneticPr fontId="2" type="noConversion"/>
  </si>
  <si>
    <t>휴대폰 번호 영역 간편 비밀번호 네모칸에 숫자 입력</t>
    <phoneticPr fontId="2" type="noConversion"/>
  </si>
  <si>
    <t>휴대폰 번호 하단 텍스트 문구 확인</t>
    <phoneticPr fontId="2" type="noConversion"/>
  </si>
  <si>
    <t>'-' 없이 입력해주세요. 텍스트가 노출된다.</t>
    <phoneticPr fontId="2" type="noConversion"/>
  </si>
  <si>
    <t>적용한 할인 전체의 값이 총 할인 금액에 적용되어있다.</t>
    <phoneticPr fontId="2" type="noConversion"/>
  </si>
  <si>
    <t>구매한 상품에 대해 교환신청 페이지 진입</t>
    <phoneticPr fontId="2" type="noConversion"/>
  </si>
  <si>
    <t>구매한 상품의 교환신청 페이지에 정상적으로 진입된다.</t>
    <phoneticPr fontId="2" type="noConversion"/>
  </si>
  <si>
    <t>교환신청 페이지 항목 확인</t>
    <phoneticPr fontId="2" type="noConversion"/>
  </si>
  <si>
    <t>1번, 2번, 3번 항목과 안내 유의사항이 노출된다.</t>
    <phoneticPr fontId="2" type="noConversion"/>
  </si>
  <si>
    <t>교환신청</t>
    <phoneticPr fontId="2" type="noConversion"/>
  </si>
  <si>
    <t>교환신청
(1번)</t>
    <phoneticPr fontId="2" type="noConversion"/>
  </si>
  <si>
    <t>1. 교환 접수하실 제품을 선택해 주세요 텍스트가 노출된다.</t>
    <phoneticPr fontId="2" type="noConversion"/>
  </si>
  <si>
    <t>교환신청 1번 항목 타이틀 확인</t>
    <phoneticPr fontId="2" type="noConversion"/>
  </si>
  <si>
    <t>1번 항목 내용 확인</t>
    <phoneticPr fontId="2" type="noConversion"/>
  </si>
  <si>
    <t>접수한 제품의 주문일자, 제품정보, 주문수량, 신청수량, 판매금액이 노출된다.</t>
    <phoneticPr fontId="2" type="noConversion"/>
  </si>
  <si>
    <t>제품 정보 체크 박스 영역 확인</t>
    <phoneticPr fontId="2" type="noConversion"/>
  </si>
  <si>
    <t>교환신청 할 제품의 체크 처리를 할 수 있는 영역이 노출된다.</t>
    <phoneticPr fontId="2" type="noConversion"/>
  </si>
  <si>
    <t>제품 정보 체크 처리</t>
    <phoneticPr fontId="2" type="noConversion"/>
  </si>
  <si>
    <t>교환신청 할 제품이 체크 처리된다.</t>
    <phoneticPr fontId="2" type="noConversion"/>
  </si>
  <si>
    <t>교환신청 할 제품의 체크처리가 해제된다.</t>
    <phoneticPr fontId="2" type="noConversion"/>
  </si>
  <si>
    <t>신청수량 영역 확인</t>
    <phoneticPr fontId="2" type="noConversion"/>
  </si>
  <si>
    <t>신청수량 - 버튼과 현재 수량 + 버튼이 노출된다.</t>
    <phoneticPr fontId="2" type="noConversion"/>
  </si>
  <si>
    <t>신청수량 - 버튼 선택</t>
    <phoneticPr fontId="2" type="noConversion"/>
  </si>
  <si>
    <t>현재 수량에서 - 처리된다.</t>
    <phoneticPr fontId="2" type="noConversion"/>
  </si>
  <si>
    <t>신청수량 + 버튼 선택</t>
    <phoneticPr fontId="2" type="noConversion"/>
  </si>
  <si>
    <t>현재 수량에서 + 처리된다.</t>
    <phoneticPr fontId="2" type="noConversion"/>
  </si>
  <si>
    <t>유의사항 텍스트 문구 확인</t>
    <phoneticPr fontId="2" type="noConversion"/>
  </si>
  <si>
    <t>주문제품 전체 교환인 경우, 사은품은 자동으로 교환신청됩니다. , 브라패드가 포함된 제품은 반드시 브라패드까지 동봉하여 발송해주셔야 합니다. 동봉되지 않은 경우 처리가 지연되거나, 브라패드 단품가를 차감하여 환불될 수 있습니다. 텍스트 노출</t>
    <phoneticPr fontId="2" type="noConversion"/>
  </si>
  <si>
    <t>교환신청
(2번)</t>
    <phoneticPr fontId="2" type="noConversion"/>
  </si>
  <si>
    <t>교환신청 2번 항목 타이틀 확인</t>
    <phoneticPr fontId="2" type="noConversion"/>
  </si>
  <si>
    <t>2. 교환 사유가 무엇인가요? 텍스트 문구 노출된다.</t>
    <phoneticPr fontId="2" type="noConversion"/>
  </si>
  <si>
    <t>2번 항목의 내용 확인</t>
    <phoneticPr fontId="2" type="noConversion"/>
  </si>
  <si>
    <t>타이틀 문구와 사유선택 란이 노출된다.</t>
    <phoneticPr fontId="2" type="noConversion"/>
  </si>
  <si>
    <t>사유선택 영역 확인</t>
    <phoneticPr fontId="2" type="noConversion"/>
  </si>
  <si>
    <t>사유선택 Default 값 확인</t>
    <phoneticPr fontId="2" type="noConversion"/>
  </si>
  <si>
    <t>사유선택은 라디오 버튼으로 노출되고 제품 불량, 고객 변심(배송비 구매자 부담), 사이즈 교환(1회 한정 무료 교환)으로 노출된다.</t>
    <phoneticPr fontId="2" type="noConversion"/>
  </si>
  <si>
    <t>사유선택의 Default 값은 라디오 버튼 미 선택으로 노출된다.</t>
    <phoneticPr fontId="2" type="noConversion"/>
  </si>
  <si>
    <t>제품 불량 버튼 선택</t>
    <phoneticPr fontId="2" type="noConversion"/>
  </si>
  <si>
    <t>제품 불량의 라디오 버튼이 선택된다.</t>
    <phoneticPr fontId="2" type="noConversion"/>
  </si>
  <si>
    <t>사이즈 교환(1회 한정 무료 교환) 버튼 선택</t>
    <phoneticPr fontId="2" type="noConversion"/>
  </si>
  <si>
    <t>고객 변심(배송비 구매자 부담) 버튼 선택</t>
    <phoneticPr fontId="2" type="noConversion"/>
  </si>
  <si>
    <t>고객 변심(배송비 구매자 부담)의 라디오 버튼이 선택된다.</t>
    <phoneticPr fontId="2" type="noConversion"/>
  </si>
  <si>
    <t>사이즈 교환(1회 한정 무료 교환)의 라디오 버튼이 선택된다.</t>
    <phoneticPr fontId="2" type="noConversion"/>
  </si>
  <si>
    <t>교환신청
(3번)</t>
    <phoneticPr fontId="2" type="noConversion"/>
  </si>
  <si>
    <t>교환신청 3번 항목 타이틀 확인</t>
    <phoneticPr fontId="2" type="noConversion"/>
  </si>
  <si>
    <t>3. 교환 받으실 제품을 선택해 주세요? 텍스트 문구 노출된다.</t>
    <phoneticPr fontId="2" type="noConversion"/>
  </si>
  <si>
    <t>3번 항목의 내용 확인</t>
    <phoneticPr fontId="2" type="noConversion"/>
  </si>
  <si>
    <t>교환 제품 정보, 동일제품 추가, 다른제품추가, 유의사항 노출</t>
    <phoneticPr fontId="2" type="noConversion"/>
  </si>
  <si>
    <t>교환 제품 정보 영역 확인</t>
    <phoneticPr fontId="2" type="noConversion"/>
  </si>
  <si>
    <t>교환 제품의 제품정보, 수량, 합계, 삭제버튼이 노출된다.</t>
    <phoneticPr fontId="2" type="noConversion"/>
  </si>
  <si>
    <t>동일제품 추가 버튼 영역 확인</t>
    <phoneticPr fontId="2" type="noConversion"/>
  </si>
  <si>
    <t>같은 제품으로 교환하시나요? 텍스트 문구 노출</t>
    <phoneticPr fontId="2" type="noConversion"/>
  </si>
  <si>
    <t>동일제품 추가 텍스트 영역 확인</t>
    <phoneticPr fontId="2" type="noConversion"/>
  </si>
  <si>
    <t>+동일제품 추가 버튼 선택</t>
    <phoneticPr fontId="2" type="noConversion"/>
  </si>
  <si>
    <t>+동일제품 추가 버튼 노출</t>
    <phoneticPr fontId="2" type="noConversion"/>
  </si>
  <si>
    <t>자체 몰 상품권 상세 페이지</t>
  </si>
  <si>
    <t>리뷰 별점 및 리뷰 관련 이미지 영역이 출력되지 않는다.</t>
  </si>
  <si>
    <t>나에게 선물하기
(비회원)</t>
    <phoneticPr fontId="2" type="noConversion"/>
  </si>
  <si>
    <t>타인에게 선물하기
(비회원)</t>
    <phoneticPr fontId="2" type="noConversion"/>
  </si>
  <si>
    <t>무통장입금 외 다른 라디오 버튼이 출력되지 않으며, 무통장입금 라디오버튼 선택된 상태로 출력된다.</t>
  </si>
  <si>
    <t>비회원 구매 약관 동의 영역 확인</t>
  </si>
  <si>
    <t>나에게 선물하기
(회원)</t>
    <phoneticPr fontId="2" type="noConversion"/>
  </si>
  <si>
    <t>주문 상품 영역 확인</t>
  </si>
  <si>
    <t>결제 예정 금액 플로팅 팝업 확인</t>
  </si>
  <si>
    <t>구매 필수 항목 모두 입력 후 [결제하기] 버튼 클릭</t>
  </si>
  <si>
    <t>주문 완료</t>
  </si>
  <si>
    <t>주문 완료 페이지 확인</t>
  </si>
  <si>
    <t>알림톡 수신 불가</t>
  </si>
  <si>
    <t>타인에게 선물하기
(회원)</t>
    <phoneticPr fontId="2" type="noConversion"/>
  </si>
  <si>
    <t>선물 받는 분 정보 영역</t>
  </si>
  <si>
    <t>선물 보내는 분 정보 영역</t>
  </si>
  <si>
    <t>선물 메시지 카드 제작</t>
  </si>
  <si>
    <t>결제 팝업</t>
  </si>
  <si>
    <t>결제 정보 확인 팝업 확인</t>
  </si>
  <si>
    <t>주문 정보 영역 확인</t>
  </si>
  <si>
    <t>결제 정보 확인</t>
  </si>
  <si>
    <t>결제 정보 &gt; 내역보기</t>
  </si>
  <si>
    <t>주문 상품 정보 영역 확인</t>
  </si>
  <si>
    <t>배송지 정보 확인</t>
  </si>
  <si>
    <t>취소/교환/반품 상세 정보 팝업 UI 확인</t>
  </si>
  <si>
    <t>상품권 취소/환불</t>
  </si>
  <si>
    <t>취소 사유 영역 확인</t>
  </si>
  <si>
    <t>상세사유 텍스트 입력 박스가 출력된다.</t>
  </si>
  <si>
    <t>환불 정보 영역 확인</t>
    <phoneticPr fontId="2" type="noConversion"/>
  </si>
  <si>
    <t>나에게 선물하기</t>
  </si>
  <si>
    <t>알림톡 발송</t>
    <phoneticPr fontId="2" type="noConversion"/>
  </si>
  <si>
    <t>상품권 결제 전</t>
    <phoneticPr fontId="2" type="noConversion"/>
  </si>
  <si>
    <t>임의 상품권 주문 완료</t>
    <phoneticPr fontId="2" type="noConversion"/>
  </si>
  <si>
    <t>주문 시 입력한 휴대폰 번호로 카카오톡 알림톡이 발송된다.</t>
    <phoneticPr fontId="2" type="noConversion"/>
  </si>
  <si>
    <t>알림톡 확인</t>
    <phoneticPr fontId="2" type="noConversion"/>
  </si>
  <si>
    <t>입금할 금액, 은행 및 계좌번호, 예금주, 상품권 이름이 출력된다.</t>
    <phoneticPr fontId="2" type="noConversion"/>
  </si>
  <si>
    <t>안다르 바로가기 링크가 출력된다.</t>
    <phoneticPr fontId="2" type="noConversion"/>
  </si>
  <si>
    <t>고객센터 전화번호 링크가 출력된다.</t>
    <phoneticPr fontId="2" type="noConversion"/>
  </si>
  <si>
    <t>채널 추가 버튼이 출력된다.</t>
    <phoneticPr fontId="2" type="noConversion"/>
  </si>
  <si>
    <t>전화번호 링크 클릭</t>
    <phoneticPr fontId="2" type="noConversion"/>
  </si>
  <si>
    <t>고객센터 전화번호가 다이얼 화면에 입력된 상태로 출력된다.</t>
    <phoneticPr fontId="2" type="noConversion"/>
  </si>
  <si>
    <t>채널 추가 버튼 클릭</t>
    <phoneticPr fontId="2" type="noConversion"/>
  </si>
  <si>
    <t>안다르 채널이 플러스 친구로 등록된다.</t>
    <phoneticPr fontId="2" type="noConversion"/>
  </si>
  <si>
    <t>구매자 취소 또는 자동 취소 완료</t>
    <phoneticPr fontId="2" type="noConversion"/>
  </si>
  <si>
    <t>주문 시 입력한 휴대폰 번호로 취소 알림톡이 발송된다.</t>
    <phoneticPr fontId="2" type="noConversion"/>
  </si>
  <si>
    <t>알림톡 확인</t>
  </si>
  <si>
    <t>주문 번호, 상품권 명, 환불 금액 등 안내 문구가 출력된다.</t>
    <phoneticPr fontId="2" type="noConversion"/>
  </si>
  <si>
    <t>입금 완료</t>
    <phoneticPr fontId="2" type="noConversion"/>
  </si>
  <si>
    <t>임의 상품권 주문 후 무통장 입금 완료</t>
    <phoneticPr fontId="2" type="noConversion"/>
  </si>
  <si>
    <t>주문 시 입력한 휴대폰 번호로 입금 확인 알림톡이 발송된다.</t>
    <phoneticPr fontId="2" type="noConversion"/>
  </si>
  <si>
    <t>날짜, 주문번호, 상품권명, 결제 금액 등 안내 문구가 출력된다.</t>
    <phoneticPr fontId="2" type="noConversion"/>
  </si>
  <si>
    <t>+동일제품 추가 버튼 선택 시 교환신청에 추가한 상품이 추가된다.</t>
    <phoneticPr fontId="2" type="noConversion"/>
  </si>
  <si>
    <t>+다른제품 추가 버튼 선택</t>
    <phoneticPr fontId="2" type="noConversion"/>
  </si>
  <si>
    <t>+다른제품 추가 버튼 선택 시 상품 리스트 화면으로 이동한다.</t>
    <phoneticPr fontId="2" type="noConversion"/>
  </si>
  <si>
    <t>3번 항목의 유의사항 텍스트 확인</t>
    <phoneticPr fontId="2" type="noConversion"/>
  </si>
  <si>
    <t>! 교환제품 수량이 주문 제품 수량보다 적거나 같을 경우, 교환처리가 가능합니다. , ! 무료 교환 조건 : 1회 한정, 동일제품만 교환 가능합니다., ! 제품불량 접수 건일 경우, 검수 후 교환이 진행됩니다. 단, 제품불량이 아닌 경우 배송비가 청구될 수 있습니다. 텍스트 유의사항이 노출된다.</t>
    <phoneticPr fontId="2" type="noConversion"/>
  </si>
  <si>
    <t>교환신청 
(유의사항)</t>
    <phoneticPr fontId="2" type="noConversion"/>
  </si>
  <si>
    <t>교환신청 유의사항 영역 확인</t>
    <phoneticPr fontId="2" type="noConversion"/>
  </si>
  <si>
    <t>타이틀 문구와 유의사항의 상세 내용이 노출된다.</t>
    <phoneticPr fontId="2" type="noConversion"/>
  </si>
  <si>
    <t>교환신청 유의사항 타이틀 문구 확인</t>
    <phoneticPr fontId="2" type="noConversion"/>
  </si>
  <si>
    <t>! 세트제품 교환 및 반품 안내 타이틀 문구가 노출된다.</t>
    <phoneticPr fontId="2" type="noConversion"/>
  </si>
  <si>
    <t>- 세트 제품 중 부분 교환을 원하는 경우, 교환 상세 사유에 교환하실 제품 기재 및 해당 제품만 반송 부탁드립니다.</t>
    <phoneticPr fontId="2" type="noConversion"/>
  </si>
  <si>
    <t>교환신청 유의사항1 내용 확인</t>
    <phoneticPr fontId="2" type="noConversion"/>
  </si>
  <si>
    <t>교환신청 유의사항2 내용 확인</t>
    <phoneticPr fontId="2" type="noConversion"/>
  </si>
  <si>
    <t>교환신청 유의사항3 내용 확인</t>
    <phoneticPr fontId="2" type="noConversion"/>
  </si>
  <si>
    <t>교환신청 유의사항4 내용 확인</t>
    <phoneticPr fontId="2" type="noConversion"/>
  </si>
  <si>
    <t>- 교환 상세 사유에 교환 요청하실 제품의 교환 전/후 제품명/컬러/사이즈 기재 텍스트가 노출된다.</t>
    <phoneticPr fontId="2" type="noConversion"/>
  </si>
  <si>
    <t>- 세트 제품 중 부분 반품을 원하시는 경우, 최종 구매하시는 제품은 단품 가격을 적용하여 환불됨을 안내 드립니다.</t>
    <phoneticPr fontId="2" type="noConversion"/>
  </si>
  <si>
    <t>- 세트 중 선물세트 (기프트 제품)의 교환/반품을 원하실 경우, 구성 제품을 모두 보내주셔야지만 교환 및 반품 처리가 가능합니다.</t>
    <phoneticPr fontId="2" type="noConversion"/>
  </si>
  <si>
    <t>교환신청
(환불예정금액 안내)</t>
    <phoneticPr fontId="2" type="noConversion"/>
  </si>
  <si>
    <t>환불예정금액 안내 유의사항 영역 확인</t>
    <phoneticPr fontId="2" type="noConversion"/>
  </si>
  <si>
    <t>환불예정금액 안내 타이틀 문구 확인</t>
    <phoneticPr fontId="2" type="noConversion"/>
  </si>
  <si>
    <t>환불예정금액 안내 내용1 확인</t>
    <phoneticPr fontId="2" type="noConversion"/>
  </si>
  <si>
    <t>환불예정금액 안내 내용2 확인</t>
    <phoneticPr fontId="2" type="noConversion"/>
  </si>
  <si>
    <t>환불예정금액 안내 내용3 확인</t>
    <phoneticPr fontId="2" type="noConversion"/>
  </si>
  <si>
    <t>! 환불예정금액 안내 타이틀 문구가 노출된다.</t>
    <phoneticPr fontId="2" type="noConversion"/>
  </si>
  <si>
    <t>- 환불예정금액은 판매자가 접수처리 완료 후 '주문상세조회'에서 확인할 수 있습니다. 텍스트 문구가 노출된다.</t>
    <phoneticPr fontId="2" type="noConversion"/>
  </si>
  <si>
    <t>- 배송비는 취소/교환/반품하시는 제품 및 신청사유에 따라 배송비 환불 또는 추가 배송비가 발생할 수 있습니다. 텍스트 문구가 노출된다.</t>
    <phoneticPr fontId="2" type="noConversion"/>
  </si>
  <si>
    <t>- 배송비는 쇼핑몰 정책에 따라 책정됩니다. 텍스트 문구가 노출된다.</t>
    <phoneticPr fontId="2" type="noConversion"/>
  </si>
  <si>
    <t>환불예정금액 안내 내용4 확인</t>
    <phoneticPr fontId="2" type="noConversion"/>
  </si>
  <si>
    <t>환불예정금액 안내 내용5 확인</t>
    <phoneticPr fontId="2" type="noConversion"/>
  </si>
  <si>
    <t>- 상품권과 타 결제 수단으로 복합 결제 후 부분 환불하는 경우, 상품권이 아닌 결제 수단을 우선으로 환불되며, 차액이 있을 경우 예치금으로 환불 됩니다. 텍스트 문구가 노출된다.</t>
    <phoneticPr fontId="2" type="noConversion"/>
  </si>
  <si>
    <t>- 상품권 이용약관에 따라 사용한 상품권에 대해 부분 취소 및 환불 금액은 예치금으로 지급됩니다. 텍스트 문구가 노출된다.</t>
    <phoneticPr fontId="2" type="noConversion"/>
  </si>
  <si>
    <t>교환신청
(제품 불량 접수 시 유의사항)</t>
    <phoneticPr fontId="2" type="noConversion"/>
  </si>
  <si>
    <t>제품불량 접수 시 유의사항 영역 확인</t>
    <phoneticPr fontId="2" type="noConversion"/>
  </si>
  <si>
    <t>제품불량 접수 시 유의사항 타이틀 문구 확인</t>
    <phoneticPr fontId="2" type="noConversion"/>
  </si>
  <si>
    <t>! 제품불량 접수 시 유의사항 타이틀 문구가 노출된다.</t>
    <phoneticPr fontId="2" type="noConversion"/>
  </si>
  <si>
    <t xml:space="preserve">제품불량 접수 시 유의사항 내용1 확인 </t>
    <phoneticPr fontId="2" type="noConversion"/>
  </si>
  <si>
    <t xml:space="preserve">제품불량 접수 시 유의사항 내용2 확인 </t>
    <phoneticPr fontId="2" type="noConversion"/>
  </si>
  <si>
    <t xml:space="preserve">제품불량 접수 시 유의사항 내용3 확인 </t>
    <phoneticPr fontId="2" type="noConversion"/>
  </si>
  <si>
    <t xml:space="preserve">제품불량 접수 시 유의사항 내용4 확인 </t>
    <phoneticPr fontId="2" type="noConversion"/>
  </si>
  <si>
    <t xml:space="preserve">제품불량 접수 시 유의사항 내용5 확인 </t>
    <phoneticPr fontId="2" type="noConversion"/>
  </si>
  <si>
    <t xml:space="preserve">제품불량 접수 시 유의사항 내용6 확인 </t>
    <phoneticPr fontId="2" type="noConversion"/>
  </si>
  <si>
    <t>- 동일 제품 교화만 가능하며, 다른 제품은 무상교환에 해당되지 않습니다. 텍스트 문구가 노출된다.</t>
    <phoneticPr fontId="2" type="noConversion"/>
  </si>
  <si>
    <t>- 불량 여부 확인 후 최종으로 교환이 진행됩니다. 텍스트 문구가 노출된다.</t>
    <phoneticPr fontId="2" type="noConversion"/>
  </si>
  <si>
    <t>- 제품이 훼손되어 판매 가치가 떨어지거나, 사용 흔적이 있어 재판매가 불가할 경우 교환/반품이 불가합니다. 텍스트 문구가 노출된다.</t>
    <phoneticPr fontId="2" type="noConversion"/>
  </si>
  <si>
    <t>- 안다르 공식사이트에서 구매시 적용되는 혜택입니다.(네이버 쇼핑 등은 적용되지 않음) 텍스트 문구가 노출된다.</t>
    <phoneticPr fontId="2" type="noConversion"/>
  </si>
  <si>
    <t>- CJ대한통운이 아닌 타 택배 이용시, 추가 배송비는 본인 부담 처리 됩니다. 텍스트 문구가 노출된다.</t>
    <phoneticPr fontId="2" type="noConversion"/>
  </si>
  <si>
    <t>- 제품 수령일 기준 14일 이내 교환 신청 시 적용 됩니다. 텍스트 문구가 노출된다.</t>
    <phoneticPr fontId="2" type="noConversion"/>
  </si>
  <si>
    <t xml:space="preserve">제품불량 접수 시 유의사항 내용7 확인 </t>
    <phoneticPr fontId="2" type="noConversion"/>
  </si>
  <si>
    <t>- 제품불량 교환은 온라인을 통해서만 가능하며, 오프라인 매장과 무관합니다. 텍스트 문구가 노출된다.</t>
    <phoneticPr fontId="2" type="noConversion"/>
  </si>
  <si>
    <t>교환신청
(사이즈 교환 유의사항)</t>
    <phoneticPr fontId="2" type="noConversion"/>
  </si>
  <si>
    <t>사이즈 교환 유의사항 영역 확인</t>
    <phoneticPr fontId="2" type="noConversion"/>
  </si>
  <si>
    <t>사이즈 교환 유의사항 타이틀 문구 확인</t>
    <phoneticPr fontId="2" type="noConversion"/>
  </si>
  <si>
    <t xml:space="preserve">사이즈 교환 유의사항 내용1 확인 </t>
    <phoneticPr fontId="2" type="noConversion"/>
  </si>
  <si>
    <t xml:space="preserve">사이즈 교환 유의사항 내용2 확인 </t>
    <phoneticPr fontId="2" type="noConversion"/>
  </si>
  <si>
    <t xml:space="preserve">사이즈 교환 유의사항 내용3 확인 </t>
    <phoneticPr fontId="2" type="noConversion"/>
  </si>
  <si>
    <t xml:space="preserve">사이즈 교환 유의사항 내용4 확인 </t>
    <phoneticPr fontId="2" type="noConversion"/>
  </si>
  <si>
    <t xml:space="preserve">사이즈 교환 유의사항 내용5 확인 </t>
    <phoneticPr fontId="2" type="noConversion"/>
  </si>
  <si>
    <t xml:space="preserve">사이즈 교환 유의사항 내용6 확인 </t>
    <phoneticPr fontId="2" type="noConversion"/>
  </si>
  <si>
    <t xml:space="preserve">사이즈 교환 유의사항 내용7 확인 </t>
    <phoneticPr fontId="2" type="noConversion"/>
  </si>
  <si>
    <t>! 사이즈 교환 유의사항 타이틀 문구가 노출된다.</t>
    <phoneticPr fontId="2" type="noConversion"/>
  </si>
  <si>
    <t>- 사이즈 무료 교환은 주문하신 주문번호당 '1회'만 가능합니다. 텍스트 문구가 노출된다.</t>
    <phoneticPr fontId="2" type="noConversion"/>
  </si>
  <si>
    <t>- 동일 제품의 사이즈 교환만 가능하며, 다른 제품은 무상교환에 해당되지 않습니다. 텍스트 문구가 노출된다.</t>
    <phoneticPr fontId="2" type="noConversion"/>
  </si>
  <si>
    <t>- 사이즈 무료 교환은 온라인을 통해서만 가능하며, 오프라인 매장과 무관합니다. 텍스트문구가 노출된다.</t>
    <phoneticPr fontId="2" type="noConversion"/>
  </si>
  <si>
    <t>교환신청
(교환신청 버튼)</t>
    <phoneticPr fontId="2" type="noConversion"/>
  </si>
  <si>
    <t>교환신청 최하단 교환신청 버튼 확인</t>
    <phoneticPr fontId="2" type="noConversion"/>
  </si>
  <si>
    <t>교환신청 페이지 최하단에 교환신청 버튼이 노출된다.</t>
    <phoneticPr fontId="2" type="noConversion"/>
  </si>
  <si>
    <t>교환신청 버튼 선택</t>
    <phoneticPr fontId="2" type="noConversion"/>
  </si>
  <si>
    <t>교환신청 버튼 선택 시 선택한 상품의 교환신청이 완료 처리된다.</t>
    <phoneticPr fontId="2" type="noConversion"/>
  </si>
  <si>
    <t>교환/환불</t>
    <phoneticPr fontId="2" type="noConversion"/>
  </si>
  <si>
    <t>반품신청</t>
    <phoneticPr fontId="2" type="noConversion"/>
  </si>
  <si>
    <t>구매한 상품에 대해 반품신청 페이지 진입</t>
    <phoneticPr fontId="2" type="noConversion"/>
  </si>
  <si>
    <t>구매한 상품의 반품신청 페이지에 정상적으로 진입된다.</t>
    <phoneticPr fontId="2" type="noConversion"/>
  </si>
  <si>
    <t>반품신청 페이지 항목 확인</t>
    <phoneticPr fontId="2" type="noConversion"/>
  </si>
  <si>
    <t>반품신청
(1번)</t>
    <phoneticPr fontId="2" type="noConversion"/>
  </si>
  <si>
    <t>반품신청 1번 항목 타이틀 확인</t>
    <phoneticPr fontId="2" type="noConversion"/>
  </si>
  <si>
    <t>1. 반품 접수하실 제품을 선택해 주세요 텍스트가 노출된다.</t>
    <phoneticPr fontId="2" type="noConversion"/>
  </si>
  <si>
    <t>주문제품 전체 반품인 경우, 사은품은 자동으로 반품신청됩니다. 텍스트가 노출된다.</t>
    <phoneticPr fontId="2" type="noConversion"/>
  </si>
  <si>
    <t>반품신청
(2번)</t>
    <phoneticPr fontId="2" type="noConversion"/>
  </si>
  <si>
    <t>반품신청 2번 항목 타이틀 확인</t>
    <phoneticPr fontId="2" type="noConversion"/>
  </si>
  <si>
    <t>2. 반품 사유가 무엇인가요? 텍스트 문구 노출된다.</t>
    <phoneticPr fontId="2" type="noConversion"/>
  </si>
  <si>
    <t>사유선택은 라디오 버튼으로 노출되고 제품 불량, 고객 변심(배송비 구매자 부담), 사이즈 불만족으로 노출된다.</t>
    <phoneticPr fontId="2" type="noConversion"/>
  </si>
  <si>
    <t>사이즈 불만족 버튼 선택</t>
    <phoneticPr fontId="2" type="noConversion"/>
  </si>
  <si>
    <t>사이즈 불만족의 라디오 버튼이 선택된다.</t>
    <phoneticPr fontId="2" type="noConversion"/>
  </si>
  <si>
    <t>반품신청
(3번)</t>
    <phoneticPr fontId="2" type="noConversion"/>
  </si>
  <si>
    <t>반품신청 3번 항목 타이틀 확인</t>
    <phoneticPr fontId="2" type="noConversion"/>
  </si>
  <si>
    <t>3. 택배 수거해드릴까요? 텍스트 문구 노출된다.</t>
    <phoneticPr fontId="2" type="noConversion"/>
  </si>
  <si>
    <t>수거신청여부 타이틀 문구와 라디오 버튼이 노출된다.</t>
    <phoneticPr fontId="2" type="noConversion"/>
  </si>
  <si>
    <t>수거신청여부 영역 확인</t>
    <phoneticPr fontId="2" type="noConversion"/>
  </si>
  <si>
    <t>수거신청여부의 라디오 버튼 확인</t>
    <phoneticPr fontId="2" type="noConversion"/>
  </si>
  <si>
    <t>수거해주세요, 사이즈불만족 라디오 버튼이 노출된다.</t>
    <phoneticPr fontId="2" type="noConversion"/>
  </si>
  <si>
    <t>라디오 버튼의 Default 값 확인</t>
    <phoneticPr fontId="2" type="noConversion"/>
  </si>
  <si>
    <t>라디오 버튼이 수거해주세요 로 선택되어있다.</t>
    <phoneticPr fontId="2" type="noConversion"/>
  </si>
  <si>
    <t>라디오 버튼이 사이즈 불만족으로 설정된다.</t>
    <phoneticPr fontId="2" type="noConversion"/>
  </si>
  <si>
    <t>수거해주세요 라디오 버튼 선택</t>
    <phoneticPr fontId="2" type="noConversion"/>
  </si>
  <si>
    <t>수거해주세요 라디오 버튼으로 설정된다.</t>
    <phoneticPr fontId="2" type="noConversion"/>
  </si>
  <si>
    <t>수거지 정보 영역 확인</t>
    <phoneticPr fontId="2" type="noConversion"/>
  </si>
  <si>
    <t>수거지 정보 타이틀 문구과 라디오버튼, 배송지 정보가 노출된다.</t>
    <phoneticPr fontId="2" type="noConversion"/>
  </si>
  <si>
    <t>라디오 버튼이 배송지 정보와 동일로 선택되어있다.</t>
    <phoneticPr fontId="2" type="noConversion"/>
  </si>
  <si>
    <t>배송지 정보 동일 선택 시 수거지 정보 확인</t>
    <phoneticPr fontId="2" type="noConversion"/>
  </si>
  <si>
    <t>제품 구매 시 배송지의 정보가 하단에 텍스트로 노출된다.</t>
    <phoneticPr fontId="2" type="noConversion"/>
  </si>
  <si>
    <t>세트제품 교환 및 반품 안내 유의사항 영역 확인</t>
    <phoneticPr fontId="2" type="noConversion"/>
  </si>
  <si>
    <t>세트제품 교환 및 반품 안내 타이틀 문구 확인</t>
    <phoneticPr fontId="2" type="noConversion"/>
  </si>
  <si>
    <t xml:space="preserve">세트제품 교환 및 반품 안내 유의사항 내용1 확인 </t>
    <phoneticPr fontId="2" type="noConversion"/>
  </si>
  <si>
    <t xml:space="preserve">세트제품 교환 및 반품 안내 유의사항 내용2 확인 </t>
    <phoneticPr fontId="2" type="noConversion"/>
  </si>
  <si>
    <t xml:space="preserve">세트제품 교환 및 반품 안내 유의사항 내용3 확인 </t>
    <phoneticPr fontId="2" type="noConversion"/>
  </si>
  <si>
    <t>- 세트 제품 중 부분 교환을 원하는 경우, 교환 상세 사유에 교환하실 제품 기재 및 해당 제품만 반송 부탁드립니다.
'- 교환 상세 사유에 교환 요청하실 제품의 교환 전/후 제품명/컬러/사이즈 기재 텍스트가 노출된다.</t>
    <phoneticPr fontId="2" type="noConversion"/>
  </si>
  <si>
    <t>반품신청 최하단 교환신청 버튼 확인</t>
    <phoneticPr fontId="2" type="noConversion"/>
  </si>
  <si>
    <t>반품신청 버튼 선택</t>
    <phoneticPr fontId="2" type="noConversion"/>
  </si>
  <si>
    <t>반품신청
(세트제품 교환 및 반품 안내)</t>
    <phoneticPr fontId="2" type="noConversion"/>
  </si>
  <si>
    <t>반품신청
(환불예정금액 안내)</t>
    <phoneticPr fontId="2" type="noConversion"/>
  </si>
  <si>
    <t>반품신청
(반품 신청 버튼)</t>
    <phoneticPr fontId="2" type="noConversion"/>
  </si>
  <si>
    <t>반품신청 페이지 최하단에 반품신청 버튼이 노출된다.</t>
    <phoneticPr fontId="2" type="noConversion"/>
  </si>
  <si>
    <t>반품신청 버튼 선택 시 선택한 상품의 반품신청이 완료 처리된다.</t>
    <phoneticPr fontId="2" type="noConversion"/>
  </si>
  <si>
    <t>구매한 상품에 대해 취소신청 페이지 진입</t>
    <phoneticPr fontId="2" type="noConversion"/>
  </si>
  <si>
    <t>구매한 상품의 취소신청 페이지에 정상적으로 진입된다.</t>
    <phoneticPr fontId="2" type="noConversion"/>
  </si>
  <si>
    <t>취소신청 페이지 항목 확인</t>
    <phoneticPr fontId="2" type="noConversion"/>
  </si>
  <si>
    <t>신규 추가 약관</t>
    <phoneticPr fontId="2" type="noConversion"/>
  </si>
  <si>
    <t>상품권 이용약관</t>
    <phoneticPr fontId="2" type="noConversion"/>
  </si>
  <si>
    <t>하단 Footer 확인</t>
    <phoneticPr fontId="2" type="noConversion"/>
  </si>
  <si>
    <t>센터회원 신청 옆에 상품권 이용약관 버튼이 출력된다.</t>
    <phoneticPr fontId="2" type="noConversion"/>
  </si>
  <si>
    <t>상품권 이용약관 클릭</t>
    <phoneticPr fontId="2" type="noConversion"/>
  </si>
  <si>
    <t>상품권 이용약관 페이지로 이동된다.</t>
    <phoneticPr fontId="2" type="noConversion"/>
  </si>
  <si>
    <t>기존 약관 수정 확인</t>
    <phoneticPr fontId="2" type="noConversion"/>
  </si>
  <si>
    <t>이용약관</t>
    <phoneticPr fontId="2" type="noConversion"/>
  </si>
  <si>
    <t>이용약관 클릭 후 상품권 관련 내용 확인</t>
    <phoneticPr fontId="2" type="noConversion"/>
  </si>
  <si>
    <t>상품권 이용 관련 약관이 추가되어 출력된다.</t>
    <phoneticPr fontId="2" type="noConversion"/>
  </si>
  <si>
    <t>개인정보처리방침</t>
    <phoneticPr fontId="2" type="noConversion"/>
  </si>
  <si>
    <t>개인정보처리방침 클릭 후 상품권 관련 내용 확인</t>
    <phoneticPr fontId="2" type="noConversion"/>
  </si>
  <si>
    <t>상품 정보, 취소사유, 환불 정보, 버튼이 노출된다.</t>
    <phoneticPr fontId="2" type="noConversion"/>
  </si>
  <si>
    <t>상품정보 항목 타이틀 확인</t>
    <phoneticPr fontId="2" type="noConversion"/>
  </si>
  <si>
    <t>볼드 처리 된 상품정보 텍스트가 노출된다.</t>
    <phoneticPr fontId="2" type="noConversion"/>
  </si>
  <si>
    <t>접수한 제품의 주문일자, 상품정보, 수량, 신청수량, 상품구매금액, 주문처리 상태가 노출된다.</t>
    <phoneticPr fontId="2" type="noConversion"/>
  </si>
  <si>
    <t>상품정보 항목 내용 확인</t>
    <phoneticPr fontId="2" type="noConversion"/>
  </si>
  <si>
    <t>주문일자 항목 확인</t>
    <phoneticPr fontId="2" type="noConversion"/>
  </si>
  <si>
    <t>상품정보 영역 확인</t>
    <phoneticPr fontId="2" type="noConversion"/>
  </si>
  <si>
    <t>수량 영역 확인</t>
    <phoneticPr fontId="2" type="noConversion"/>
  </si>
  <si>
    <t>상품구매금액 영역 확인</t>
    <phoneticPr fontId="2" type="noConversion"/>
  </si>
  <si>
    <t>주문처리상태 영역 확인</t>
    <phoneticPr fontId="2" type="noConversion"/>
  </si>
  <si>
    <t>취소 신청한 제품의 주문일자와 주문번호가 노출된다.</t>
    <phoneticPr fontId="2" type="noConversion"/>
  </si>
  <si>
    <t>취소 신청한 제품의 상품 정보가 노출된다.</t>
    <phoneticPr fontId="2" type="noConversion"/>
  </si>
  <si>
    <t>상품정보 영역 체크 박스 확인</t>
    <phoneticPr fontId="2" type="noConversion"/>
  </si>
  <si>
    <t>취소 신청한 제품 좌측 체크박스 영역이 노출된다.</t>
    <phoneticPr fontId="2" type="noConversion"/>
  </si>
  <si>
    <t>체크박스 선택</t>
    <phoneticPr fontId="2" type="noConversion"/>
  </si>
  <si>
    <t>취소 신청한 제품의 체크 처리 된다.</t>
    <phoneticPr fontId="2" type="noConversion"/>
  </si>
  <si>
    <t>체크박스 재 선택</t>
    <phoneticPr fontId="2" type="noConversion"/>
  </si>
  <si>
    <t>취소 신청한 제품의 체크가 해제 처리된다.</t>
    <phoneticPr fontId="2" type="noConversion"/>
  </si>
  <si>
    <t>체크박스 복수 선택</t>
    <phoneticPr fontId="2" type="noConversion"/>
  </si>
  <si>
    <t>취소 신청한 제품들의 복수 체크/해제 처리가 된다.</t>
    <phoneticPr fontId="2" type="noConversion"/>
  </si>
  <si>
    <t>취소 신청한 제품의 수량이 노출된다.</t>
    <phoneticPr fontId="2" type="noConversion"/>
  </si>
  <si>
    <t>취소 신청할 제품들의 신청 수량이 노출되고, 추가 ＾감소 v 변경 버튼이 노출된다.</t>
    <phoneticPr fontId="2" type="noConversion"/>
  </si>
  <si>
    <t>신청 수량의 추가 버튼 (＾) 선택</t>
    <phoneticPr fontId="2" type="noConversion"/>
  </si>
  <si>
    <t>취소 신청할 제품의 신청수량이 1 증가한다.</t>
    <phoneticPr fontId="2" type="noConversion"/>
  </si>
  <si>
    <t>신청 수량의 감소 버튼 ( v ) 선택</t>
    <phoneticPr fontId="2" type="noConversion"/>
  </si>
  <si>
    <t>취소 신청할 제품의 신청수량이 1 감소한다.</t>
    <phoneticPr fontId="2" type="noConversion"/>
  </si>
  <si>
    <t>신충 수량 변경 버튼 선택</t>
    <phoneticPr fontId="2" type="noConversion"/>
  </si>
  <si>
    <t>신청 수량의 설정 값을 변경한다.</t>
    <phoneticPr fontId="2" type="noConversion"/>
  </si>
  <si>
    <t>취소 신청할 제품의 상품 구매 금액이 노출된다.</t>
    <phoneticPr fontId="2" type="noConversion"/>
  </si>
  <si>
    <t>취소 신청할 제품의 현재 주문 처리 상태 값을 노출한다.</t>
    <phoneticPr fontId="2" type="noConversion"/>
  </si>
  <si>
    <t>상품 정보의 유의사항 텍스트 문구 확인</t>
    <phoneticPr fontId="2" type="noConversion"/>
  </si>
  <si>
    <t>! 주문상품 전체 취소인 경우, 사은품은자동적으로 취소 신청됩니다. 텍스트 문구가 노출된다.</t>
    <phoneticPr fontId="2" type="noConversion"/>
  </si>
  <si>
    <t>취소신청
(상품정보)</t>
    <phoneticPr fontId="2" type="noConversion"/>
  </si>
  <si>
    <t>취소신청
(취소사유)</t>
    <phoneticPr fontId="2" type="noConversion"/>
  </si>
  <si>
    <t>취소 사유 영역 확인</t>
    <phoneticPr fontId="2" type="noConversion"/>
  </si>
  <si>
    <t>타이틀 문구, 사유선택, 상세 사유 영역이 노출된다.</t>
    <phoneticPr fontId="2" type="noConversion"/>
  </si>
  <si>
    <t>볼드 처리 된 취소사유 타이틀 문구가 노출된다.</t>
    <phoneticPr fontId="2" type="noConversion"/>
  </si>
  <si>
    <t>사유선택 텍스트 문구 및 셀렉트 박스가 노출된다.</t>
    <phoneticPr fontId="2" type="noConversion"/>
  </si>
  <si>
    <t>사유선택 셀렉트 박스 확인</t>
    <phoneticPr fontId="2" type="noConversion"/>
  </si>
  <si>
    <t>셀렉트 박스 선택 시 리스트가 노출되고, 자주 사용되는 사유들이 노출된다.</t>
    <phoneticPr fontId="2" type="noConversion"/>
  </si>
  <si>
    <t>상세사유 영역 확인</t>
    <phoneticPr fontId="2" type="noConversion"/>
  </si>
  <si>
    <t>상세 사유를 작성할 수 있는 텍스트 박스가 노출된다.</t>
    <phoneticPr fontId="2" type="noConversion"/>
  </si>
  <si>
    <t>상세사유 텍스트박스에 국문 입력</t>
    <phoneticPr fontId="2" type="noConversion"/>
  </si>
  <si>
    <t>상세사유 텍스트박스에 영문 입력</t>
    <phoneticPr fontId="2" type="noConversion"/>
  </si>
  <si>
    <t>상세사유 텍스트박스에 숫자 입력</t>
    <phoneticPr fontId="2" type="noConversion"/>
  </si>
  <si>
    <t>취소신청
(환불 정보)</t>
    <phoneticPr fontId="2" type="noConversion"/>
  </si>
  <si>
    <t>볼드 처리 된 환불정보 타이틀 텍스트 문구가 노출된다.</t>
    <phoneticPr fontId="2" type="noConversion"/>
  </si>
  <si>
    <t>타이틀 문구, 환불예정금액, 배송비 안내, 유의사항이 노출된다.</t>
    <phoneticPr fontId="2" type="noConversion"/>
  </si>
  <si>
    <t>환불예정금액 영역 확인</t>
    <phoneticPr fontId="2" type="noConversion"/>
  </si>
  <si>
    <t>환불예정금액 텍스트 문구와 환불예정금액은 판매자가 접수처리 완료 후 '주문상세조회'에서 확인할 수 있습니다. 텍스트 문구 노출</t>
    <phoneticPr fontId="2" type="noConversion"/>
  </si>
  <si>
    <t>배송비 안내 영역 확인</t>
    <phoneticPr fontId="2" type="noConversion"/>
  </si>
  <si>
    <t>배송비 안내 텍스트 문구와 취소/교환/반품하시는 상품 및 신청사유에 따라 배송비 환불 또는 추가 배송비가 발생할 수 있습니다. 배송비는 쇼핑몰 정책에 따라 책정됩니다. 텍스트가 노출된다.</t>
    <phoneticPr fontId="2" type="noConversion"/>
  </si>
  <si>
    <t>! 현금환불 발생 시 등록 된 환불계좌로 환불처리됩니다. 텍스트 문구 노출된다.</t>
    <phoneticPr fontId="2" type="noConversion"/>
  </si>
  <si>
    <t>취소신청
(버튼)</t>
    <phoneticPr fontId="2" type="noConversion"/>
  </si>
  <si>
    <t>취소신청 최하단 교환신청 버튼 확인</t>
    <phoneticPr fontId="2" type="noConversion"/>
  </si>
  <si>
    <t>취소신청 버튼 선택</t>
    <phoneticPr fontId="2" type="noConversion"/>
  </si>
  <si>
    <t>취소신청 페이지 최하단에 취소신청, 이전페이지 버튼이 노출된다.</t>
    <phoneticPr fontId="2" type="noConversion"/>
  </si>
  <si>
    <t>취소신청 버튼 선택 시 선택한 상품의 취소신청이 완료 처리된다.</t>
    <phoneticPr fontId="2" type="noConversion"/>
  </si>
  <si>
    <t>이전페이지 버튼 선택</t>
    <phoneticPr fontId="2" type="noConversion"/>
  </si>
  <si>
    <t>이전 페이지로 이동한다.</t>
    <phoneticPr fontId="2" type="noConversion"/>
  </si>
  <si>
    <t>취소신청</t>
    <phoneticPr fontId="2" type="noConversion"/>
  </si>
  <si>
    <t>마이페이지 적립금(SNB) 진입</t>
    <phoneticPr fontId="2" type="noConversion"/>
  </si>
  <si>
    <t>마이페이지
(적립금SNB)</t>
    <phoneticPr fontId="2" type="noConversion"/>
  </si>
  <si>
    <t>적립금(SNB)에 정상적으로 진입된다.</t>
    <phoneticPr fontId="2" type="noConversion"/>
  </si>
  <si>
    <t>적립금(SNB) 영역 확인</t>
    <phoneticPr fontId="2" type="noConversion"/>
  </si>
  <si>
    <t>적립금 세부내용, 내역 보기 카테고리, 적립금 안내 텍스트, 적립내역보기 리스트 가 노출된다.</t>
    <phoneticPr fontId="2" type="noConversion"/>
  </si>
  <si>
    <t>적립금 세부내용 영역 확인</t>
    <phoneticPr fontId="2" type="noConversion"/>
  </si>
  <si>
    <t>사용가능한 적립금, 총 적립금, 사용 적립금, 미가용 적립금, 환불예정 적립금과 금액 영역 노출된다.</t>
    <phoneticPr fontId="2" type="noConversion"/>
  </si>
  <si>
    <t>사용가능한 적립금 영역 확인</t>
    <phoneticPr fontId="2" type="noConversion"/>
  </si>
  <si>
    <t>사용가능한 적립금 텍스트와 금액 N원 으로 노출된다.</t>
    <phoneticPr fontId="2" type="noConversion"/>
  </si>
  <si>
    <t>총 적립금 영역 확인</t>
    <phoneticPr fontId="2" type="noConversion"/>
  </si>
  <si>
    <t>사용 적립금 영역 확인</t>
    <phoneticPr fontId="2" type="noConversion"/>
  </si>
  <si>
    <t>미가용 적립금 영역 확인</t>
    <phoneticPr fontId="2" type="noConversion"/>
  </si>
  <si>
    <t>환불예정 적립금 영역 확인</t>
    <phoneticPr fontId="2" type="noConversion"/>
  </si>
  <si>
    <t>총 적립금 텍스트와 금액 N원 으로 노출된다.</t>
    <phoneticPr fontId="2" type="noConversion"/>
  </si>
  <si>
    <t>사용 적립금 텍스트와 금액 N원 으로 노출된다.</t>
    <phoneticPr fontId="2" type="noConversion"/>
  </si>
  <si>
    <t>미가용 적립금 텍스트와 금액 N원 으로 노출된다.</t>
    <phoneticPr fontId="2" type="noConversion"/>
  </si>
  <si>
    <t>환불예정 적립금 텍스트와 금액 N원 으로 노출된다.</t>
    <phoneticPr fontId="2" type="noConversion"/>
  </si>
  <si>
    <t>적립금
(세부 내용)</t>
    <phoneticPr fontId="2" type="noConversion"/>
  </si>
  <si>
    <t>내역보기 영역 확인</t>
    <phoneticPr fontId="2" type="noConversion"/>
  </si>
  <si>
    <t>적립금
(내역보기 카테고리)</t>
    <phoneticPr fontId="2" type="noConversion"/>
  </si>
  <si>
    <t>내역보기의 Default 값 확인</t>
    <phoneticPr fontId="2" type="noConversion"/>
  </si>
  <si>
    <t>내역보기의 Default 값은 적립내역보기로 설정되어있다.</t>
    <phoneticPr fontId="2" type="noConversion"/>
  </si>
  <si>
    <t>설정 된 카테고리는 검정색으로 색표시 되어있다.</t>
    <phoneticPr fontId="2" type="noConversion"/>
  </si>
  <si>
    <t>적립내역보기 카테고리 설정 시 색표시 영역 확인</t>
    <phoneticPr fontId="2" type="noConversion"/>
  </si>
  <si>
    <t>타이틀과 안내 텍스트가 노출된다.</t>
    <phoneticPr fontId="2" type="noConversion"/>
  </si>
  <si>
    <t>타이틀 영역 확인</t>
    <phoneticPr fontId="2" type="noConversion"/>
  </si>
  <si>
    <t>볼드 처리 된 적립금 안내 텍스트가 노출된다.</t>
    <phoneticPr fontId="2" type="noConversion"/>
  </si>
  <si>
    <t>적립금 안내 영역 확인</t>
    <phoneticPr fontId="2" type="noConversion"/>
  </si>
  <si>
    <t>적립금 안내1 텍스트 영역 확인</t>
    <phoneticPr fontId="2" type="noConversion"/>
  </si>
  <si>
    <t>적립금 안내2 텍스트 영역 확인</t>
    <phoneticPr fontId="2" type="noConversion"/>
  </si>
  <si>
    <t>적립금 안내3 텍스트 영역 확인</t>
    <phoneticPr fontId="2" type="noConversion"/>
  </si>
  <si>
    <t>적립금 안내4 텍스트 영역 확인</t>
    <phoneticPr fontId="2" type="noConversion"/>
  </si>
  <si>
    <t>주문으로 발생한 적립금은 배송완료 후 14일 부터 실제 사용 가능한 적립금으로 전환됩니다. 배송완료 시점으로 부터 14일 동안은 미가용 적립금으로 분류 됩니다. 텍스트가 노출된다.</t>
    <phoneticPr fontId="2" type="noConversion"/>
  </si>
  <si>
    <t>미가용 적립금은 반품, 구매취소 등을 대비한 임시 적립금으로, 사용가능 적립금으로 전환되기까지 상품구매에 사용하실수 없습니다. 텍스트가 노출된다.</t>
    <phoneticPr fontId="2" type="noConversion"/>
  </si>
  <si>
    <t>사용가능 적립금(총 적립금 - 사용 된 적립금 - 미가용 적립금)은 상품구매시 바로 사용 가능합니다. 텍스트가 노출된다.</t>
    <phoneticPr fontId="2" type="noConversion"/>
  </si>
  <si>
    <t>적립금 사용 시 결제 가능한 최소 결제금액은 100원 입니다. 텍스트가 노출된다.</t>
    <phoneticPr fontId="2" type="noConversion"/>
  </si>
  <si>
    <t>적립내역 보기 영역 확인</t>
    <phoneticPr fontId="2" type="noConversion"/>
  </si>
  <si>
    <t>타이틀 문구와 주문날짜, 적립금, 관련주문, 적립내용 컬럼, 리스트가 노출된다.</t>
    <phoneticPr fontId="2" type="noConversion"/>
  </si>
  <si>
    <t>볼드 처리 된 적립내역보기 타이틀이 노출된다.</t>
    <phoneticPr fontId="2" type="noConversion"/>
  </si>
  <si>
    <t>주문 날짜 컬럼 확인</t>
    <phoneticPr fontId="2" type="noConversion"/>
  </si>
  <si>
    <t>상품의 주문 날짜가 노출된다.</t>
    <phoneticPr fontId="2" type="noConversion"/>
  </si>
  <si>
    <t>적립금 컬럼 확인</t>
    <phoneticPr fontId="2" type="noConversion"/>
  </si>
  <si>
    <t>상품의 정보가 노출된다.</t>
    <phoneticPr fontId="2" type="noConversion"/>
  </si>
  <si>
    <t>적립내용 컬럼 확인</t>
    <phoneticPr fontId="2" type="noConversion"/>
  </si>
  <si>
    <t>상품 구매의 적립 내용이 노출된다.</t>
    <phoneticPr fontId="2" type="noConversion"/>
  </si>
  <si>
    <t>적립금 내역이 없을 시 노출 확인</t>
    <phoneticPr fontId="2" type="noConversion"/>
  </si>
  <si>
    <t>적립금 내역이 없을 시 '적립금 내역이 없습니다.' 텍스트 문구 노출</t>
    <phoneticPr fontId="2" type="noConversion"/>
  </si>
  <si>
    <t>적립금 내역이 6개 이상 일 시 페이지넘버 2번이 노출된다.</t>
    <phoneticPr fontId="2" type="noConversion"/>
  </si>
  <si>
    <t>페이지 넘버 2번 선택</t>
    <phoneticPr fontId="2" type="noConversion"/>
  </si>
  <si>
    <t>페이지 2번으로 이동한다.</t>
    <phoneticPr fontId="2" type="noConversion"/>
  </si>
  <si>
    <t>페이지 넘버 1번 선택</t>
    <phoneticPr fontId="2" type="noConversion"/>
  </si>
  <si>
    <t>페이지 1번으로 이동한다.</t>
    <phoneticPr fontId="2" type="noConversion"/>
  </si>
  <si>
    <t>페이지 1번에서 "&gt;" 버튼 선택</t>
    <phoneticPr fontId="2" type="noConversion"/>
  </si>
  <si>
    <t>페이지 2번에서 "&lt;" 버튼 선택</t>
    <phoneticPr fontId="2" type="noConversion"/>
  </si>
  <si>
    <t>타인에게 선물 시 적립금 표기 확인</t>
    <phoneticPr fontId="2" type="noConversion"/>
  </si>
  <si>
    <t>타인에게 선물하기 시 구매자에게 부여되는 적립금 내역이 노출된다.</t>
    <phoneticPr fontId="2" type="noConversion"/>
  </si>
  <si>
    <t>타인에게 선물 시 적립금 환수 내역 노출 여부 확인</t>
    <phoneticPr fontId="2" type="noConversion"/>
  </si>
  <si>
    <t>타인에게 선물 시 적립금 환수 내역도 표기된다.</t>
    <phoneticPr fontId="2" type="noConversion"/>
  </si>
  <si>
    <t xml:space="preserve">적립금
(내역보기)
</t>
    <phoneticPr fontId="2" type="noConversion"/>
  </si>
  <si>
    <t>적립내역보기, 미가입적립내역보기, 미가입쿠폰 회원/등급적립 내역 과 동일</t>
    <phoneticPr fontId="2" type="noConversion"/>
  </si>
  <si>
    <t>쇼핑몰 바로 가기 url 링크가 출력된다.</t>
    <phoneticPr fontId="2" type="noConversion"/>
  </si>
  <si>
    <t>구매 취소</t>
    <phoneticPr fontId="2" type="noConversion"/>
  </si>
  <si>
    <t>쇼핑몰 바로가기 URL 링크가 출력된다.</t>
  </si>
  <si>
    <t>선물 발송 성공</t>
    <phoneticPr fontId="2" type="noConversion"/>
  </si>
  <si>
    <t>날짜, 주문번호, 상품권명, 상품권 금액, 수령인 이름 등 안내 문구가 출력된다.</t>
    <phoneticPr fontId="2" type="noConversion"/>
  </si>
  <si>
    <t>선물 수신</t>
    <phoneticPr fontId="2" type="noConversion"/>
  </si>
  <si>
    <t>상품권 등록하기 버튼이 출력된다.</t>
    <phoneticPr fontId="2" type="noConversion"/>
  </si>
  <si>
    <t>상품권 등록하기 클릭</t>
    <phoneticPr fontId="2" type="noConversion"/>
  </si>
  <si>
    <t>주문내역 &gt; 상품권 페이지로 이동된다.</t>
    <phoneticPr fontId="2" type="noConversion"/>
  </si>
  <si>
    <t>상품권 구매 환불 접수</t>
    <phoneticPr fontId="2" type="noConversion"/>
  </si>
  <si>
    <t>홈페이지에서 환불 신청</t>
    <phoneticPr fontId="2" type="noConversion"/>
  </si>
  <si>
    <t>환불 접수 알림톡이 발송된다.</t>
    <phoneticPr fontId="2" type="noConversion"/>
  </si>
  <si>
    <t>ID, 요청일, 주문번호, 상품권명 등 안내 문구가 출력된다.</t>
    <phoneticPr fontId="2" type="noConversion"/>
  </si>
  <si>
    <t>상품권 구매 환불 완료</t>
    <phoneticPr fontId="2" type="noConversion"/>
  </si>
  <si>
    <t>환불 완료</t>
    <phoneticPr fontId="2" type="noConversion"/>
  </si>
  <si>
    <t>환불 완료 알림톡이 발송된다.</t>
    <phoneticPr fontId="2" type="noConversion"/>
  </si>
  <si>
    <t>ID, 요청일, 주문번호, 상품권명, 환불 금액 등 안내 문구가 출력된다.</t>
  </si>
  <si>
    <t>발신자 기기로 알림톡 확인</t>
    <phoneticPr fontId="2" type="noConversion"/>
  </si>
  <si>
    <t>쇼핑몰 바로가기 URL 링크가 출력된다.</t>
    <phoneticPr fontId="2" type="noConversion"/>
  </si>
  <si>
    <t>수신자 기기로 알림톡 확인</t>
    <phoneticPr fontId="2" type="noConversion"/>
  </si>
  <si>
    <t>메시지 카드 열기 버튼이 출력된다.</t>
    <phoneticPr fontId="2" type="noConversion"/>
  </si>
  <si>
    <t>메시지 카드 열기 버튼 클릭</t>
    <phoneticPr fontId="2" type="noConversion"/>
  </si>
  <si>
    <t>홈페이지에서 작성한 선물 메시지 카드가 모달 팝업 형태로 출력된다.</t>
    <phoneticPr fontId="2" type="noConversion"/>
  </si>
  <si>
    <t>URL 링크 클릭</t>
    <phoneticPr fontId="2" type="noConversion"/>
  </si>
  <si>
    <t>안다르 로그인 화면이 출력된다.</t>
    <phoneticPr fontId="2" type="noConversion"/>
  </si>
  <si>
    <t>URL 링크 &gt; 로그인</t>
    <phoneticPr fontId="2" type="noConversion"/>
  </si>
  <si>
    <t>주문내역 조회 &gt; 상품권 탭으로 이동된다.</t>
    <phoneticPr fontId="2" type="noConversion"/>
  </si>
  <si>
    <t>주문내역 조회 &gt; 취소/반품/교환 탭으로 이동된다.</t>
    <phoneticPr fontId="2" type="noConversion"/>
  </si>
  <si>
    <t>주문내역 조회 &gt; 주문내역 탭으로 이동된다.</t>
    <phoneticPr fontId="2" type="noConversion"/>
  </si>
  <si>
    <t>주문내역 조회 &gt; 상품권 페이지로 이동된다.</t>
    <phoneticPr fontId="2" type="noConversion"/>
  </si>
  <si>
    <t>적립금 지급</t>
    <phoneticPr fontId="2" type="noConversion"/>
  </si>
  <si>
    <t>적립금 있는 상품권 구매 완료</t>
    <phoneticPr fontId="2" type="noConversion"/>
  </si>
  <si>
    <t>적립금 지급 알림톡 발송</t>
    <phoneticPr fontId="2" type="noConversion"/>
  </si>
  <si>
    <t>날짜, 주문번호, 상품권명, 결제 금액, 지급 적립금액 등 안내 문구가 출력된다.</t>
    <phoneticPr fontId="2" type="noConversion"/>
  </si>
  <si>
    <t>주문내역 조회 &gt; 적립금 탭으로 이동된다.</t>
    <phoneticPr fontId="2" type="noConversion"/>
  </si>
  <si>
    <t>수신자 기기로 알림톡 확인</t>
  </si>
  <si>
    <t>상품권 구매 환불 완료</t>
  </si>
  <si>
    <t>사용한 상품권 환불</t>
    <phoneticPr fontId="2" type="noConversion"/>
  </si>
  <si>
    <t>환불 접수 완료</t>
    <phoneticPr fontId="2" type="noConversion"/>
  </si>
  <si>
    <t>홈페이지에서 결제수단 중 상품권 사용한 주문내역 환불 신청</t>
    <phoneticPr fontId="2" type="noConversion"/>
  </si>
  <si>
    <t>전체 환불 처리 완료</t>
    <phoneticPr fontId="2" type="noConversion"/>
  </si>
  <si>
    <t>전액 상품권으로 결제한 주문내역 환불 처리 완료</t>
    <phoneticPr fontId="2" type="noConversion"/>
  </si>
  <si>
    <t>주문번호, 상품명, 환불 금액 등 안내 문구가 출력된다.</t>
    <phoneticPr fontId="2" type="noConversion"/>
  </si>
  <si>
    <t>부분 환불 처리 완료</t>
    <phoneticPr fontId="2" type="noConversion"/>
  </si>
  <si>
    <t>복합 결제로 구매한 주문내역 환불 처리 완료</t>
    <phoneticPr fontId="2" type="noConversion"/>
  </si>
  <si>
    <t>유효기간 관련</t>
    <phoneticPr fontId="2" type="noConversion"/>
  </si>
  <si>
    <t>만료 30일 전</t>
    <phoneticPr fontId="2" type="noConversion"/>
  </si>
  <si>
    <t>상품권 구매 후 만료까지 30일 남았을 때</t>
    <phoneticPr fontId="2" type="noConversion"/>
  </si>
  <si>
    <t>만료 30일 전 안내 알림톡이 발송된다.</t>
    <phoneticPr fontId="2" type="noConversion"/>
  </si>
  <si>
    <t>주문번호, 상품권명, 만료일 등 안내 문구가 출력된다.</t>
    <phoneticPr fontId="2" type="noConversion"/>
  </si>
  <si>
    <t>주문내역 조회 &gt; 상품권 &gt; 기간 연장하기 페이지로 이동된다.</t>
    <phoneticPr fontId="2" type="noConversion"/>
  </si>
  <si>
    <t>만료일 도래</t>
    <phoneticPr fontId="2" type="noConversion"/>
  </si>
  <si>
    <t>구매한 상품권 만료</t>
    <phoneticPr fontId="2" type="noConversion"/>
  </si>
  <si>
    <t>만료 안내 알림톡이 발송된다.</t>
    <phoneticPr fontId="2" type="noConversion"/>
  </si>
  <si>
    <t>주문내역 조회 &gt; 상품권 &gt; 사용 불가 탭으로 이동된다.</t>
    <phoneticPr fontId="2" type="noConversion"/>
  </si>
  <si>
    <t>연장 완료</t>
    <phoneticPr fontId="2" type="noConversion"/>
  </si>
  <si>
    <t>홈페이지에서 상품권 유효 기간 연장 완료</t>
    <phoneticPr fontId="2" type="noConversion"/>
  </si>
  <si>
    <t>유효기간 연장 알림톡이 발송된다.</t>
    <phoneticPr fontId="2" type="noConversion"/>
  </si>
  <si>
    <t>주문번호, 상품권명, 연장 만료일 등 안내 문구가 출력된다.</t>
    <phoneticPr fontId="2" type="noConversion"/>
  </si>
  <si>
    <t>마이페이지 &gt; 상품권 탭으로 이동된다.</t>
    <phoneticPr fontId="2" type="noConversion"/>
  </si>
  <si>
    <t>상품권 소멸</t>
    <phoneticPr fontId="2" type="noConversion"/>
  </si>
  <si>
    <t>소멸 30일 전</t>
    <phoneticPr fontId="2" type="noConversion"/>
  </si>
  <si>
    <t>상품권 소멸 30일 전</t>
    <phoneticPr fontId="2" type="noConversion"/>
  </si>
  <si>
    <t>소멸 30일 전 알림톡이 발송된다.</t>
    <phoneticPr fontId="2" type="noConversion"/>
  </si>
  <si>
    <t>주문번호, 상품권명, 소멸일, 소멸 금액 등 안내 문구가 출력된다.</t>
    <phoneticPr fontId="2" type="noConversion"/>
  </si>
  <si>
    <t>카톡 사용 불가
(MMS)</t>
    <phoneticPr fontId="2" type="noConversion"/>
  </si>
  <si>
    <t>주문 시 입력한 휴대폰 번호로 MMS가 발송된다.</t>
    <phoneticPr fontId="2" type="noConversion"/>
  </si>
  <si>
    <t>MMS 확인</t>
    <phoneticPr fontId="2" type="noConversion"/>
  </si>
  <si>
    <t>주문 시 입력한 휴대폰 번호로 취소 MMS가 발송된다.</t>
    <phoneticPr fontId="2" type="noConversion"/>
  </si>
  <si>
    <t>주문 시 입력한 휴대폰 번호로 입금 확인 MMS가 발송된다.</t>
    <phoneticPr fontId="2" type="noConversion"/>
  </si>
  <si>
    <t>선물 수신</t>
  </si>
  <si>
    <t>상품권 구매 환불 접수</t>
  </si>
  <si>
    <t>환불 접수 MMS가 발송된다.</t>
    <phoneticPr fontId="2" type="noConversion"/>
  </si>
  <si>
    <t>환불 완료 MMS가 발송된다.</t>
    <phoneticPr fontId="2" type="noConversion"/>
  </si>
  <si>
    <t>MMS 확인</t>
  </si>
  <si>
    <t>구매 취소</t>
  </si>
  <si>
    <t>발신자 기기로 MMS 확인</t>
    <phoneticPr fontId="2" type="noConversion"/>
  </si>
  <si>
    <t>입금 완료</t>
  </si>
  <si>
    <t>선물 발송 성공</t>
  </si>
  <si>
    <t>수신자 기기로 MMS 확인</t>
    <phoneticPr fontId="2" type="noConversion"/>
  </si>
  <si>
    <t>메시지 카드 열기 버튼이 출력된다.</t>
  </si>
  <si>
    <t>홈페이지에서 작성한 선물 메시지 카드가 지정한 브라우저에서 별도 팝업으로 열린다.</t>
    <phoneticPr fontId="2" type="noConversion"/>
  </si>
  <si>
    <t>부분 환불 처리 완료</t>
  </si>
  <si>
    <t>발신자 기기로 MMS 확인</t>
  </si>
  <si>
    <t>상품권 등록하기 버튼이 출력된다.</t>
  </si>
  <si>
    <t>상품권 결제 전</t>
  </si>
  <si>
    <t>수신자 기기로 MMS 확인</t>
  </si>
  <si>
    <t>적립금 지급</t>
  </si>
  <si>
    <t>유효기간 관련</t>
  </si>
  <si>
    <t>만료 30일 전</t>
  </si>
  <si>
    <t>만료 30일 전 안내 MMS가 발송된다.</t>
    <phoneticPr fontId="2" type="noConversion"/>
  </si>
  <si>
    <t>만료일 도래</t>
  </si>
  <si>
    <t>만료 안내 MMS가 발송된다.</t>
    <phoneticPr fontId="2" type="noConversion"/>
  </si>
  <si>
    <t>연장 완료</t>
  </si>
  <si>
    <t>유효기간 연장 MMS가 발송된다.</t>
    <phoneticPr fontId="2" type="noConversion"/>
  </si>
  <si>
    <t>상품권 소멸</t>
  </si>
  <si>
    <t>소멸 30일 전</t>
  </si>
  <si>
    <t>소멸 30일 전 MMS가 발송된다.</t>
    <phoneticPr fontId="2" type="noConversion"/>
  </si>
  <si>
    <t>예치금 영역 마우스 호버</t>
    <phoneticPr fontId="2" type="noConversion"/>
  </si>
  <si>
    <t>타이틀 문구와 예치금 안내 텍스트 문구가 노출된다.</t>
    <phoneticPr fontId="2" type="noConversion"/>
  </si>
  <si>
    <t>예치금 타이틀 확인</t>
    <phoneticPr fontId="2" type="noConversion"/>
  </si>
  <si>
    <t>볼드 처리 된 예치금이란? 텍스트가 노출된다.</t>
    <phoneticPr fontId="2" type="noConversion"/>
  </si>
  <si>
    <t>예치금 안내 텍스트 확인</t>
    <phoneticPr fontId="2" type="noConversion"/>
  </si>
  <si>
    <t>주문 취소 시 결제 금액 환불이나 초과 입금 차액 환불 등으로 발생된 금액을 현금 대신 임시 지급(적립)한 금액을 말해요. 텍스트 문구가 노출된다.</t>
    <phoneticPr fontId="2" type="noConversion"/>
  </si>
  <si>
    <t>현금영수증 발행은 Cafe24 처리 영역</t>
    <phoneticPr fontId="2" type="noConversion"/>
  </si>
  <si>
    <t>마이페이지 좌측 카테고리(SNB)에 상품권 페이지 노출 확인</t>
    <phoneticPr fontId="2" type="noConversion"/>
  </si>
  <si>
    <t>텍스트 입력이 가능한 텍스트박스(inputbox)가 노출되고, 텍스트박스 우측 등록 버튼이 노출된다.</t>
    <phoneticPr fontId="2" type="noConversion"/>
  </si>
  <si>
    <t>주문서 작성
(WEB)</t>
    <phoneticPr fontId="2" type="noConversion"/>
  </si>
  <si>
    <t>주문서 작성
(MOBILE)</t>
    <phoneticPr fontId="2" type="noConversion"/>
  </si>
  <si>
    <t>주문/결제 하단으로 스크롤 이동</t>
    <phoneticPr fontId="2" type="noConversion"/>
  </si>
  <si>
    <t>상품권 텍스트와 조회하기 버튼 영역이 노출된다.</t>
    <phoneticPr fontId="2" type="noConversion"/>
  </si>
  <si>
    <t>상품권 사용 ALT 팝업이 노출된다.</t>
    <phoneticPr fontId="2" type="noConversion"/>
  </si>
  <si>
    <t>주문/결제</t>
    <phoneticPr fontId="2" type="noConversion"/>
  </si>
  <si>
    <t>상품권 사용 팝업
(상품권 사용)
(상품권 미 존재)</t>
    <phoneticPr fontId="2" type="noConversion"/>
  </si>
  <si>
    <t>ALT 팝업 취소 버튼 선택</t>
    <phoneticPr fontId="2" type="noConversion"/>
  </si>
  <si>
    <t>상품권 등록화면에서 상품권 사용 화면으로 이동한다.</t>
    <phoneticPr fontId="2" type="noConversion"/>
  </si>
  <si>
    <t>상품권 등록 팝업
(상품권 사용)
(상품권 존재)</t>
    <phoneticPr fontId="2" type="noConversion"/>
  </si>
  <si>
    <t>상품권 등록 팝업
(상품권 사용)
(이미지 불러오기)</t>
    <phoneticPr fontId="2" type="noConversion"/>
  </si>
  <si>
    <t>상품권 등록 팝업에서 상품권 이미지 불러오기 선택</t>
    <phoneticPr fontId="2" type="noConversion"/>
  </si>
  <si>
    <t>상품권 이미지 불러오기 선택 시 Mobile 에 사진 목록이 노출된다.</t>
    <phoneticPr fontId="2" type="noConversion"/>
  </si>
  <si>
    <t>상품권에 일치하지 않은 사진 선택</t>
    <phoneticPr fontId="2" type="noConversion"/>
  </si>
  <si>
    <t>상품권 이미지 불러오기 텍스트 박스 영역에 상품권 자연어가 입력처리 되지 않는다.</t>
    <phoneticPr fontId="2" type="noConversion"/>
  </si>
  <si>
    <t>상품권에 일치하는 사진 선택</t>
    <phoneticPr fontId="2" type="noConversion"/>
  </si>
  <si>
    <t>상품권 이미지 불러오기 텍스트 박스 영역에 상품권 번호가 입력되어있다.</t>
    <phoneticPr fontId="2" type="noConversion"/>
  </si>
  <si>
    <t>상품권 등록하기
(MOBILE)</t>
    <phoneticPr fontId="2" type="noConversion"/>
  </si>
  <si>
    <t>상품권 번호
직접 입력하기</t>
    <phoneticPr fontId="2" type="noConversion"/>
  </si>
  <si>
    <t>Precondition</t>
  </si>
  <si>
    <t>Chrome</t>
  </si>
  <si>
    <t>TEST RESULT</t>
  </si>
  <si>
    <t>STEP</t>
  </si>
  <si>
    <t>Expected result</t>
  </si>
  <si>
    <t>Actual Result (ISSUE)</t>
  </si>
  <si>
    <t>MEMO</t>
  </si>
  <si>
    <t>상품 상세 페이지
(PC)</t>
  </si>
  <si>
    <t>초기 UI</t>
  </si>
  <si>
    <t>등록된 상품권 상품 클릭 후 상세 페이지 확인</t>
  </si>
  <si>
    <t>관리자에 등록된 상품권 이미지가 페이지 좌측에 출력된다.</t>
  </si>
  <si>
    <t>우측 상단에 상품권의 권종과 가격이 출력된다.</t>
  </si>
  <si>
    <t>구매 수량 숫자가 초기값으로 1이 출력된다.</t>
  </si>
  <si>
    <t>[+] 버튼이 활성된 상태로 출력된다.</t>
  </si>
  <si>
    <t>[-] 버튼이 비활성화 상태로 출력된다.</t>
  </si>
  <si>
    <t>구매 예상 금액에 '총 상품 금액(n개): n*금액' 형태로 출력된다.</t>
  </si>
  <si>
    <t>[나에게 선물하기] 버튼이 출력된다.</t>
  </si>
  <si>
    <t>[타인에게 선물하기] 버튼이 출력된다.</t>
  </si>
  <si>
    <t>[리뷰 보기] 버튼과 [리뷰 보기] 버튼에 현재 작성된 리뷰 숫자가 함께 표기되어 출력된다.</t>
  </si>
  <si>
    <t>[장바구니] 버튼이 출력되지 않는다.</t>
  </si>
  <si>
    <t>[리뷰 보기] 버튼 하단의 네이버 페이 구매 및 찜 버튼이 출력되지 않는다.</t>
  </si>
  <si>
    <t>페이지 우측 사이드에 톡상담 버튼과 top 퀵메뉴 버튼이 출력된다.</t>
  </si>
  <si>
    <t>페이지 하단에 사전에 설정한 광고 배너가 출력된다.</t>
  </si>
  <si>
    <t>상품권 상품 상세 페이지에서 스크롤 다운 후 상세 탭 확인</t>
  </si>
  <si>
    <t>[사이즈 찾기] 탭이 출력되지 않는다.</t>
  </si>
  <si>
    <t>초기 UI
(프로모션 문구 O)</t>
  </si>
  <si>
    <t>이벤트 관련 문구 확인</t>
  </si>
  <si>
    <t>금액 문구 하단에 관리자에서 설정한 이벤트 문구가 출력된다.</t>
  </si>
  <si>
    <t>초기 UI 
(프로모션 팝업 버튼 O)</t>
  </si>
  <si>
    <t>프로모션 모달 팝업 버튼 확인</t>
  </si>
  <si>
    <t>프로모션 팝업 버튼이 리뷰 버튼과 일부 겹쳐서 출력된다.</t>
  </si>
  <si>
    <t>팝업에 x 버튼이 출력된다.</t>
  </si>
  <si>
    <t>퀴즈 풀기 버튼이 프로모션 팝업 버튼에 출력된다.</t>
  </si>
  <si>
    <t>UI 기능 확인
(수량 버튼)</t>
  </si>
  <si>
    <t>구매 수량 [+] 버튼 클릭</t>
  </si>
  <si>
    <t>구매 수량이 +1만큼 증가되어 출력된다.</t>
  </si>
  <si>
    <t>구매 예상 금액에 변경된 수량이 반영되어 구매 예상 금액이 변경되어 출력된다.</t>
  </si>
  <si>
    <t>구매 수량 [-] 버튼 클릭</t>
  </si>
  <si>
    <t>구매 수량이 -1만큼 감소되어 출력된다.</t>
  </si>
  <si>
    <t>UI 기능 확인
(프로모션 팝업 버튼)</t>
  </si>
  <si>
    <t>퀴즈 풀기 버튼 클릭</t>
  </si>
  <si>
    <t>연결된 페이지로 이동된다.</t>
  </si>
  <si>
    <t>x버튼 클릭</t>
  </si>
  <si>
    <t>해당 팝업 버튼이 사라진다.</t>
  </si>
  <si>
    <t>x버튼 클릭 후 세션 재진입</t>
  </si>
  <si>
    <t>해당 팝업 버튼이 다시 출력된다.</t>
  </si>
  <si>
    <t>최대 구매 개수 제한</t>
  </si>
  <si>
    <t>구매 수량 31로 설정 후 [나에게 선물하기] 클릭</t>
  </si>
  <si>
    <t>최대 주문수량은 30개입니다. Alt 출력되며 주문 결제 화면으로 이동되지 않는다.</t>
  </si>
  <si>
    <t>alt 확인 버튼 클릭</t>
  </si>
  <si>
    <t>alt 종료된다.</t>
  </si>
  <si>
    <t>타인에게 선물하기</t>
  </si>
  <si>
    <t>구매 수량 31로 설정 후 [타인에게 선물하기] 클릭</t>
  </si>
  <si>
    <t>상품권 주문</t>
  </si>
  <si>
    <t>나에게 선물하기
(비회원)</t>
  </si>
  <si>
    <t>상품권 상세 페이지에서 [나에게 선물하기] 클릭</t>
  </si>
  <si>
    <t>주문 결제 화면으로 이동된다.</t>
  </si>
  <si>
    <t>상품권 이미지가 출력된다.</t>
  </si>
  <si>
    <t>상품 정보에 상품권 이름, 권종이 출력된다.</t>
  </si>
  <si>
    <t>수량에 구매한 수량이 출력된다.</t>
  </si>
  <si>
    <t>판매 금액에 n*금액' 형태로 출력된다.</t>
  </si>
  <si>
    <t>주문조회 비밀번호 입력 필드가 출력된다.</t>
  </si>
  <si>
    <t>주문조회 비밀번호 확인 입력 필드가 출력된다.</t>
  </si>
  <si>
    <t>이름 입력 필드가 출력된다.</t>
  </si>
  <si>
    <t>연락처 입력 필드가 출력된다.</t>
  </si>
  <si>
    <t>이메일 ID 입력 박스와 이메일 도메인 입력란 및 주요 이메일 도메인 드롭다운 버튼이 출력된다.</t>
  </si>
  <si>
    <t>결제 안내 문구가 아래와 같이 출력된다.
- 상품권 구매 시에는 무통장입금으로만 결제 가능하며 현금영수증은 발생되지 않습니다.
- 현금영수증은 상품권 사용 시 발행할 수 있습니다.</t>
  </si>
  <si>
    <t>쇼핑몰 이용 약관 모두 동의 체크박스가 출력된다.</t>
  </si>
  <si>
    <t>각 약관의 동의 체크박스가 해제된 상태로 출력된다.</t>
  </si>
  <si>
    <t>각 약관의 [보기] 버튼이 출력된다.</t>
  </si>
  <si>
    <t>쇼핑몰 이용약관 [보기] 클릭</t>
  </si>
  <si>
    <t>해당 약관의 내용이 드롭다운 형태로 확장되어 출력된다.</t>
  </si>
  <si>
    <t>비회원 구매 시 개인정보 처리방침 약관 [보기] 클릭</t>
  </si>
  <si>
    <t>쇼핑몰 이용약관 동의 체크박스만 클릭</t>
  </si>
  <si>
    <t>해당 약관의 체크박스만 체크상태로 출력된다.</t>
  </si>
  <si>
    <t>비회원 구매 시 개인정보 처리방침 약관 동의 체크박스만 클릭</t>
  </si>
  <si>
    <t>모든 약관 동의 체크박스 클릭</t>
  </si>
  <si>
    <t>전체 동의 체크박스와 하단의 모든 약관의 체크박스에 체크되어 출력된다.</t>
  </si>
  <si>
    <t>상품권 안내 드롭다운 클릭</t>
  </si>
  <si>
    <t>상품권 안내 영역이 아래로 펼쳐지며, 지정한 안내 문구가 출력된다.</t>
  </si>
  <si>
    <t>무이자 할부 안내 영역이 아래로 펼쳐지며, 지정한 안내 문구가 출력된다.</t>
  </si>
  <si>
    <t>이용안내 드롭다운 클릭</t>
  </si>
  <si>
    <t>이용 안내 영역이 아래로 펼쳐지며, 지정한 안내 문구가 출력된다.</t>
  </si>
  <si>
    <t>총 주문 금액, 총 할인 금액, 결제 예정 금액 플로팅 팝업이 화면 우측에 출력된다.</t>
  </si>
  <si>
    <t>[결제하기] 플로팅 버튼이 출력된다.</t>
  </si>
  <si>
    <t>유효성 확인</t>
  </si>
  <si>
    <t>주문조회 비밀번호만 미입력 상태에서 결제하기 클릭</t>
  </si>
  <si>
    <t>주문조회 비밀번호 입력 안내 alt가 출력되며, 결제 팝업이 실행되지 않는다.</t>
  </si>
  <si>
    <t>주문조회 비밀번호 확인만 미입력 상태에서 결제하기 클릭</t>
  </si>
  <si>
    <t>주문조회 비밀번호 확인 안내 alt가 출력되며, 결제 팝업이 실행되지 않는다.</t>
  </si>
  <si>
    <t>주문조회 비밀번호에서 지정된 형식을 지키지 않고 입력한 뒤 결제하기 클릭 (주문조회 비밀번호 확인도 동일하게 입력)</t>
  </si>
  <si>
    <t>주문조회 비밀번호 양식 안내 alt가 출력되며, 결제 팝업이 실행되지 않는다.</t>
  </si>
  <si>
    <t>이름만 미입력 상태에서 결제하기 클릭</t>
  </si>
  <si>
    <t>이름 입력 안내 alt가 출력되며, 결제 팝업이 실행되지 않는다.</t>
  </si>
  <si>
    <t>연락처만 미입력 상태에서 결제하기 클릭</t>
  </si>
  <si>
    <t>연락처 입력 안내 alt가 출력되며, 결제 팝업이 실행되지 않는다.</t>
  </si>
  <si>
    <t>이메일만 미입력 상태에서 결제하기 클릭</t>
  </si>
  <si>
    <t>이메일 입력 안내 alt가 출력되며, 결제 팝업이 실행되지 않는다.</t>
  </si>
  <si>
    <t>비회원 구매 약관 동의 체크 안 한 상태로 결제하기 클릭</t>
  </si>
  <si>
    <t>약관 동의 alt가 출력되며, 결제 팝업이 실행되지 않는다.</t>
  </si>
  <si>
    <t>결제 정보 확인 팝업이 출력된다.</t>
  </si>
  <si>
    <t>결제 정보에 상품권의 권종과 최종 결제 금액이 출력된다.</t>
  </si>
  <si>
    <t>[결제하기] 버튼이 출력된다.</t>
  </si>
  <si>
    <t>결제 확인 팝업에서 [결제하기] 버튼 클릭</t>
  </si>
  <si>
    <t>무통장입금 결제 팝업이 출력된다.</t>
  </si>
  <si>
    <t>주문 완료 안내 문구가 출력된다.</t>
  </si>
  <si>
    <t>주문 번호가 출력된다.</t>
  </si>
  <si>
    <t>결제 금액이 출력된다.</t>
  </si>
  <si>
    <t>[주문 내역 조회] 버튼이 출력된다.</t>
  </si>
  <si>
    <t>[계속 쇼핑하기] 버튼이 출력된다.</t>
  </si>
  <si>
    <t>[주문 내역 조회] 클릭</t>
  </si>
  <si>
    <t>마이페이지의 주문 내역으로 이동된다.</t>
  </si>
  <si>
    <t>[계속 쇼핑하기] 클릭</t>
  </si>
  <si>
    <t>안다르 메인 페이지로 이동된다.</t>
  </si>
  <si>
    <t>알림톡 수신 확인</t>
  </si>
  <si>
    <t>주문 완료 알림톡이 카카오톡으로 발송된다.</t>
  </si>
  <si>
    <t>구매자 알림 확인</t>
  </si>
  <si>
    <t>MMS 형태로 대체되어 발송된다.</t>
  </si>
  <si>
    <t>타인에게 선물하기
(비회원)</t>
  </si>
  <si>
    <t>상품권 상세 페이지에서 [타인에게 선물하기] 클릭</t>
  </si>
  <si>
    <t>선물 메시지 카드 영역 확인</t>
  </si>
  <si>
    <t>초기값으로 관리자에서 설정한 카드 이미지가 출력된다.</t>
  </si>
  <si>
    <t>초기값 이미지가 선택된 상태로 출력되고, 초기 이미지 외 다수의 카드 이미지 버튼이 출력된다.</t>
  </si>
  <si>
    <t>메시지 입력 텍스트 박스가 출력된다.</t>
  </si>
  <si>
    <t>선물 메시지 텍스트 영역에 150자 초과 입력 시도</t>
  </si>
  <si>
    <t>가장 앞에서부터 150자까지만 입력되며 그 이후로는 출력되지 않는다.</t>
  </si>
  <si>
    <t>받는 분 이름 텍스트 입력 박스가 출력된다.</t>
  </si>
  <si>
    <t>받는 분 연락처 텍스트 입력 박스가 출력된다.</t>
  </si>
  <si>
    <t>보내는 분 텍스트 입력 필드가 출력된다.</t>
  </si>
  <si>
    <t>선물 메시지 카드 영역 하단 다른 이미지 선택</t>
  </si>
  <si>
    <t>선택한 이미지가 선물 메시지 카드 이미지로 출력된다.</t>
  </si>
  <si>
    <t>선물 메시지 입력</t>
  </si>
  <si>
    <t>입력한 문자가 텍스트 박스에 입력된다.</t>
  </si>
  <si>
    <t>텍스트 카운터 확인</t>
  </si>
  <si>
    <t>입력한 문자 수만큼 카운터에 적용되어 'n/150' 형태로 출력된다.</t>
  </si>
  <si>
    <t>텍스트 카운터에 150자 초과 입력 시도</t>
  </si>
  <si>
    <t>받는 분 이름만 미입력 상태에서 결제하기 클릭</t>
  </si>
  <si>
    <t>받는 분 이름 입력 안내 alt가 출력되며, 결제 팝업이 실행되지 않는다.</t>
  </si>
  <si>
    <t>받는 분 연락처만 미입력 상태에서 결제하기 클릭</t>
  </si>
  <si>
    <t>받는 분 연락처 입력 안내 alt가 출력되며, 결제 팝업이 실행되지 않는다.</t>
  </si>
  <si>
    <t>보내는 분 이름만 미입력 상태에서 결제하기 클릭</t>
  </si>
  <si>
    <t>보내는 분 이름 입력 안내 alt가 출력되며, 결제 팝업이 실행되지 않는다.</t>
  </si>
  <si>
    <t>보내는 분 연락처만 미입력 상태에서 결제하기 클릭</t>
  </si>
  <si>
    <t>보내는 분 연락처 입력 안내 alt가 출력되며, 결제 팝업이 실행되지 않는다.</t>
  </si>
  <si>
    <t>보내는 분 이메일만 미입력 상태에서 결제하기 클릭</t>
  </si>
  <si>
    <t>보내는 분 이메일 입력 안내 alt가 출력되며, 결제 팝업이 실행되지 않는다.</t>
  </si>
  <si>
    <t>받는 사람 이름과 받는 사람의 휴대폰 번호가 출력된다.</t>
  </si>
  <si>
    <t>구매자 알림톡 수신 확인</t>
  </si>
  <si>
    <t>수령자 알림톡 수신 확인</t>
  </si>
  <si>
    <t>선물 알림톡이 카카오톡으로 발송된다.</t>
  </si>
  <si>
    <t>수령자 알림 확인</t>
  </si>
  <si>
    <t>cafe24 관리자 연동</t>
  </si>
  <si>
    <t>관리자 메모 확인</t>
  </si>
  <si>
    <t>관리자 메모에서 주문자, 작성자 정보가 인입되어 출력된다.</t>
  </si>
  <si>
    <t>나에게 선물하기
(회원)</t>
  </si>
  <si>
    <t>타인에게 선물하기
(회원)</t>
  </si>
  <si>
    <t>텍스트 카운터에 '0/150' 형태로 출력된다. (미입력 시 0으로 출력)</t>
  </si>
  <si>
    <t>주문내역 조회</t>
  </si>
  <si>
    <t>상품권 주문 내역</t>
  </si>
  <si>
    <t>입금 전</t>
  </si>
  <si>
    <t>상품권 주문 완료 후 마이페이지 &gt; 주문 내역에서 상품권 주문 상태 확인</t>
  </si>
  <si>
    <t>주문일자(주문번호)가 해당 컬럼에 출력된다.</t>
  </si>
  <si>
    <t>주문일자(주문번호) 컬럼에 [주문 취소] 버튼이 출력된다.</t>
  </si>
  <si>
    <t>상품권 이미지가 해당 컬럼에 출력된다.</t>
  </si>
  <si>
    <t>상품정보 컬럼에 상품권 권종, 금액이 출력된다.</t>
  </si>
  <si>
    <t>수량 컬럼에 주문한 수량이 출력된다.</t>
  </si>
  <si>
    <t>주문 처리 상태에 '입금 전'으로 출력된다.</t>
  </si>
  <si>
    <t>취소/교환/반품 컬럼에 -로 출력된다.</t>
  </si>
  <si>
    <t>취소 철회</t>
  </si>
  <si>
    <t>상품권 주문 완료 후 마이페이지 &gt; 주문 내역에서 [주문 취소] 클릭 후 [취소 철회] 클릭</t>
  </si>
  <si>
    <t>신청 철회 confirm 창이 열린다.</t>
  </si>
  <si>
    <t>주문 상태가 입금 전으로 출력된다.</t>
  </si>
  <si>
    <t>구매자 취소</t>
  </si>
  <si>
    <t>상품권 주문 완료 후 마이페이지 &gt; 주문 내역에서 [주문 취소] 클릭</t>
  </si>
  <si>
    <t>마이페이지 &gt; 주문 내역 &gt; 주문 상태 확인</t>
  </si>
  <si>
    <t>주문 상태에 취소 신청으로 출력된다.</t>
  </si>
  <si>
    <t>마이페이지 &gt; 주문 내역 &gt; 주문일자(주문번호) 노출 버튼 확인</t>
  </si>
  <si>
    <t>주문일자(주문번호) 컬럼에 [취소 철회] 버튼이 출력된다.</t>
  </si>
  <si>
    <t>관리자에서 취소 처리 시작</t>
  </si>
  <si>
    <t>주문 상태에 취소 처리 중으로 출력된다.</t>
  </si>
  <si>
    <t>관리자 취소 처리 완료</t>
  </si>
  <si>
    <t>주문 상태에 취소 완료로 출력된다.</t>
  </si>
  <si>
    <t>아무 버튼도 해당 컬럼에 노출되지 않는다.</t>
  </si>
  <si>
    <t>마이페이지 &gt; 주문 내역 &gt; 취소/교환/반품 확인</t>
  </si>
  <si>
    <t>취소/교환/반품 컬럼에 [상세정보] 버튼이 출력된다.</t>
  </si>
  <si>
    <t>[상세정보] 클릭</t>
  </si>
  <si>
    <t>취소/교환/반품 상세 정보 팝업이 출력된다.</t>
  </si>
  <si>
    <t>취소/교환/반품 상세 정보 팝업 (취소)</t>
  </si>
  <si>
    <t>취소 신청한 상품권의 이름, 권종이 출력된다.</t>
  </si>
  <si>
    <t>취소 신청 사유 영역에 취소 신청이 완료된 날짜가 출력된다.</t>
  </si>
  <si>
    <t>취소 신청 사유 영역에 입력했던 취소 사유가 출력된다.</t>
  </si>
  <si>
    <t>환불 계좌에 -으로 출력된다.</t>
  </si>
  <si>
    <t>x 버튼 클릭</t>
  </si>
  <si>
    <t>팝업이 종료된다.</t>
  </si>
  <si>
    <t>자동 취소</t>
  </si>
  <si>
    <t>상품권 주문 완료 후 8일 이상 미입금</t>
  </si>
  <si>
    <t>입금 전 취소 - 자동 취소로 출력된다.</t>
  </si>
  <si>
    <t>구매 완료</t>
  </si>
  <si>
    <t>결제까지 완료 후 마이페이지 &gt; 주문 내역에서 상품권 주문 상태 확인</t>
  </si>
  <si>
    <t>주문일자(주문번호) 컬럼에 [환불 신청] 버튼이 출력된다.</t>
  </si>
  <si>
    <t>주문 처리 상태에 '구매 완료'로 출력된다.</t>
  </si>
  <si>
    <t>환불 신청</t>
  </si>
  <si>
    <t>상품권 주문 완료 후 마이페이지 &gt; 주문 내역에서 [환불 신청] 클릭</t>
  </si>
  <si>
    <t>환불 신청 페이지로 이동된다.</t>
  </si>
  <si>
    <t>주문 상태에 환불 신청으로 출력된다.</t>
  </si>
  <si>
    <t>상품권 환불</t>
  </si>
  <si>
    <t>환불 신청 confirm 창이 열린다.</t>
  </si>
  <si>
    <t>주문 취소 confirm 창에서 확인 클릭</t>
  </si>
  <si>
    <t>환불 신청 완료 alt가 출력된다.</t>
  </si>
  <si>
    <t>관리자에서 환불 처리 시작</t>
  </si>
  <si>
    <t>주문 상태에 환불 처리 중으로 출력된다.</t>
  </si>
  <si>
    <t>주문 상태에 환불 완료로 출력된다.</t>
  </si>
  <si>
    <t>취소/교환/반품 상세 정보 팝업 (환불)</t>
  </si>
  <si>
    <t>환불 신청한 상품권의 이름, 권종이 출력된다.</t>
  </si>
  <si>
    <t>환불 신청 사유 영역에 환불 신청이 완료된 날짜가 출력된다.</t>
  </si>
  <si>
    <t>환불 신청 사유 영역에 입력했던 환불 사유가 출력된다.</t>
  </si>
  <si>
    <t>환불 계좌에 결제했던 계좌번호가 출력된다.</t>
  </si>
  <si>
    <t>주문 상세 페이지 이동</t>
  </si>
  <si>
    <t>주문번호 클릭</t>
  </si>
  <si>
    <t>해당 주문 내역 상세페이지로 이동된다.</t>
  </si>
  <si>
    <t>상품권 주문 상세 조회</t>
  </si>
  <si>
    <t>나에게 선물하기
(입금 전)</t>
  </si>
  <si>
    <t>주문번호가 출력된다.</t>
  </si>
  <si>
    <t>주문일자가 출력된다.</t>
  </si>
  <si>
    <t>주문자가 출력된다.</t>
  </si>
  <si>
    <t>주문처리상태가 입금 전으로 출력된다.</t>
  </si>
  <si>
    <t>총 주문 금액이 출력된다.</t>
  </si>
  <si>
    <t>총 주문 금액 옆에 [내역보기] 버튼이 출력된다.</t>
  </si>
  <si>
    <t>총 결제 금액이 0원으로 출력된다.</t>
  </si>
  <si>
    <t>결제 수단에 무통장 입금으로 출력된다.
- 계좌번호와 입금해야 되는 날짜가 출력된다.</t>
  </si>
  <si>
    <t>총 주문금액 상세내역 팝업이 실행된다.</t>
  </si>
  <si>
    <t>상품금액과 총 주문금액이 일치한 상태로 출력된다.</t>
  </si>
  <si>
    <t>상품권 이름과 권종이 출력된다.</t>
  </si>
  <si>
    <t>상품권 구매 예정 금액이 구매금액으로 출력된다.</t>
  </si>
  <si>
    <t>수량에 주문한 수량만큼 출력된다.</t>
  </si>
  <si>
    <t>배송구분에 '배송 필요 없음'으로 출력된다.</t>
  </si>
  <si>
    <t>주문처리상태에 입금 전으로 출력된다.</t>
  </si>
  <si>
    <t>상품 구매 금액에 상품권 금액이 출력된다.</t>
  </si>
  <si>
    <t>배송비가 0원으로 출력된다.</t>
  </si>
  <si>
    <t>결제예정금액에 상품구매금액이 출력된다.</t>
  </si>
  <si>
    <t>받는 사람 이름이 출력된다.</t>
  </si>
  <si>
    <t>우편번호가 공란으로 출력된다.</t>
  </si>
  <si>
    <t>주소 영역이 공란으로 출력된다.</t>
  </si>
  <si>
    <t>입력한 일반전화 번호가 출력된다. (미입력 시 공백)</t>
  </si>
  <si>
    <t>주문 시 입력했던 휴대폰 번호가 출력된다.</t>
  </si>
  <si>
    <t>배송 메시지가 공란으로 출력된다.</t>
  </si>
  <si>
    <t>[주문목록보기] 버튼 확인</t>
  </si>
  <si>
    <t>[주문목록보기] 버튼이 출력된다.</t>
  </si>
  <si>
    <t>[주문목록보기] 버튼 클릭</t>
  </si>
  <si>
    <t>주문내역 조회 페이지로 이동된다.</t>
  </si>
  <si>
    <t>나에게 선물하기
(구매자 취소)</t>
  </si>
  <si>
    <t>주문처리상태가 취소로 출력된다.</t>
  </si>
  <si>
    <t>주문처리상태에 취소완료로 출력된다.</t>
  </si>
  <si>
    <t>[닫기] 버튼 클릭</t>
  </si>
  <si>
    <t>나에게 선물하기
(자동 취소)</t>
  </si>
  <si>
    <t>주문처리상태에 입금 전 취소 - 자동 취소로 출력된다.</t>
  </si>
  <si>
    <t>나에게 선물하기
(구매 완료)</t>
  </si>
  <si>
    <t>주문처리상태에 구매완료로 출력된다.</t>
  </si>
  <si>
    <t>[거래명세서 인쇄] 버튼 클릭</t>
  </si>
  <si>
    <t>거래명세서 인쇄 팝업이 실행된다.</t>
  </si>
  <si>
    <t>나에게 선물하기
(환불 완료)</t>
  </si>
  <si>
    <t>주문처리상태가 환불 완료로 출력된다.</t>
  </si>
  <si>
    <t>주문처리상태에 환불완료로 출력된다.</t>
  </si>
  <si>
    <t>환불 신청 사유 영역에 취소 신청이 완료된 날짜가 출력된다.</t>
  </si>
  <si>
    <t>환불 신청 사유 영역에 입력했던 취소 사유가 출력된다.</t>
  </si>
  <si>
    <t>타인에게 선물하기
(입금 전)</t>
  </si>
  <si>
    <t>수령자 정보 영역 확인</t>
  </si>
  <si>
    <t>수령자 이름이 출력된다.</t>
  </si>
  <si>
    <t>수령자의 휴대폰 번호가 출력된다.</t>
  </si>
  <si>
    <t>타인에게 선물하기
(구매자 취소)</t>
  </si>
  <si>
    <t>타인에게 선물하기
(자동 취소)</t>
  </si>
  <si>
    <t>타인에게 선물하기
(구매 완료)</t>
  </si>
  <si>
    <t>타인에게 선물하기
(환불 완료)</t>
  </si>
  <si>
    <t>상품권 취소</t>
  </si>
  <si>
    <t>취소 신청 페이지 UI</t>
  </si>
  <si>
    <t>페이지 타이틀 확인</t>
  </si>
  <si>
    <t>취소 신청 타이틀 문구가 출력된다.</t>
  </si>
  <si>
    <t>상품 정보 테이블 확인</t>
  </si>
  <si>
    <t>주문일자[주문번호] 컬럼에 해당 상품권의 주문 날짜와 주문 번호가 출력된다.</t>
  </si>
  <si>
    <t>상품권 이미지 앞에 체크박스가 출력된다.</t>
  </si>
  <si>
    <t>상품 정보에 상품권 이미지, 상품권 권종이 출력된다.</t>
  </si>
  <si>
    <t>신청수량 스피너가 출력된다.</t>
  </si>
  <si>
    <t>신청수량 스피너 하단에 [변경] 버튼이 출력된다.</t>
  </si>
  <si>
    <t>상품 구매 금액에 주문 수량만큼 금액이 출력된다.</t>
  </si>
  <si>
    <t>신청 수량이 +1 된다.</t>
  </si>
  <si>
    <t>신청 수량 스피너 &gt; v 버튼 클릭 (이전 주문 수량 3 이상)</t>
  </si>
  <si>
    <t>신청 수량이 -1 된다.</t>
  </si>
  <si>
    <t>신청 수량 스피너 2이상 숫자 입력 후 변경 클릭</t>
  </si>
  <si>
    <t>변경된 신청 수량이 저장된다.</t>
  </si>
  <si>
    <t>사유선택 드롭박스가 출력된다.</t>
  </si>
  <si>
    <t>사유 선택 드롭박스 클릭</t>
  </si>
  <si>
    <t>등록된 사유들이 리스트 형태로 출력된다.</t>
  </si>
  <si>
    <t>임의 사유 선택</t>
  </si>
  <si>
    <t>해당 사유가 선택되어 출력된다.</t>
  </si>
  <si>
    <t>상세 사유 입력</t>
  </si>
  <si>
    <t>입력한 텍스트가 상세 사유 입력 텍스트 박스에 출력된다.</t>
  </si>
  <si>
    <t>환불 예정 금액 문구가 출력된다.</t>
  </si>
  <si>
    <t>상품권 관련 환불 안내 문구가 출력된다.</t>
  </si>
  <si>
    <t>[취소 신청] 버튼 확인</t>
  </si>
  <si>
    <t>[취소 신청] 버튼이 출력된다.</t>
  </si>
  <si>
    <t>[이전 페이지] 버튼 확인</t>
  </si>
  <si>
    <t>[이전 페이지] 버튼이 출력된다.</t>
  </si>
  <si>
    <t>[이전 페이지] 클릭</t>
  </si>
  <si>
    <t>주문 내역 조회 페이지로 이동된다.</t>
  </si>
  <si>
    <t>[취소 신청] 버튼 클릭</t>
  </si>
  <si>
    <t>취소 confirm 창이 출력된다.</t>
  </si>
  <si>
    <t>confirm 창 확인 클릭</t>
  </si>
  <si>
    <t>취소 신청 완료 alt가 출력된다.</t>
  </si>
  <si>
    <t>환불 신청 페이지 UI</t>
  </si>
  <si>
    <t>환불 신청 타이틀 문구가 출력된다.</t>
  </si>
  <si>
    <t>화면 우상단 브레드 크럼 확인</t>
  </si>
  <si>
    <t>주문 내역 조회 &gt; 환불 신청 문구로 출력된다.</t>
  </si>
  <si>
    <t>신청수량 스텝퍼가 출력된다.</t>
  </si>
  <si>
    <t>판매 금액에 구매 수량만큼 금액이 출력된다.</t>
  </si>
  <si>
    <t>신청 수량 스텝퍼 &gt; + 버튼 클릭 (이전 구매 수량 2 이상)</t>
  </si>
  <si>
    <t>신청 수량 스텝퍼 &gt; - 버튼 클릭 (이전 구매 수량 2 이상)</t>
  </si>
  <si>
    <t>환불 안내 문구 영역 확인</t>
  </si>
  <si>
    <t>[환불 신청] 버튼 확인 (환불할 상품권 선택하기 전)</t>
  </si>
  <si>
    <t>[환불 신청] 버튼이 비활성화 상태로 출력된다.</t>
  </si>
  <si>
    <t>[환불 신청] 버튼 클릭 (환불할 상품권 선택하기 전)</t>
  </si>
  <si>
    <t>[환불 신청] 버튼이 클릭되지 않는다.</t>
  </si>
  <si>
    <t>[환불 신청] 버튼 확인 (환불할 상품권 선택한 후)</t>
  </si>
  <si>
    <t>[환불 신청] 버튼이 활성화되어 출력된다.</t>
  </si>
  <si>
    <t>[환불 신청] 버튼 클릭 (환불할 상품권 선택한 후)</t>
  </si>
  <si>
    <t>환불 confirm 팝업이 출력된다.</t>
  </si>
  <si>
    <t>환불 confirm 팝업</t>
  </si>
  <si>
    <t>confirm 창 [닫기] 클릭</t>
  </si>
  <si>
    <t>환불 신청 confirm 팝업이 종료된다.</t>
  </si>
  <si>
    <t>상품권 환불 안내 문구 확인</t>
  </si>
  <si>
    <t>환불 신청 시 안내 문구가 출력된다.</t>
  </si>
  <si>
    <t>환불 신청 안내 사항 링크 확인</t>
  </si>
  <si>
    <t>환불 신청 안내 사항 링크 버튼이 출력된다.</t>
  </si>
  <si>
    <t>환불 신청 안내 사항 링크 클릭</t>
  </si>
  <si>
    <t>환불 신청 confirm 팝업이 종료되며, 안내사항 영역 최상단으로 스크롤 이동된다.</t>
  </si>
  <si>
    <t>환불 안내 confirm 팝업이 종료되며, 환불 확인 alt가 출력된다.</t>
  </si>
  <si>
    <t>환불 확인 alt가 종료된다.</t>
  </si>
  <si>
    <t>선택한 상품권의 환불 신청이 되지 않는다.</t>
  </si>
  <si>
    <t>환불 확인
(마이페이지 메인)</t>
  </si>
  <si>
    <t>마이페이지 &gt; 메인 &gt; 예치금</t>
  </si>
  <si>
    <t>환불한 상품권 금액만큼 예치금이 +되어 출력된다.</t>
  </si>
  <si>
    <t>마이페이지 &gt; 메인 &gt; 상품권</t>
  </si>
  <si>
    <t>환불한 상품권 금액만큼 상품권 금액이 -되어 출력된다.</t>
  </si>
  <si>
    <t>마이페이지 &gt; 메인 &gt; 적립금</t>
  </si>
  <si>
    <t>지급된 적립금만큼 차감되어 적립금 금액에 출력된다.</t>
  </si>
  <si>
    <t>환불 금액 입금 확인 (수일 소요될 수 있음)</t>
  </si>
  <si>
    <t>환불한 금액이 결제한 계좌에 입금 확인이 된다.</t>
  </si>
  <si>
    <t>환불 확인
(마이페이지 상품권)</t>
  </si>
  <si>
    <t>마이페이지 &gt; 상품권 &gt; 사용 가능</t>
  </si>
  <si>
    <t>사용 가능 상품권에 환불 신청한 상품권이 노출되지 않는다.</t>
  </si>
  <si>
    <t>마이페이지 &gt; 상품권 &gt; 사용 불가</t>
  </si>
  <si>
    <t>사용 불가 상품권에 환불 신청한 상품권이 출력된다.</t>
  </si>
  <si>
    <t>카카오 선물하기</t>
  </si>
  <si>
    <t>상품권 정상 등록 확인</t>
  </si>
  <si>
    <t>PC 웹</t>
  </si>
  <si>
    <t>카카오 선물하기에서 카카오 선물하기에 등록한 상품권 검색</t>
  </si>
  <si>
    <t>해당 상품권이 검색 결과에 출력된다.</t>
  </si>
  <si>
    <t>해당 상품 클릭</t>
  </si>
  <si>
    <t>해당 상품권의 상품 페이지로 이동된다.</t>
  </si>
  <si>
    <t>결제 완료</t>
  </si>
  <si>
    <t>선물하기 &gt; 선물함 &gt; MY 선물하기 &gt; 주문내역</t>
  </si>
  <si>
    <t>구매한 상품권이 출력된다.</t>
  </si>
  <si>
    <t>상세보기 &gt; 취소할 상품권 선택 &gt; 취소</t>
  </si>
  <si>
    <t>취소 확인 팝업이 출력된다.</t>
  </si>
  <si>
    <t>취소 확인 팝업 &gt; 취소</t>
  </si>
  <si>
    <t>취소 확인 팝업이 종료된다.</t>
  </si>
  <si>
    <t>취소 확인 팝업 &gt; 확인</t>
  </si>
  <si>
    <t>상품권이 결제 취소 예정 상태로 변경된다.</t>
  </si>
  <si>
    <t>결제 취소 알림톡이 수신된다.</t>
  </si>
  <si>
    <t>카카오페이 머니 환불 확인 (취소 후 시일 걸림)</t>
  </si>
  <si>
    <t>카카오 머니로 환불 금액이 들어온다.</t>
  </si>
  <si>
    <t>상품권 
(선물하기)
(MOBILE)</t>
    <phoneticPr fontId="2" type="noConversion"/>
  </si>
  <si>
    <t>선물 보내는 사람 수신 알림톡 확인</t>
    <phoneticPr fontId="2" type="noConversion"/>
  </si>
  <si>
    <t>선물 보내는 사람은 수신 알림톡이 수신되고, MMS 로 수신된다. 
(수신자) 님에게 선물 발송이 완료 되었습니다. ALT 알림이 수신된다.</t>
    <phoneticPr fontId="2" type="noConversion"/>
  </si>
  <si>
    <t>메시지 카드</t>
  </si>
  <si>
    <t>메시지 카드 모달 팝업 확인</t>
  </si>
  <si>
    <t>선물 발신자의 이름으로 발신 알림 문구 팝업 상단에 노출된다.</t>
  </si>
  <si>
    <t>관리자에서 설정한 메시지 카드 이미지가 출력된다.</t>
  </si>
  <si>
    <t>상품권 선물하기 할 때 입력한 선물 메시지 문구가 출력된다.</t>
  </si>
  <si>
    <t>설정된 상품권 이미지가 출력된다.</t>
  </si>
  <si>
    <t>선물 받은 상품권의 고유 번호가 출력된다.</t>
  </si>
  <si>
    <t>선물 받은 상품권의 상품권 권종이 출력된다.</t>
  </si>
  <si>
    <t>[상품권 등록하기] 버튼이 출력된다.</t>
  </si>
  <si>
    <t>[상품권 등록하기] 클릭</t>
  </si>
  <si>
    <t>마이페이지 &gt; 상품권 페이지가 실행된다.</t>
  </si>
  <si>
    <t>적립금 전환</t>
  </si>
  <si>
    <t>미가용 적립금</t>
  </si>
  <si>
    <t>미가용 적립금에 지급된 적립금이 표기되어 출력된다.</t>
  </si>
  <si>
    <t>총 적립금에 미가용 적립금도 누적되어 출력된다.</t>
  </si>
  <si>
    <t>적립 내역 보기</t>
  </si>
  <si>
    <t>적립 내역에 지금된 적립 내역이 출력된다.</t>
  </si>
  <si>
    <t>미가용 적립 내역 보기</t>
  </si>
  <si>
    <t>미가용 적립 내역에 지급된 적립 내역이 출력된다.</t>
  </si>
  <si>
    <t>지급된 적립금만큼 사용 가능한 적립금으로 +되어 출력된다.</t>
  </si>
  <si>
    <t>미가용 적립금에서 사용 가능한 적립금으로 전환된 적립금만큼 차감되어 출력된다.</t>
  </si>
  <si>
    <t>사용 적립금</t>
  </si>
  <si>
    <t>사용 가능한 적립금에서 사용한 적립금만큼 차감되어 출력된다.</t>
  </si>
  <si>
    <t>사용 적립금에 사용한 적립금만큼 누적되어 출력된다.</t>
  </si>
  <si>
    <t>구매 시 사용 적립금으로 사용한 적립금이 출력된다.</t>
  </si>
  <si>
    <t>사용 가능 적립금 있는 상태에서 적립금 사용하여 결제 후 구매 상품 환불 완료 &gt; 마이페이지 &gt; 적립금 &gt; 적립 내역 보기</t>
  </si>
  <si>
    <t>적립 내역에 환불된 적립금이 출력된다.</t>
  </si>
  <si>
    <t>적립금 환불</t>
  </si>
  <si>
    <t>미가용 적립금에서 환불 신청한 적립금만큼 차감되어 출력된다.</t>
  </si>
  <si>
    <t>환불 예정 적립금에 환불 신청한 적립금만큼 누적되어 출력된다.</t>
  </si>
  <si>
    <t>환불 예정 적립금에 환불 완료된 적립금이 차감되어 출력된다.</t>
  </si>
  <si>
    <t>총 적립금에 환불 완료된 적립금이 차감되어 출력된다.</t>
  </si>
  <si>
    <t>환불된 적립금이 적립 내역에 출력된다.</t>
  </si>
  <si>
    <t>상품권으로 구매했던 금액이 예치금으로 전환되어 출력된다.</t>
    <phoneticPr fontId="2" type="noConversion"/>
  </si>
  <si>
    <t>주문일자(주문번호) 컬럼에 [환불 철회] 버튼이 출력되지 않는다.</t>
    <phoneticPr fontId="2" type="noConversion"/>
  </si>
  <si>
    <t>상품권 사용 후 상품 반품</t>
    <phoneticPr fontId="2" type="noConversion"/>
  </si>
  <si>
    <t>마이페이지 &gt; 예치금 확인 (반품 완료 후)</t>
    <phoneticPr fontId="2" type="noConversion"/>
  </si>
  <si>
    <t>마이페이지 &gt; 예치금 확인 (주문 취소 후)</t>
    <phoneticPr fontId="2" type="noConversion"/>
  </si>
  <si>
    <t>상품권 알림톡</t>
    <phoneticPr fontId="2" type="noConversion"/>
  </si>
  <si>
    <t>회원정보와 동일 선택 상태에서 배송 정보 수정 가능 유무 확인</t>
    <phoneticPr fontId="2" type="noConversion"/>
  </si>
  <si>
    <t>쿠폰 사용에 따른 유의 사항, - 사용 가능한 쿠폰만 보여지게 됩니다.
- 쿠폰은 회원등급 할인 이후에 적용되므로, 현재 페이지에서 보여지는 판매가와 실제 적용되는 금액이 다를 수 있습니다. 텍스트 문구 노출</t>
    <phoneticPr fontId="2" type="noConversion"/>
  </si>
  <si>
    <t>인증 타이머가 초기화되며, 인증 시간이 만료되었습니다. 텍스트가 출력된다.</t>
    <phoneticPr fontId="2" type="noConversion"/>
  </si>
  <si>
    <t>만료된 인증번호 입력</t>
    <phoneticPr fontId="2" type="noConversion"/>
  </si>
  <si>
    <t>인증 절차가 진행되지 않는다.</t>
    <phoneticPr fontId="2" type="noConversion"/>
  </si>
  <si>
    <t>간편 비밀번호 인증 팝업이 종료된다.</t>
    <phoneticPr fontId="2" type="noConversion"/>
  </si>
  <si>
    <t>인증번호 발송 시점 부터 5분 카운트가 유효하고, 팝업 내에 5분 카운트 다운이 표기 된다.
인증번호가 발송되었습니다. 가이드 텍스트 문구 출력</t>
    <phoneticPr fontId="2" type="noConversion"/>
  </si>
  <si>
    <t>[인증번호 재발송] 클릭</t>
    <phoneticPr fontId="2" type="noConversion"/>
  </si>
  <si>
    <t>인증번호가 등록된 휴대폰번호로 재전송된다.</t>
    <phoneticPr fontId="2" type="noConversion"/>
  </si>
  <si>
    <t>[인증번호 받기] 버튼 확인</t>
    <phoneticPr fontId="2" type="noConversion"/>
  </si>
  <si>
    <t>[인증번호 받기] 버튼이 출력된다.</t>
    <phoneticPr fontId="2" type="noConversion"/>
  </si>
  <si>
    <t>[인증번호 받기] 버튼 클릭</t>
    <phoneticPr fontId="2" type="noConversion"/>
  </si>
  <si>
    <t>간편 비밀번호 설정 팝업이 실행된다.</t>
    <phoneticPr fontId="2" type="noConversion"/>
  </si>
  <si>
    <t>인증절차가 진행되지 않는다.</t>
    <phoneticPr fontId="2" type="noConversion"/>
  </si>
  <si>
    <t>이전에 발송된 인증번호 입력</t>
    <phoneticPr fontId="2" type="noConversion"/>
  </si>
  <si>
    <t>구매할 상품권 이름만 출력된다.</t>
    <phoneticPr fontId="2" type="noConversion"/>
  </si>
  <si>
    <t>주문 상품 아코디언 ▲ 버튼 클릭</t>
    <phoneticPr fontId="2" type="noConversion"/>
  </si>
  <si>
    <t>주문 상품 아코디언 ▼ 버튼 클릭</t>
    <phoneticPr fontId="2" type="noConversion"/>
  </si>
  <si>
    <t>무이자 할부 안내 드롭다운 ▼ 버튼 클릭</t>
    <phoneticPr fontId="2" type="noConversion"/>
  </si>
  <si>
    <t>무이자 할부 안내 드롭다운 ▲ 버튼 클릭</t>
    <phoneticPr fontId="2" type="noConversion"/>
  </si>
  <si>
    <t>무이자 할부 안내 영역이 사라지며, 드롭다운 버튼이 ▼으로 전환되어 출력된다.</t>
    <phoneticPr fontId="2" type="noConversion"/>
  </si>
  <si>
    <t>이용안내 드롭다운 ▼ 버튼 클릭</t>
    <phoneticPr fontId="2" type="noConversion"/>
  </si>
  <si>
    <t>이용안내 드롭다운 ▲ 버튼 클릭</t>
    <phoneticPr fontId="2" type="noConversion"/>
  </si>
  <si>
    <t>이용 안내 영역이 사라지며, 드롭다운 버튼이 ▼으로 전환되어 출력된다.</t>
    <phoneticPr fontId="2" type="noConversion"/>
  </si>
  <si>
    <t>텍스트 카운터에 'n/150' 형태로 출력된다. (미입력 시 0으로 출력)</t>
    <phoneticPr fontId="2" type="noConversion"/>
  </si>
  <si>
    <t>취소가 완료되었습니다.' alt가 출력된다.</t>
    <phoneticPr fontId="2" type="noConversion"/>
  </si>
  <si>
    <t>취소/교환/반품 상세 정보 팝업 UI 확인</t>
    <phoneticPr fontId="2" type="noConversion"/>
  </si>
  <si>
    <t>신청 철회 confirm 창에서 확인 클릭</t>
    <phoneticPr fontId="2" type="noConversion"/>
  </si>
  <si>
    <t>취소 신청 confirm 창이 출력된다.</t>
    <phoneticPr fontId="2" type="noConversion"/>
  </si>
  <si>
    <t>취소 신청 confirm 창에서 확인 클릭</t>
    <phoneticPr fontId="2" type="noConversion"/>
  </si>
  <si>
    <t>결제 수단에 -으로 출력된다.</t>
    <phoneticPr fontId="2" type="noConversion"/>
  </si>
  <si>
    <t>주문처리상태에 입금 전 취소 - 자동 취소로 출력된다.</t>
    <phoneticPr fontId="2" type="noConversion"/>
  </si>
  <si>
    <t>주문처리상태에 입금 전 취소 - 구매자 취소로 출력된다.</t>
    <phoneticPr fontId="2" type="noConversion"/>
  </si>
  <si>
    <t>환불 신청한 상품권의 이름, 권종이 출력된다.</t>
    <phoneticPr fontId="2" type="noConversion"/>
  </si>
  <si>
    <t>결제 정보 영역 확인</t>
    <phoneticPr fontId="2" type="noConversion"/>
  </si>
  <si>
    <t>confirm 창 확인 &gt; 환불 확인 alt 취소</t>
    <phoneticPr fontId="2" type="noConversion"/>
  </si>
  <si>
    <t>셀렉트 박스에 등록된 리스트가 노출되고, 회원정보와 동일, 직업입력이 노출된다.</t>
    <phoneticPr fontId="2" type="noConversion"/>
  </si>
  <si>
    <t>상세주소에 영문 입력이 가능하다.</t>
    <phoneticPr fontId="2" type="noConversion"/>
  </si>
  <si>
    <t>환불 철회</t>
    <phoneticPr fontId="2" type="noConversion"/>
  </si>
  <si>
    <t>환불 신청 후 &gt; 환불 철회 버튼 클릭</t>
    <phoneticPr fontId="2" type="noConversion"/>
  </si>
  <si>
    <t>환불 철회 alt가 출력된다.</t>
    <phoneticPr fontId="2" type="noConversion"/>
  </si>
  <si>
    <t>취소 클릭</t>
    <phoneticPr fontId="2" type="noConversion"/>
  </si>
  <si>
    <t>환불 철회 alt가 종료되며 환불 신청 상태가 유지된다.</t>
    <phoneticPr fontId="2" type="noConversion"/>
  </si>
  <si>
    <t>확인 클릭</t>
    <phoneticPr fontId="2" type="noConversion"/>
  </si>
  <si>
    <t>환불 철회 alt가 종료되고 구매 완료 상태로 전환된다.</t>
    <phoneticPr fontId="2" type="noConversion"/>
  </si>
  <si>
    <t>구매한 상품권 등록 후 등록한 상품권의 주문 내역 확인</t>
    <phoneticPr fontId="2" type="noConversion"/>
  </si>
  <si>
    <t>[환불 신청] 버튼이 출력되지 않는다.</t>
    <phoneticPr fontId="2" type="noConversion"/>
  </si>
  <si>
    <t>등록한 상품권 환불 시도</t>
    <phoneticPr fontId="2" type="noConversion"/>
  </si>
  <si>
    <t>받는 사람의 휴대폰 번호와 현재 비밀번호가 동일한 상태에서 선물하기 버튼을 선택</t>
    <phoneticPr fontId="2" type="noConversion"/>
  </si>
  <si>
    <t>적립금 있는 상품권 구매 후 14일 경과 &gt; 사용 가능 적립금</t>
    <phoneticPr fontId="2" type="noConversion"/>
  </si>
  <si>
    <t>적립금 있는 상품권 구매 후 14일 경과 &gt; 미가용 적립금</t>
    <phoneticPr fontId="2" type="noConversion"/>
  </si>
  <si>
    <t>사용 가능 적립금 있는 상태에서 적립금 사용하여 결제 &gt; 마이페이지 &gt; 적립금 &gt; 사용 가능한 적립금</t>
    <phoneticPr fontId="2" type="noConversion"/>
  </si>
  <si>
    <t>사용 가능 적립금 있는 상태에서 적립금 사용하여 결제 &gt; 마이페이지 &gt; 적립금 &gt; 사용 적립금</t>
    <phoneticPr fontId="2" type="noConversion"/>
  </si>
  <si>
    <t>미가용 적립금 상태에서 적립금 있는 상품권 환불 신청 &gt; 마이페이지 &gt; 적립금 &gt; 미가용 적립금</t>
    <phoneticPr fontId="2" type="noConversion"/>
  </si>
  <si>
    <t>미가용 적립금 상태에서 적립금 있는 상품권 환불 신청 &gt; 마이페이지 &gt; 적립금 &gt; 환불 예정 적립금</t>
    <phoneticPr fontId="2" type="noConversion"/>
  </si>
  <si>
    <t>환불 완료 &gt; 마이페이지 &gt; 적립금 &gt; 환불 예정 적립금</t>
    <phoneticPr fontId="2" type="noConversion"/>
  </si>
  <si>
    <t>환불 완료 &gt; 마이페이지 &gt; 적립금 &gt; 총 적립금</t>
    <phoneticPr fontId="2" type="noConversion"/>
  </si>
  <si>
    <t>적립금 있는 상품권 구매 후 14일이 지나지 않은 상태 &gt; 미가용 적립금</t>
    <phoneticPr fontId="2" type="noConversion"/>
  </si>
  <si>
    <t>적립금 있는 상품권 구매 후 14일이 지나지 않은 상태 &gt; 총 적립금</t>
    <phoneticPr fontId="2" type="noConversion"/>
  </si>
  <si>
    <t>주문 번호가 출력된다.</t>
    <phoneticPr fontId="2" type="noConversion"/>
  </si>
  <si>
    <t>상품권 등록하기 텍스트박스 특수문자 입력</t>
    <phoneticPr fontId="2" type="noConversion"/>
  </si>
  <si>
    <t>사용 가능 상품권
(중복 선택)</t>
    <phoneticPr fontId="2" type="noConversion"/>
  </si>
  <si>
    <t>선택한 각 상품권의 상품권 이미지, 상품권 명, 총 금액, 잔액, 유효기간, 구매처, 사용처, 선물하기가 노출된다.</t>
    <phoneticPr fontId="2" type="noConversion"/>
  </si>
  <si>
    <t>사용 가능 상품권에서 2개 이상의 상품권 리스트의 v 버튼 클릭</t>
    <phoneticPr fontId="2" type="noConversion"/>
  </si>
  <si>
    <t>마이페이지 상품권 사용 가능 상품권 리스트의 펼침 (V) 버튼 선택</t>
    <phoneticPr fontId="2" type="noConversion"/>
  </si>
  <si>
    <t>활성화된 상품권 상세 정보 드롭다운 중 1개 ▲ 버튼 클릭</t>
    <phoneticPr fontId="2" type="noConversion"/>
  </si>
  <si>
    <t>해당 상품권의 드롭다운만 접히며, 선택하지 않은 다른 상품권의 드롭다운은 접히지 않는다.</t>
    <phoneticPr fontId="2" type="noConversion"/>
  </si>
  <si>
    <t>사용 불가 상품권에서 2개 이상의 상품권 리스트의 v 버튼 클릭</t>
    <phoneticPr fontId="2" type="noConversion"/>
  </si>
  <si>
    <t>사용 불가 상품권
(중복 선택)</t>
    <phoneticPr fontId="2" type="noConversion"/>
  </si>
  <si>
    <t>상품권 사용 내역
(중복 선택)</t>
    <phoneticPr fontId="2" type="noConversion"/>
  </si>
  <si>
    <t>상품권 사용 내역에서 2개 이상의 상품권 리스트의 v 버튼 클릭</t>
    <phoneticPr fontId="2" type="noConversion"/>
  </si>
  <si>
    <t>마이페이지 상품권 사용 불가 상품권 리스트의 펼침 (V) 버튼 선택</t>
    <phoneticPr fontId="2" type="noConversion"/>
  </si>
  <si>
    <t>상품권 사용 내역 탭 선택 후 상품권 리스트 테이블 확인</t>
    <phoneticPr fontId="2" type="noConversion"/>
  </si>
  <si>
    <t>기간 연장한 상품권 사용 불가 상품권 노출 여부 확인</t>
    <phoneticPr fontId="2" type="noConversion"/>
  </si>
  <si>
    <t>유효 기간 연장 완료 팝업이 종료된다.</t>
    <phoneticPr fontId="2" type="noConversion"/>
  </si>
  <si>
    <t>사용 불가 상품권 탭에 기간 연장한 상품권이 출력되지 않는다.</t>
    <phoneticPr fontId="2" type="noConversion"/>
  </si>
  <si>
    <t>기간 연장한 상품권 사용 가능 상품권 노출 여부 확인</t>
    <phoneticPr fontId="2" type="noConversion"/>
  </si>
  <si>
    <t>사용 가능 상품권 탭에 기간 연장한 상품권이 출력된다.</t>
    <phoneticPr fontId="2" type="noConversion"/>
  </si>
  <si>
    <t>연장한 상품권의 잔액이 가산되어 사용 가능 금액이 출력된다.</t>
    <phoneticPr fontId="2" type="noConversion"/>
  </si>
  <si>
    <t>사용 불가 상품권
(기간 연장)</t>
    <phoneticPr fontId="2" type="noConversion"/>
  </si>
  <si>
    <t>해당 상품권의 영역이 사라지며, 해당 상품권의 드롭다운 버튼이 ▼으로 전환되어 출력된다.</t>
    <phoneticPr fontId="2" type="noConversion"/>
  </si>
  <si>
    <t>신청 수량 스피너 &gt; ^ 버튼 클릭 (이전 주문 수량 3 이상)</t>
    <phoneticPr fontId="2" type="noConversion"/>
  </si>
  <si>
    <t>상품권 등록 팝업 텍스트박스 특수문자 입력</t>
    <phoneticPr fontId="2" type="noConversion"/>
  </si>
  <si>
    <t>텍스트박스에 유효기간 연장한 상품권 번호 16자리 입력 후 등록</t>
    <phoneticPr fontId="2" type="noConversion"/>
  </si>
  <si>
    <t>메시지 카드 이미지 영역 우측 "메시지를 작성해 보세요" 텍스트가 노출되고, 메시지 작성이 가능한 텍스트 박스가 노출된다.</t>
    <phoneticPr fontId="2" type="noConversion"/>
  </si>
  <si>
    <t>상품권 사용 후 상품 취소</t>
    <phoneticPr fontId="2" type="noConversion"/>
  </si>
  <si>
    <t>주문서 작성 총 할인 금액 적용 여부 확인</t>
    <phoneticPr fontId="2" type="noConversion"/>
  </si>
  <si>
    <t>적립내역보기, 미가용적립내역보기, 미가용쿠폰/회원등급적립내역 카테고리가 노출된다.</t>
    <phoneticPr fontId="2" type="noConversion"/>
  </si>
  <si>
    <t>상품 구매 시 적립된 적립금이 노출된다.</t>
    <phoneticPr fontId="2" type="noConversion"/>
  </si>
  <si>
    <t>적립내역보기 6개 이상일 때 페이지네이션 확인</t>
    <phoneticPr fontId="2" type="noConversion"/>
  </si>
  <si>
    <t>텍스트박스에 특수문자 입력이 불가하고, 자동 제거 처리 된다.</t>
    <phoneticPr fontId="2" type="noConversion"/>
  </si>
  <si>
    <t>유효기간이 가장 짧게 남은 상품권 순으로 정렬</t>
    <phoneticPr fontId="2" type="noConversion"/>
  </si>
  <si>
    <t>만료 시 input box 비활성화</t>
    <phoneticPr fontId="2" type="noConversion"/>
  </si>
  <si>
    <t>새로 고침 후 확인으로 변경</t>
    <phoneticPr fontId="2" type="noConversion"/>
  </si>
  <si>
    <t>새로 고침 후 확인</t>
    <phoneticPr fontId="2" type="noConversion"/>
  </si>
  <si>
    <t>상품권 금액 &lt;= 총 주문 금액</t>
  </si>
  <si>
    <t>PASS</t>
  </si>
  <si>
    <t>카페24 기본 로직 구조로 인해 장바구니에 담긴 후 장바구니 진입 시 삭제되는 방식으로 변경</t>
    <phoneticPr fontId="2" type="noConversion"/>
  </si>
  <si>
    <t>상품권 구매 시 적립금 즉시 지급되는 방식으로 변경</t>
    <phoneticPr fontId="2" type="noConversion"/>
  </si>
  <si>
    <t>적립금 설정된 상품권 환불 시 적립금 차감 방식 수기로 변경</t>
    <phoneticPr fontId="2" type="noConversion"/>
  </si>
  <si>
    <t>W3 (08-23 ~ 08-30)</t>
    <phoneticPr fontId="2" type="noConversion"/>
  </si>
  <si>
    <t>W4 (08-31 ~ 09-06)</t>
    <phoneticPr fontId="2" type="noConversion"/>
  </si>
  <si>
    <t>W2 (08-14 ~ 08-22)</t>
    <phoneticPr fontId="2" type="noConversion"/>
  </si>
  <si>
    <t>W1 (08-06 ~ 08-13)</t>
    <phoneticPr fontId="2" type="noConversion"/>
  </si>
  <si>
    <t>2023-08-06 ~ 2023-09-06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</si>
</sst>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Unicode MS"/>
      <family val="3"/>
      <charset val="129"/>
    </font>
    <font>
      <sz val="11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b/>
      <sz val="11"/>
      <color theme="1"/>
      <name val="Arial"/>
      <family val="2"/>
    </font>
    <font>
      <b/>
      <sz val="11"/>
      <color theme="1"/>
      <name val="맑은 고딕"/>
      <family val="2"/>
      <charset val="129"/>
    </font>
    <font>
      <b/>
      <sz val="15"/>
      <color theme="1"/>
      <name val="Arial"/>
      <family val="2"/>
    </font>
    <font>
      <b/>
      <sz val="9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</font>
    <font>
      <b/>
      <strike/>
      <sz val="15"/>
      <color theme="1"/>
      <name val="맑은 고딕"/>
      <family val="3"/>
      <charset val="129"/>
    </font>
    <font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 Unicode MS"/>
      <family val="3"/>
      <charset val="129"/>
    </font>
    <font>
      <sz val="10"/>
      <color rgb="FFFFFF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6" fillId="0" borderId="21" xfId="0" applyFont="1" applyBorder="1" applyAlignment="1">
      <alignment horizontal="center" vertical="center"/>
    </xf>
    <xf numFmtId="9" fontId="6" fillId="0" borderId="22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9" fillId="0" borderId="27" xfId="0" applyFont="1" applyBorder="1" applyAlignment="1">
      <alignment horizontal="center" vertical="center"/>
    </xf>
    <xf numFmtId="14" fontId="7" fillId="0" borderId="27" xfId="0" applyNumberFormat="1" applyFont="1" applyBorder="1" applyAlignment="1">
      <alignment horizontal="center" vertical="center"/>
    </xf>
    <xf numFmtId="0" fontId="11" fillId="0" borderId="39" xfId="0" applyFont="1" applyBorder="1" applyAlignment="1">
      <alignment vertical="center" wrapText="1"/>
    </xf>
    <xf numFmtId="0" fontId="11" fillId="0" borderId="40" xfId="0" applyFont="1" applyBorder="1" applyAlignment="1">
      <alignment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1" fillId="0" borderId="41" xfId="0" applyFont="1" applyBorder="1" applyAlignment="1">
      <alignment vertical="center" wrapText="1"/>
    </xf>
    <xf numFmtId="0" fontId="11" fillId="0" borderId="42" xfId="0" applyFont="1" applyBorder="1" applyAlignment="1">
      <alignment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6" fillId="0" borderId="27" xfId="0" applyFont="1" applyBorder="1">
      <alignment vertical="center"/>
    </xf>
    <xf numFmtId="0" fontId="6" fillId="0" borderId="44" xfId="0" applyFont="1" applyBorder="1">
      <alignment vertical="center"/>
    </xf>
    <xf numFmtId="0" fontId="1" fillId="0" borderId="0" xfId="0" applyFont="1" applyAlignment="1">
      <alignment horizontal="center" vertical="center"/>
    </xf>
    <xf numFmtId="14" fontId="13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2" borderId="27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23" fillId="0" borderId="27" xfId="0" quotePrefix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25" fillId="0" borderId="41" xfId="0" applyFont="1" applyBorder="1" applyAlignment="1">
      <alignment vertical="center" wrapText="1"/>
    </xf>
    <xf numFmtId="0" fontId="25" fillId="0" borderId="40" xfId="0" applyFont="1" applyBorder="1" applyAlignment="1">
      <alignment vertical="center" wrapText="1"/>
    </xf>
    <xf numFmtId="0" fontId="25" fillId="0" borderId="0" xfId="0" applyFont="1">
      <alignment vertical="center"/>
    </xf>
    <xf numFmtId="0" fontId="26" fillId="0" borderId="27" xfId="0" applyFont="1" applyBorder="1" applyAlignment="1">
      <alignment horizontal="center" vertical="center" wrapText="1"/>
    </xf>
    <xf numFmtId="0" fontId="26" fillId="0" borderId="27" xfId="0" applyFont="1" applyBorder="1" applyAlignment="1">
      <alignment vertical="center" wrapText="1"/>
    </xf>
    <xf numFmtId="0" fontId="26" fillId="0" borderId="41" xfId="0" applyFont="1" applyBorder="1" applyAlignment="1">
      <alignment vertical="center" wrapText="1"/>
    </xf>
    <xf numFmtId="0" fontId="26" fillId="0" borderId="40" xfId="0" applyFont="1" applyBorder="1" applyAlignment="1">
      <alignment vertical="center" wrapText="1"/>
    </xf>
    <xf numFmtId="0" fontId="26" fillId="0" borderId="0" xfId="0" applyFont="1">
      <alignment vertical="center"/>
    </xf>
    <xf numFmtId="0" fontId="27" fillId="2" borderId="32" xfId="0" applyFont="1" applyFill="1" applyBorder="1" applyAlignment="1">
      <alignment horizontal="center" vertical="center" wrapText="1"/>
    </xf>
    <xf numFmtId="0" fontId="14" fillId="0" borderId="38" xfId="0" applyFont="1" applyBorder="1" applyAlignment="1">
      <alignment vertical="center" wrapText="1"/>
    </xf>
    <xf numFmtId="0" fontId="14" fillId="0" borderId="39" xfId="0" applyFont="1" applyBorder="1" applyAlignment="1">
      <alignment vertical="center" wrapText="1"/>
    </xf>
    <xf numFmtId="0" fontId="14" fillId="0" borderId="40" xfId="0" applyFont="1" applyBorder="1" applyAlignment="1">
      <alignment vertical="center" wrapText="1"/>
    </xf>
    <xf numFmtId="0" fontId="27" fillId="2" borderId="27" xfId="0" applyFont="1" applyFill="1" applyBorder="1" applyAlignment="1">
      <alignment horizontal="center" vertical="center" wrapText="1"/>
    </xf>
    <xf numFmtId="0" fontId="14" fillId="0" borderId="41" xfId="0" applyFont="1" applyBorder="1" applyAlignment="1">
      <alignment vertical="center" wrapText="1"/>
    </xf>
    <xf numFmtId="0" fontId="14" fillId="0" borderId="27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14" fillId="0" borderId="41" xfId="0" applyFont="1" applyBorder="1">
      <alignment vertical="center"/>
    </xf>
    <xf numFmtId="0" fontId="6" fillId="0" borderId="59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6" fillId="0" borderId="22" xfId="0" applyFont="1" applyBorder="1">
      <alignment vertical="center"/>
    </xf>
    <xf numFmtId="0" fontId="19" fillId="2" borderId="60" xfId="0" applyFont="1" applyFill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26" fillId="0" borderId="27" xfId="0" applyFont="1" applyBorder="1">
      <alignment vertical="center"/>
    </xf>
    <xf numFmtId="0" fontId="26" fillId="0" borderId="27" xfId="0" quotePrefix="1" applyFont="1" applyBorder="1" applyAlignment="1">
      <alignment vertical="center" wrapText="1"/>
    </xf>
    <xf numFmtId="0" fontId="14" fillId="0" borderId="27" xfId="0" applyFont="1" applyBorder="1" applyAlignment="1">
      <alignment vertical="center" wrapText="1"/>
    </xf>
    <xf numFmtId="0" fontId="14" fillId="0" borderId="27" xfId="0" quotePrefix="1" applyFont="1" applyBorder="1" applyAlignment="1">
      <alignment vertical="center" wrapText="1"/>
    </xf>
    <xf numFmtId="0" fontId="26" fillId="0" borderId="32" xfId="0" applyFont="1" applyBorder="1" applyAlignment="1">
      <alignment vertical="center" wrapText="1"/>
    </xf>
    <xf numFmtId="0" fontId="26" fillId="0" borderId="27" xfId="0" applyFont="1" applyBorder="1" applyAlignment="1">
      <alignment horizontal="left" vertical="center" wrapText="1"/>
    </xf>
    <xf numFmtId="0" fontId="5" fillId="0" borderId="52" xfId="0" applyFont="1" applyBorder="1" applyAlignment="1">
      <alignment horizontal="center" vertical="center"/>
    </xf>
    <xf numFmtId="0" fontId="28" fillId="0" borderId="40" xfId="0" applyFont="1" applyBorder="1" applyAlignment="1">
      <alignment wrapText="1"/>
    </xf>
    <xf numFmtId="0" fontId="28" fillId="0" borderId="40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8" fillId="0" borderId="71" xfId="0" applyFont="1" applyBorder="1" applyAlignment="1">
      <alignment wrapText="1"/>
    </xf>
    <xf numFmtId="0" fontId="28" fillId="0" borderId="39" xfId="0" applyFont="1" applyBorder="1" applyAlignment="1">
      <alignment wrapText="1"/>
    </xf>
    <xf numFmtId="0" fontId="29" fillId="7" borderId="27" xfId="0" applyFont="1" applyFill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41" xfId="0" applyFont="1" applyBorder="1" applyAlignment="1">
      <alignment vertical="center" wrapText="1"/>
    </xf>
    <xf numFmtId="0" fontId="28" fillId="0" borderId="41" xfId="0" applyFont="1" applyBorder="1" applyAlignment="1">
      <alignment wrapText="1"/>
    </xf>
    <xf numFmtId="0" fontId="28" fillId="0" borderId="38" xfId="0" applyFont="1" applyBorder="1" applyAlignment="1">
      <alignment vertical="center" wrapText="1"/>
    </xf>
    <xf numFmtId="0" fontId="28" fillId="0" borderId="39" xfId="0" applyFont="1" applyBorder="1" applyAlignment="1">
      <alignment vertical="center" wrapText="1"/>
    </xf>
    <xf numFmtId="0" fontId="29" fillId="0" borderId="27" xfId="0" applyFont="1" applyBorder="1" applyAlignment="1">
      <alignment horizontal="center" vertical="center" wrapText="1"/>
    </xf>
    <xf numFmtId="0" fontId="28" fillId="0" borderId="71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28" fillId="0" borderId="72" xfId="0" applyFont="1" applyBorder="1" applyAlignment="1">
      <alignment vertical="center" wrapText="1"/>
    </xf>
    <xf numFmtId="0" fontId="31" fillId="7" borderId="27" xfId="0" applyFont="1" applyFill="1" applyBorder="1" applyAlignment="1">
      <alignment horizontal="center" vertical="center" wrapText="1"/>
    </xf>
    <xf numFmtId="0" fontId="32" fillId="7" borderId="27" xfId="0" applyFont="1" applyFill="1" applyBorder="1" applyAlignment="1">
      <alignment horizontal="center" vertical="center" wrapText="1"/>
    </xf>
    <xf numFmtId="0" fontId="28" fillId="0" borderId="27" xfId="0" applyFont="1" applyBorder="1" applyAlignment="1">
      <alignment horizontal="left" vertical="center" wrapText="1"/>
    </xf>
    <xf numFmtId="0" fontId="28" fillId="0" borderId="27" xfId="0" applyFont="1" applyBorder="1" applyAlignment="1">
      <alignment vertical="center" wrapText="1"/>
    </xf>
    <xf numFmtId="0" fontId="0" fillId="0" borderId="27" xfId="0" applyBorder="1">
      <alignment vertical="center"/>
    </xf>
    <xf numFmtId="0" fontId="6" fillId="8" borderId="27" xfId="0" applyFont="1" applyFill="1" applyBorder="1">
      <alignment vertical="center"/>
    </xf>
    <xf numFmtId="0" fontId="33" fillId="0" borderId="27" xfId="0" applyFont="1" applyBorder="1">
      <alignment vertical="center"/>
    </xf>
    <xf numFmtId="0" fontId="33" fillId="0" borderId="44" xfId="0" applyFont="1" applyBorder="1">
      <alignment vertical="center"/>
    </xf>
    <xf numFmtId="0" fontId="26" fillId="0" borderId="43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30" xfId="0" applyFont="1" applyBorder="1" applyAlignment="1">
      <alignment vertical="center" wrapText="1"/>
    </xf>
    <xf numFmtId="0" fontId="26" fillId="0" borderId="43" xfId="0" applyFont="1" applyBorder="1" applyAlignment="1">
      <alignment vertical="center" wrapText="1"/>
    </xf>
    <xf numFmtId="0" fontId="26" fillId="0" borderId="22" xfId="0" applyFont="1" applyBorder="1" applyAlignment="1">
      <alignment vertical="center" wrapText="1"/>
    </xf>
    <xf numFmtId="9" fontId="6" fillId="0" borderId="75" xfId="0" applyNumberFormat="1" applyFont="1" applyBorder="1" applyAlignment="1">
      <alignment horizontal="center" vertical="center"/>
    </xf>
    <xf numFmtId="0" fontId="28" fillId="0" borderId="27" xfId="0" quotePrefix="1" applyFont="1" applyBorder="1" applyAlignment="1">
      <alignment vertical="center" wrapText="1"/>
    </xf>
    <xf numFmtId="0" fontId="28" fillId="0" borderId="22" xfId="0" applyFont="1" applyBorder="1" applyAlignment="1">
      <alignment horizontal="left" vertical="center" wrapText="1"/>
    </xf>
    <xf numFmtId="0" fontId="26" fillId="0" borderId="0" xfId="0" applyFont="1" applyAlignment="1">
      <alignment vertical="center" wrapText="1"/>
    </xf>
    <xf numFmtId="0" fontId="34" fillId="0" borderId="27" xfId="0" applyFont="1" applyBorder="1" applyAlignment="1">
      <alignment horizontal="center" vertical="center" wrapText="1"/>
    </xf>
    <xf numFmtId="9" fontId="6" fillId="0" borderId="27" xfId="0" applyNumberFormat="1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7" fillId="4" borderId="27" xfId="0" applyFont="1" applyFill="1" applyBorder="1" applyAlignment="1">
      <alignment horizontal="center" vertical="center" wrapText="1"/>
    </xf>
    <xf numFmtId="0" fontId="27" fillId="4" borderId="44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58" xfId="0" applyFont="1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27" fillId="3" borderId="48" xfId="0" applyFont="1" applyFill="1" applyBorder="1" applyAlignment="1">
      <alignment horizontal="center" vertical="center" wrapText="1"/>
    </xf>
    <xf numFmtId="0" fontId="27" fillId="3" borderId="49" xfId="0" applyFont="1" applyFill="1" applyBorder="1" applyAlignment="1">
      <alignment horizontal="center" vertical="center" wrapText="1"/>
    </xf>
    <xf numFmtId="0" fontId="27" fillId="3" borderId="5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24" fillId="0" borderId="1" xfId="1" applyBorder="1" applyAlignment="1">
      <alignment horizontal="center" vertical="center"/>
    </xf>
    <xf numFmtId="0" fontId="24" fillId="0" borderId="2" xfId="1" applyBorder="1" applyAlignment="1">
      <alignment horizontal="center" vertical="center"/>
    </xf>
    <xf numFmtId="0" fontId="24" fillId="0" borderId="3" xfId="1" applyBorder="1" applyAlignment="1">
      <alignment horizontal="center" vertical="center"/>
    </xf>
    <xf numFmtId="0" fontId="24" fillId="0" borderId="4" xfId="1" applyBorder="1" applyAlignment="1">
      <alignment horizontal="center" vertical="center"/>
    </xf>
    <xf numFmtId="0" fontId="24" fillId="0" borderId="5" xfId="1" applyBorder="1" applyAlignment="1">
      <alignment horizontal="center" vertical="center"/>
    </xf>
    <xf numFmtId="0" fontId="24" fillId="0" borderId="6" xfId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9" fillId="2" borderId="28" xfId="0" applyFont="1" applyFill="1" applyBorder="1" applyAlignment="1">
      <alignment horizontal="center" vertical="center"/>
    </xf>
    <xf numFmtId="0" fontId="19" fillId="2" borderId="29" xfId="0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center" vertical="center"/>
    </xf>
    <xf numFmtId="0" fontId="20" fillId="5" borderId="45" xfId="0" applyFont="1" applyFill="1" applyBorder="1" applyAlignment="1">
      <alignment horizontal="center" vertical="center" wrapText="1"/>
    </xf>
    <xf numFmtId="0" fontId="20" fillId="5" borderId="46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61" xfId="0" applyFont="1" applyFill="1" applyBorder="1" applyAlignment="1">
      <alignment horizontal="center" vertical="center"/>
    </xf>
    <xf numFmtId="0" fontId="20" fillId="5" borderId="21" xfId="0" applyFont="1" applyFill="1" applyBorder="1" applyAlignment="1">
      <alignment horizontal="center" vertical="center" wrapText="1"/>
    </xf>
    <xf numFmtId="0" fontId="20" fillId="5" borderId="27" xfId="0" applyFont="1" applyFill="1" applyBorder="1" applyAlignment="1">
      <alignment horizontal="center" vertical="center" wrapText="1"/>
    </xf>
    <xf numFmtId="0" fontId="27" fillId="4" borderId="21" xfId="0" applyFont="1" applyFill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20" fillId="0" borderId="46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33" fillId="8" borderId="28" xfId="0" applyFont="1" applyFill="1" applyBorder="1" applyAlignment="1">
      <alignment horizontal="center" vertical="center"/>
    </xf>
    <xf numFmtId="0" fontId="33" fillId="8" borderId="29" xfId="0" applyFont="1" applyFill="1" applyBorder="1" applyAlignment="1">
      <alignment horizontal="center" vertical="center"/>
    </xf>
    <xf numFmtId="0" fontId="33" fillId="8" borderId="31" xfId="0" applyFont="1" applyFill="1" applyBorder="1" applyAlignment="1">
      <alignment horizontal="center" vertical="center"/>
    </xf>
    <xf numFmtId="0" fontId="6" fillId="8" borderId="31" xfId="0" applyFont="1" applyFill="1" applyBorder="1" applyAlignment="1">
      <alignment horizontal="center" vertical="center"/>
    </xf>
    <xf numFmtId="0" fontId="6" fillId="6" borderId="62" xfId="0" applyFont="1" applyFill="1" applyBorder="1" applyAlignment="1">
      <alignment horizontal="center" vertical="center"/>
    </xf>
    <xf numFmtId="0" fontId="6" fillId="6" borderId="63" xfId="0" applyFont="1" applyFill="1" applyBorder="1" applyAlignment="1">
      <alignment horizontal="center" vertical="center"/>
    </xf>
    <xf numFmtId="0" fontId="6" fillId="6" borderId="64" xfId="0" applyFont="1" applyFill="1" applyBorder="1" applyAlignment="1">
      <alignment horizontal="center" vertical="center"/>
    </xf>
    <xf numFmtId="0" fontId="6" fillId="6" borderId="65" xfId="0" applyFont="1" applyFill="1" applyBorder="1" applyAlignment="1">
      <alignment horizontal="center" vertical="center"/>
    </xf>
    <xf numFmtId="0" fontId="6" fillId="6" borderId="66" xfId="0" applyFont="1" applyFill="1" applyBorder="1" applyAlignment="1">
      <alignment horizontal="center" vertical="center"/>
    </xf>
    <xf numFmtId="0" fontId="6" fillId="6" borderId="67" xfId="0" applyFont="1" applyFill="1" applyBorder="1" applyAlignment="1">
      <alignment horizontal="center" vertical="center"/>
    </xf>
    <xf numFmtId="0" fontId="6" fillId="6" borderId="76" xfId="0" applyFont="1" applyFill="1" applyBorder="1" applyAlignment="1">
      <alignment horizontal="center" vertical="center"/>
    </xf>
    <xf numFmtId="0" fontId="6" fillId="6" borderId="77" xfId="0" applyFont="1" applyFill="1" applyBorder="1" applyAlignment="1">
      <alignment horizontal="center" vertical="center"/>
    </xf>
    <xf numFmtId="0" fontId="6" fillId="6" borderId="78" xfId="0" applyFont="1" applyFill="1" applyBorder="1" applyAlignment="1">
      <alignment horizontal="center" vertical="center"/>
    </xf>
    <xf numFmtId="0" fontId="6" fillId="6" borderId="73" xfId="0" applyFont="1" applyFill="1" applyBorder="1" applyAlignment="1">
      <alignment horizontal="center" vertical="center"/>
    </xf>
    <xf numFmtId="0" fontId="6" fillId="6" borderId="74" xfId="0" applyFont="1" applyFill="1" applyBorder="1" applyAlignment="1">
      <alignment horizontal="center" vertical="center"/>
    </xf>
    <xf numFmtId="0" fontId="6" fillId="6" borderId="79" xfId="0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 vertical="center" wrapText="1"/>
    </xf>
    <xf numFmtId="0" fontId="6" fillId="6" borderId="68" xfId="0" applyFont="1" applyFill="1" applyBorder="1" applyAlignment="1">
      <alignment horizontal="center" vertical="center"/>
    </xf>
    <xf numFmtId="0" fontId="6" fillId="6" borderId="69" xfId="0" applyFont="1" applyFill="1" applyBorder="1" applyAlignment="1">
      <alignment horizontal="center" vertical="center"/>
    </xf>
    <xf numFmtId="0" fontId="6" fillId="6" borderId="70" xfId="0" applyFont="1" applyFill="1" applyBorder="1" applyAlignment="1">
      <alignment horizontal="center" vertical="center"/>
    </xf>
    <xf numFmtId="0" fontId="13" fillId="0" borderId="27" xfId="0" applyFont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15" fillId="2" borderId="27" xfId="0" applyFont="1" applyFill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/>
    </xf>
    <xf numFmtId="0" fontId="7" fillId="0" borderId="28" xfId="0" quotePrefix="1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23" fillId="0" borderId="27" xfId="0" quotePrefix="1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26" fillId="0" borderId="32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left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left" vertical="center" wrapText="1"/>
    </xf>
    <xf numFmtId="0" fontId="26" fillId="0" borderId="43" xfId="0" applyFont="1" applyBorder="1" applyAlignment="1">
      <alignment horizontal="left" vertical="center" wrapText="1"/>
    </xf>
    <xf numFmtId="0" fontId="26" fillId="0" borderId="56" xfId="0" applyFont="1" applyBorder="1" applyAlignment="1">
      <alignment horizontal="center" vertical="center" wrapText="1"/>
    </xf>
    <xf numFmtId="0" fontId="28" fillId="0" borderId="27" xfId="0" applyFont="1" applyBorder="1" applyAlignment="1">
      <alignment vertical="center" wrapText="1"/>
    </xf>
    <xf numFmtId="0" fontId="30" fillId="9" borderId="27" xfId="0" applyFont="1" applyFill="1" applyBorder="1" applyAlignment="1">
      <alignment horizontal="left" vertical="center" wrapText="1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90"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A8F42C"/>
      <color rgb="FFFF7D7D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gma.com/file/dvmDDb3i6eu0K7qNSbYBHU/%EC%83%81%ED%92%88%EA%B6%8C-%EC%95%B1-%EA%B0%9C%EB%B0%9C-(innerview-ver)?type=design&amp;node-id=237-3220&amp;t=ISPgGDJoGnE8CL4j-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C608-0BC4-4F74-BC79-089112178482}">
  <dimension ref="B1:V62"/>
  <sheetViews>
    <sheetView tabSelected="1" zoomScaleNormal="100" workbookViewId="0">
      <selection activeCell="C13" sqref="C13"/>
    </sheetView>
  </sheetViews>
  <sheetFormatPr defaultColWidth="8.75" defaultRowHeight="16.5"/>
  <cols>
    <col min="1" max="1" width="1.625" style="1" customWidth="1"/>
    <col min="2" max="2" width="14.875" style="1" customWidth="1"/>
    <col min="3" max="3" width="9.875" style="1" customWidth="1"/>
    <col min="4" max="7" width="8.75" style="1"/>
    <col min="8" max="8" width="9.5" style="1" customWidth="1"/>
    <col min="9" max="16384" width="8.75" style="1"/>
  </cols>
  <sheetData>
    <row r="1" spans="2:22" ht="10.15" customHeight="1" thickBot="1"/>
    <row r="2" spans="2:22" ht="18.2" customHeight="1">
      <c r="B2" s="131" t="s">
        <v>87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3"/>
    </row>
    <row r="3" spans="2:22" ht="18.75" customHeight="1" thickBot="1">
      <c r="B3" s="134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6"/>
    </row>
    <row r="4" spans="2:22" ht="9.6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22" ht="17.25" thickBot="1">
      <c r="B5" s="151" t="s">
        <v>0</v>
      </c>
      <c r="C5" s="151"/>
      <c r="D5" s="151"/>
      <c r="E5" s="151"/>
      <c r="F5" s="151"/>
      <c r="G5" s="151"/>
      <c r="H5" s="151"/>
      <c r="I5" s="151"/>
      <c r="J5" s="152"/>
      <c r="K5" s="152"/>
      <c r="L5" s="152"/>
      <c r="M5" s="152"/>
      <c r="N5" s="152"/>
      <c r="O5" s="152"/>
      <c r="P5" s="152"/>
      <c r="Q5" s="152"/>
    </row>
    <row r="6" spans="2:22" ht="18.75" customHeight="1" thickBot="1">
      <c r="B6" s="153" t="s">
        <v>59</v>
      </c>
      <c r="C6" s="154"/>
      <c r="D6" s="155" t="s">
        <v>79</v>
      </c>
      <c r="E6" s="156"/>
      <c r="F6" s="156"/>
      <c r="G6" s="157"/>
      <c r="H6" s="158" t="s">
        <v>33</v>
      </c>
      <c r="I6" s="123"/>
      <c r="J6" s="137" t="s">
        <v>1718</v>
      </c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9"/>
    </row>
    <row r="7" spans="2:22" ht="18.75" customHeight="1">
      <c r="B7" s="159" t="s">
        <v>35</v>
      </c>
      <c r="C7" s="160"/>
      <c r="D7" s="163" t="s">
        <v>72</v>
      </c>
      <c r="E7" s="164"/>
      <c r="F7" s="164"/>
      <c r="G7" s="165"/>
      <c r="H7" s="169" t="s">
        <v>70</v>
      </c>
      <c r="I7" s="170"/>
      <c r="J7" s="140" t="s">
        <v>77</v>
      </c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2"/>
    </row>
    <row r="8" spans="2:22" ht="26.25" customHeight="1" thickBot="1">
      <c r="B8" s="161"/>
      <c r="C8" s="162"/>
      <c r="D8" s="166"/>
      <c r="E8" s="167"/>
      <c r="F8" s="167"/>
      <c r="G8" s="168"/>
      <c r="H8" s="171"/>
      <c r="I8" s="172"/>
      <c r="J8" s="143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5"/>
    </row>
    <row r="9" spans="2:22" ht="10.15" customHeight="1"/>
    <row r="10" spans="2:22" ht="18.75" customHeight="1" thickBot="1">
      <c r="B10" s="3" t="s">
        <v>50</v>
      </c>
    </row>
    <row r="11" spans="2:22" ht="20.100000000000001" customHeight="1">
      <c r="B11" s="178" t="s">
        <v>1</v>
      </c>
      <c r="C11" s="148" t="s">
        <v>57</v>
      </c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50"/>
    </row>
    <row r="12" spans="2:22" ht="18.75" customHeight="1">
      <c r="B12" s="179"/>
      <c r="C12" s="112" t="s">
        <v>73</v>
      </c>
      <c r="D12" s="112"/>
      <c r="E12" s="112"/>
      <c r="F12" s="112"/>
      <c r="G12" s="112"/>
      <c r="H12" s="112" t="s">
        <v>74</v>
      </c>
      <c r="I12" s="112"/>
      <c r="J12" s="112"/>
      <c r="K12" s="112"/>
      <c r="L12" s="112"/>
      <c r="M12" s="112" t="s">
        <v>75</v>
      </c>
      <c r="N12" s="112"/>
      <c r="O12" s="112"/>
      <c r="P12" s="112"/>
      <c r="Q12" s="112"/>
      <c r="R12" s="112" t="s">
        <v>76</v>
      </c>
      <c r="S12" s="112"/>
      <c r="T12" s="112"/>
      <c r="U12" s="112"/>
      <c r="V12" s="188"/>
    </row>
    <row r="13" spans="2:22" ht="18.75" customHeight="1">
      <c r="B13" s="179"/>
      <c r="C13" s="49" t="s">
        <v>52</v>
      </c>
      <c r="D13" s="49" t="s">
        <v>53</v>
      </c>
      <c r="E13" s="49" t="s">
        <v>54</v>
      </c>
      <c r="F13" s="49" t="s">
        <v>55</v>
      </c>
      <c r="G13" s="49" t="s">
        <v>56</v>
      </c>
      <c r="H13" s="49" t="s">
        <v>52</v>
      </c>
      <c r="I13" s="49" t="s">
        <v>53</v>
      </c>
      <c r="J13" s="49" t="s">
        <v>54</v>
      </c>
      <c r="K13" s="49" t="s">
        <v>55</v>
      </c>
      <c r="L13" s="49" t="s">
        <v>56</v>
      </c>
      <c r="M13" s="49" t="s">
        <v>52</v>
      </c>
      <c r="N13" s="49" t="s">
        <v>53</v>
      </c>
      <c r="O13" s="49" t="s">
        <v>54</v>
      </c>
      <c r="P13" s="49" t="s">
        <v>55</v>
      </c>
      <c r="Q13" s="49" t="s">
        <v>56</v>
      </c>
      <c r="R13" s="49" t="s">
        <v>52</v>
      </c>
      <c r="S13" s="49" t="s">
        <v>53</v>
      </c>
      <c r="T13" s="49" t="s">
        <v>54</v>
      </c>
      <c r="U13" s="49" t="s">
        <v>55</v>
      </c>
      <c r="V13" s="51" t="s">
        <v>56</v>
      </c>
    </row>
    <row r="14" spans="2:22" ht="18.75" customHeight="1">
      <c r="B14" s="4" t="s">
        <v>80</v>
      </c>
      <c r="C14" s="196"/>
      <c r="D14" s="197"/>
      <c r="E14" s="197"/>
      <c r="F14" s="197"/>
      <c r="G14" s="197"/>
      <c r="H14" s="197"/>
      <c r="I14" s="197"/>
      <c r="J14" s="197"/>
      <c r="K14" s="198"/>
      <c r="L14" s="17"/>
      <c r="M14" s="113"/>
      <c r="N14" s="114"/>
      <c r="O14" s="114"/>
      <c r="P14" s="114"/>
      <c r="Q14" s="115"/>
      <c r="R14" s="17"/>
      <c r="S14" s="17"/>
      <c r="T14" s="17"/>
      <c r="U14" s="17"/>
      <c r="V14" s="18"/>
    </row>
    <row r="15" spans="2:22" ht="18.75" customHeight="1">
      <c r="B15" s="4" t="s">
        <v>81</v>
      </c>
      <c r="C15" s="199"/>
      <c r="D15" s="200"/>
      <c r="E15" s="200"/>
      <c r="F15" s="200"/>
      <c r="G15" s="200"/>
      <c r="H15" s="200"/>
      <c r="I15" s="200"/>
      <c r="J15" s="200"/>
      <c r="K15" s="201"/>
      <c r="L15" s="82"/>
      <c r="M15" s="17"/>
      <c r="N15" s="17"/>
      <c r="O15" s="17"/>
      <c r="P15" s="17"/>
      <c r="Q15" s="17"/>
      <c r="R15" s="17"/>
      <c r="S15" s="17"/>
      <c r="T15" s="17"/>
      <c r="U15" s="17"/>
      <c r="V15" s="18"/>
    </row>
    <row r="16" spans="2:22" ht="18.75" customHeight="1">
      <c r="B16" s="4" t="s">
        <v>82</v>
      </c>
      <c r="C16" s="199"/>
      <c r="D16" s="200"/>
      <c r="E16" s="200"/>
      <c r="F16" s="200"/>
      <c r="G16" s="200"/>
      <c r="H16" s="200"/>
      <c r="I16" s="200"/>
      <c r="J16" s="200"/>
      <c r="K16" s="201"/>
      <c r="L16" s="17"/>
      <c r="M16" s="113"/>
      <c r="N16" s="115"/>
      <c r="O16" s="17"/>
      <c r="P16" s="17"/>
      <c r="Q16" s="17"/>
      <c r="R16" s="83"/>
      <c r="S16" s="83"/>
      <c r="T16" s="83"/>
      <c r="U16" s="83"/>
      <c r="V16" s="84"/>
    </row>
    <row r="17" spans="2:22" ht="18.75" customHeight="1">
      <c r="B17" s="4" t="s">
        <v>83</v>
      </c>
      <c r="C17" s="199"/>
      <c r="D17" s="200"/>
      <c r="E17" s="200"/>
      <c r="F17" s="200"/>
      <c r="G17" s="200"/>
      <c r="H17" s="200"/>
      <c r="I17" s="200"/>
      <c r="J17" s="200"/>
      <c r="K17" s="201"/>
      <c r="L17" s="17"/>
      <c r="M17" s="17"/>
      <c r="N17" s="17"/>
      <c r="O17" s="17"/>
      <c r="P17" s="17"/>
      <c r="Q17" s="17"/>
      <c r="R17" s="192"/>
      <c r="S17" s="193"/>
      <c r="T17" s="193"/>
      <c r="U17" s="193"/>
      <c r="V17" s="194"/>
    </row>
    <row r="18" spans="2:22" ht="18.75" customHeight="1">
      <c r="B18" s="46" t="s">
        <v>84</v>
      </c>
      <c r="C18" s="199"/>
      <c r="D18" s="200"/>
      <c r="E18" s="200"/>
      <c r="F18" s="200"/>
      <c r="G18" s="200"/>
      <c r="H18" s="200"/>
      <c r="I18" s="200"/>
      <c r="J18" s="200"/>
      <c r="K18" s="201"/>
      <c r="L18" s="50"/>
      <c r="M18" s="50"/>
      <c r="N18" s="50"/>
      <c r="O18" s="50"/>
      <c r="P18" s="50"/>
      <c r="Q18" s="50"/>
      <c r="R18" s="113"/>
      <c r="S18" s="114"/>
      <c r="T18" s="114"/>
      <c r="U18" s="114"/>
      <c r="V18" s="195"/>
    </row>
    <row r="19" spans="2:22" ht="18.75" customHeight="1">
      <c r="B19" s="4" t="s">
        <v>85</v>
      </c>
      <c r="C19" s="199"/>
      <c r="D19" s="200"/>
      <c r="E19" s="200"/>
      <c r="F19" s="200"/>
      <c r="G19" s="200"/>
      <c r="H19" s="200"/>
      <c r="I19" s="200"/>
      <c r="J19" s="200"/>
      <c r="K19" s="201"/>
      <c r="L19" s="17"/>
      <c r="M19" s="113"/>
      <c r="N19" s="114"/>
      <c r="O19" s="114"/>
      <c r="P19" s="114"/>
      <c r="Q19" s="115"/>
      <c r="R19" s="17"/>
      <c r="S19" s="17"/>
      <c r="T19" s="17"/>
      <c r="U19" s="17"/>
      <c r="V19" s="18"/>
    </row>
    <row r="20" spans="2:22" ht="18.75" customHeight="1">
      <c r="B20" s="4" t="s">
        <v>86</v>
      </c>
      <c r="C20" s="202"/>
      <c r="D20" s="203"/>
      <c r="E20" s="203"/>
      <c r="F20" s="203"/>
      <c r="G20" s="203"/>
      <c r="H20" s="203"/>
      <c r="I20" s="203"/>
      <c r="J20" s="203"/>
      <c r="K20" s="204"/>
      <c r="L20" s="82"/>
      <c r="M20" s="17"/>
      <c r="N20" s="17"/>
      <c r="O20" s="17"/>
      <c r="P20" s="17"/>
      <c r="Q20" s="17"/>
      <c r="R20" s="17"/>
      <c r="S20" s="17"/>
      <c r="T20" s="17"/>
      <c r="U20" s="17"/>
      <c r="V20" s="18"/>
    </row>
    <row r="21" spans="2:22" ht="18.75" customHeight="1">
      <c r="B21" s="2"/>
      <c r="C21" s="19"/>
      <c r="D21" s="19"/>
      <c r="E21" s="19"/>
      <c r="F21" s="19"/>
      <c r="G21" s="19"/>
      <c r="H21" s="19"/>
      <c r="I21" s="19"/>
    </row>
    <row r="22" spans="2:22" ht="18.75" customHeight="1" thickBot="1">
      <c r="B22" s="3" t="s">
        <v>51</v>
      </c>
    </row>
    <row r="23" spans="2:22" ht="20.100000000000001" customHeight="1">
      <c r="B23" s="126" t="s">
        <v>1</v>
      </c>
      <c r="C23" s="149" t="s">
        <v>58</v>
      </c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50"/>
    </row>
    <row r="24" spans="2:22" ht="18.75" customHeight="1">
      <c r="B24" s="180"/>
      <c r="C24" s="243" t="s">
        <v>1717</v>
      </c>
      <c r="D24" s="244"/>
      <c r="E24" s="244"/>
      <c r="F24" s="244"/>
      <c r="G24" s="245"/>
      <c r="H24" s="243" t="s">
        <v>1716</v>
      </c>
      <c r="I24" s="244"/>
      <c r="J24" s="244"/>
      <c r="K24" s="244"/>
      <c r="L24" s="245"/>
      <c r="M24" s="243" t="s">
        <v>1714</v>
      </c>
      <c r="N24" s="244"/>
      <c r="O24" s="244"/>
      <c r="P24" s="244"/>
      <c r="Q24" s="245"/>
      <c r="R24" s="243" t="s">
        <v>1715</v>
      </c>
      <c r="S24" s="244"/>
      <c r="T24" s="244"/>
      <c r="U24" s="244"/>
      <c r="V24" s="246"/>
    </row>
    <row r="25" spans="2:22" ht="18.75" customHeight="1">
      <c r="B25" s="127"/>
      <c r="C25" s="49" t="s">
        <v>52</v>
      </c>
      <c r="D25" s="49" t="s">
        <v>53</v>
      </c>
      <c r="E25" s="49" t="s">
        <v>54</v>
      </c>
      <c r="F25" s="49" t="s">
        <v>55</v>
      </c>
      <c r="G25" s="49" t="s">
        <v>56</v>
      </c>
      <c r="H25" s="49" t="s">
        <v>52</v>
      </c>
      <c r="I25" s="49" t="s">
        <v>53</v>
      </c>
      <c r="J25" s="49" t="s">
        <v>54</v>
      </c>
      <c r="K25" s="49" t="s">
        <v>55</v>
      </c>
      <c r="L25" s="49" t="s">
        <v>56</v>
      </c>
      <c r="M25" s="49" t="s">
        <v>52</v>
      </c>
      <c r="N25" s="49" t="s">
        <v>53</v>
      </c>
      <c r="O25" s="49" t="s">
        <v>54</v>
      </c>
      <c r="P25" s="49" t="s">
        <v>55</v>
      </c>
      <c r="Q25" s="49" t="s">
        <v>56</v>
      </c>
      <c r="R25" s="48" t="s">
        <v>52</v>
      </c>
      <c r="S25" s="49" t="s">
        <v>53</v>
      </c>
      <c r="T25" s="49" t="s">
        <v>54</v>
      </c>
      <c r="U25" s="49" t="s">
        <v>55</v>
      </c>
      <c r="V25" s="51" t="s">
        <v>56</v>
      </c>
    </row>
    <row r="26" spans="2:22" ht="18.75" customHeight="1">
      <c r="B26" s="4" t="s">
        <v>80</v>
      </c>
      <c r="C26" s="196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205"/>
    </row>
    <row r="27" spans="2:22" ht="18.75" customHeight="1">
      <c r="B27" s="4" t="s">
        <v>81</v>
      </c>
      <c r="C27" s="199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6"/>
    </row>
    <row r="28" spans="2:22" ht="18.75" customHeight="1">
      <c r="B28" s="4" t="s">
        <v>82</v>
      </c>
      <c r="C28" s="199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6"/>
    </row>
    <row r="29" spans="2:22" ht="18.75" customHeight="1">
      <c r="B29" s="4" t="s">
        <v>83</v>
      </c>
      <c r="C29" s="199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6"/>
    </row>
    <row r="30" spans="2:22" ht="18.75" customHeight="1">
      <c r="B30" s="46" t="s">
        <v>84</v>
      </c>
      <c r="C30" s="199"/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6"/>
    </row>
    <row r="31" spans="2:22" ht="18.75" customHeight="1">
      <c r="B31" s="4" t="s">
        <v>85</v>
      </c>
      <c r="C31" s="199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6"/>
    </row>
    <row r="32" spans="2:22" ht="18.75" customHeight="1">
      <c r="B32" s="4" t="s">
        <v>86</v>
      </c>
      <c r="C32" s="202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7"/>
    </row>
    <row r="33" spans="2:22" ht="10.15" customHeight="1"/>
    <row r="34" spans="2:22" ht="17.25" thickBot="1">
      <c r="B34" s="3" t="s">
        <v>32</v>
      </c>
    </row>
    <row r="35" spans="2:22">
      <c r="B35" s="126" t="s">
        <v>1</v>
      </c>
      <c r="C35" s="148" t="s">
        <v>37</v>
      </c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50"/>
    </row>
    <row r="36" spans="2:22">
      <c r="B36" s="127"/>
      <c r="C36" s="48" t="s">
        <v>2</v>
      </c>
      <c r="D36" s="49" t="s">
        <v>3</v>
      </c>
      <c r="E36" s="49" t="s">
        <v>4</v>
      </c>
      <c r="F36" s="49" t="s">
        <v>6</v>
      </c>
      <c r="G36" s="49" t="s">
        <v>5</v>
      </c>
      <c r="H36" s="49" t="s">
        <v>7</v>
      </c>
      <c r="I36" s="49" t="s">
        <v>8</v>
      </c>
      <c r="J36" s="173" t="s">
        <v>39</v>
      </c>
      <c r="K36" s="174"/>
      <c r="L36" s="174"/>
      <c r="M36" s="174"/>
      <c r="N36" s="175"/>
      <c r="O36" s="146" t="s">
        <v>63</v>
      </c>
      <c r="P36" s="146"/>
      <c r="Q36" s="146"/>
      <c r="R36" s="146"/>
      <c r="S36" s="146"/>
      <c r="T36" s="146"/>
      <c r="U36" s="146"/>
      <c r="V36" s="147"/>
    </row>
    <row r="37" spans="2:22">
      <c r="B37" s="46" t="s">
        <v>80</v>
      </c>
      <c r="C37" s="25">
        <f>SUM(D37:G37)</f>
        <v>262</v>
      </c>
      <c r="D37" s="25">
        <f>마이페이지!B4</f>
        <v>262</v>
      </c>
      <c r="E37" s="25">
        <f>마이페이지!C4</f>
        <v>0</v>
      </c>
      <c r="F37" s="25">
        <f>마이페이지!D4</f>
        <v>0</v>
      </c>
      <c r="G37" s="25">
        <f>마이페이지!E4</f>
        <v>0</v>
      </c>
      <c r="H37" s="211"/>
      <c r="I37" s="5">
        <f>(D37/C37)</f>
        <v>1</v>
      </c>
      <c r="J37" s="98"/>
      <c r="K37" s="99"/>
      <c r="L37" s="99"/>
      <c r="M37" s="99"/>
      <c r="N37" s="100"/>
      <c r="O37" s="189"/>
      <c r="P37" s="190"/>
      <c r="Q37" s="190"/>
      <c r="R37" s="190"/>
      <c r="S37" s="190"/>
      <c r="T37" s="190"/>
      <c r="U37" s="190"/>
      <c r="V37" s="191"/>
    </row>
    <row r="38" spans="2:22">
      <c r="B38" s="4" t="s">
        <v>81</v>
      </c>
      <c r="C38" s="25">
        <f>SUM(D38:H38)</f>
        <v>1</v>
      </c>
      <c r="D38" s="6">
        <f>장바구니!B4</f>
        <v>1</v>
      </c>
      <c r="E38" s="6">
        <f>장바구니!C4</f>
        <v>0</v>
      </c>
      <c r="F38" s="6">
        <f>장바구니!D4</f>
        <v>0</v>
      </c>
      <c r="G38" s="6">
        <f>장바구니!E4</f>
        <v>0</v>
      </c>
      <c r="H38" s="212"/>
      <c r="I38" s="5">
        <f>(D38/C38)</f>
        <v>1</v>
      </c>
      <c r="J38" s="98"/>
      <c r="K38" s="99"/>
      <c r="L38" s="99"/>
      <c r="M38" s="99"/>
      <c r="N38" s="100"/>
      <c r="O38" s="98"/>
      <c r="P38" s="99"/>
      <c r="Q38" s="99"/>
      <c r="R38" s="99"/>
      <c r="S38" s="99"/>
      <c r="T38" s="99"/>
      <c r="U38" s="99"/>
      <c r="V38" s="119"/>
    </row>
    <row r="39" spans="2:22">
      <c r="B39" s="4" t="s">
        <v>82</v>
      </c>
      <c r="C39" s="25">
        <f>SUM(D39:H39)</f>
        <v>457</v>
      </c>
      <c r="D39" s="27">
        <f>'상품권 구매'!B4</f>
        <v>457</v>
      </c>
      <c r="E39" s="27">
        <f>'상품권 구매'!C4</f>
        <v>0</v>
      </c>
      <c r="F39" s="27">
        <f>'상품권 구매'!D4</f>
        <v>0</v>
      </c>
      <c r="G39" s="27">
        <f>'상품권 구매'!E4</f>
        <v>0</v>
      </c>
      <c r="H39" s="212"/>
      <c r="I39" s="5">
        <f>(D39/C39)</f>
        <v>1</v>
      </c>
      <c r="J39" s="98"/>
      <c r="K39" s="99"/>
      <c r="L39" s="99"/>
      <c r="M39" s="99"/>
      <c r="N39" s="100"/>
      <c r="O39" s="116"/>
      <c r="P39" s="117"/>
      <c r="Q39" s="117"/>
      <c r="R39" s="117"/>
      <c r="S39" s="117"/>
      <c r="T39" s="117"/>
      <c r="U39" s="117"/>
      <c r="V39" s="118"/>
    </row>
    <row r="40" spans="2:22">
      <c r="B40" s="4" t="s">
        <v>83</v>
      </c>
      <c r="C40" s="25">
        <f t="shared" ref="C40:C43" si="0">SUM(D40:H40)</f>
        <v>190</v>
      </c>
      <c r="D40" s="28">
        <f>'복합 결제'!B4</f>
        <v>190</v>
      </c>
      <c r="E40" s="28">
        <f>'복합 결제'!C4</f>
        <v>0</v>
      </c>
      <c r="F40" s="28">
        <f>'복합 결제'!D4</f>
        <v>0</v>
      </c>
      <c r="G40" s="28">
        <f>'복합 결제'!E4</f>
        <v>0</v>
      </c>
      <c r="H40" s="212"/>
      <c r="I40" s="5">
        <f>(D40/C40)</f>
        <v>1</v>
      </c>
      <c r="J40" s="98"/>
      <c r="K40" s="99"/>
      <c r="L40" s="99"/>
      <c r="M40" s="99"/>
      <c r="N40" s="100"/>
      <c r="O40" s="98"/>
      <c r="P40" s="99"/>
      <c r="Q40" s="99"/>
      <c r="R40" s="99"/>
      <c r="S40" s="99"/>
      <c r="T40" s="99"/>
      <c r="U40" s="99"/>
      <c r="V40" s="119"/>
    </row>
    <row r="41" spans="2:22">
      <c r="B41" s="46" t="s">
        <v>84</v>
      </c>
      <c r="C41" s="25">
        <f t="shared" si="0"/>
        <v>487</v>
      </c>
      <c r="D41" s="25">
        <f>'알림 톡'!B4</f>
        <v>487</v>
      </c>
      <c r="E41" s="25">
        <f>'알림 톡'!C4</f>
        <v>0</v>
      </c>
      <c r="F41" s="25">
        <f>'알림 톡'!D4</f>
        <v>0</v>
      </c>
      <c r="G41" s="25">
        <f>'알림 톡'!E4</f>
        <v>0</v>
      </c>
      <c r="H41" s="212"/>
      <c r="I41" s="5">
        <f>(D41/C41)</f>
        <v>1</v>
      </c>
      <c r="J41" s="98"/>
      <c r="K41" s="99"/>
      <c r="L41" s="99"/>
      <c r="M41" s="99"/>
      <c r="N41" s="100"/>
      <c r="O41" s="189"/>
      <c r="P41" s="190"/>
      <c r="Q41" s="190"/>
      <c r="R41" s="190"/>
      <c r="S41" s="190"/>
      <c r="T41" s="190"/>
      <c r="U41" s="190"/>
      <c r="V41" s="191"/>
    </row>
    <row r="42" spans="2:22">
      <c r="B42" s="4" t="s">
        <v>85</v>
      </c>
      <c r="C42" s="25">
        <f t="shared" si="0"/>
        <v>46</v>
      </c>
      <c r="D42" s="6">
        <f>적립금!B4</f>
        <v>46</v>
      </c>
      <c r="E42" s="6">
        <f>적립금!C4</f>
        <v>0</v>
      </c>
      <c r="F42" s="6">
        <f>적립금!D4</f>
        <v>0</v>
      </c>
      <c r="G42" s="6">
        <f>적립금!E4</f>
        <v>0</v>
      </c>
      <c r="H42" s="212"/>
      <c r="I42" s="5">
        <f>(D42/C42)</f>
        <v>1</v>
      </c>
      <c r="J42" s="98"/>
      <c r="K42" s="99"/>
      <c r="L42" s="99"/>
      <c r="M42" s="99"/>
      <c r="N42" s="100"/>
      <c r="O42" s="98"/>
      <c r="P42" s="99"/>
      <c r="Q42" s="99"/>
      <c r="R42" s="99"/>
      <c r="S42" s="99"/>
      <c r="T42" s="99"/>
      <c r="U42" s="99"/>
      <c r="V42" s="119"/>
    </row>
    <row r="43" spans="2:22" ht="17.25" thickBot="1">
      <c r="B43" s="4" t="s">
        <v>86</v>
      </c>
      <c r="C43" s="28">
        <f t="shared" si="0"/>
        <v>4</v>
      </c>
      <c r="D43" s="28">
        <f>Footer!B4</f>
        <v>4</v>
      </c>
      <c r="E43" s="28">
        <f>Footer!C4</f>
        <v>0</v>
      </c>
      <c r="F43" s="28">
        <f>Footer!D4</f>
        <v>0</v>
      </c>
      <c r="G43" s="28">
        <f>Footer!E4</f>
        <v>0</v>
      </c>
      <c r="H43" s="212"/>
      <c r="I43" s="95">
        <f>(D43/C43)</f>
        <v>1</v>
      </c>
      <c r="J43" s="98"/>
      <c r="K43" s="99"/>
      <c r="L43" s="99"/>
      <c r="M43" s="99"/>
      <c r="N43" s="100"/>
      <c r="O43" s="98"/>
      <c r="P43" s="99"/>
      <c r="Q43" s="99"/>
      <c r="R43" s="99"/>
      <c r="S43" s="99"/>
      <c r="T43" s="99"/>
      <c r="U43" s="99"/>
      <c r="V43" s="119"/>
    </row>
    <row r="44" spans="2:22" ht="19.5" customHeight="1" thickTop="1" thickBot="1">
      <c r="B44" s="47" t="s">
        <v>34</v>
      </c>
      <c r="C44" s="59">
        <f>SUM(D44:G44)</f>
        <v>1447</v>
      </c>
      <c r="D44" s="59">
        <f>SUM(D37:D43)</f>
        <v>1447</v>
      </c>
      <c r="E44" s="59">
        <f>SUM(E37:E43)</f>
        <v>0</v>
      </c>
      <c r="F44" s="59">
        <f>SUM(F37:F43)</f>
        <v>0</v>
      </c>
      <c r="G44" s="59">
        <f>SUM(G37:G43)</f>
        <v>0</v>
      </c>
      <c r="H44" s="213"/>
      <c r="I44" s="90">
        <f>(D44/C44)</f>
        <v>1</v>
      </c>
      <c r="J44" s="120" t="s">
        <v>27</v>
      </c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2"/>
    </row>
    <row r="45" spans="2:22" ht="10.15" customHeight="1"/>
    <row r="46" spans="2:22" ht="18.75" customHeight="1" thickBot="1">
      <c r="B46" s="125" t="s">
        <v>36</v>
      </c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</row>
    <row r="47" spans="2:22" ht="18.75" customHeight="1">
      <c r="B47" s="126" t="s">
        <v>9</v>
      </c>
      <c r="C47" s="123" t="s">
        <v>38</v>
      </c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4"/>
    </row>
    <row r="48" spans="2:22" ht="18.2" customHeight="1">
      <c r="B48" s="127"/>
      <c r="C48" s="146" t="s">
        <v>10</v>
      </c>
      <c r="D48" s="146"/>
      <c r="E48" s="184"/>
      <c r="F48" s="185" t="s">
        <v>11</v>
      </c>
      <c r="G48" s="146"/>
      <c r="H48" s="184"/>
      <c r="I48" s="185" t="s">
        <v>12</v>
      </c>
      <c r="J48" s="146"/>
      <c r="K48" s="184"/>
      <c r="L48" s="208" t="s">
        <v>13</v>
      </c>
      <c r="M48" s="209"/>
      <c r="N48" s="210"/>
      <c r="O48" s="185" t="s">
        <v>34</v>
      </c>
      <c r="P48" s="146"/>
      <c r="Q48" s="146"/>
      <c r="R48" s="146"/>
      <c r="S48" s="146"/>
      <c r="T48" s="146"/>
      <c r="U48" s="146"/>
      <c r="V48" s="147"/>
    </row>
    <row r="49" spans="2:22" ht="18.75" customHeight="1" thickBot="1">
      <c r="B49" s="52" t="s">
        <v>78</v>
      </c>
      <c r="C49" s="98"/>
      <c r="D49" s="99"/>
      <c r="E49" s="100"/>
      <c r="F49" s="98"/>
      <c r="G49" s="99"/>
      <c r="H49" s="100"/>
      <c r="I49" s="98"/>
      <c r="J49" s="99"/>
      <c r="K49" s="100"/>
      <c r="L49" s="98"/>
      <c r="M49" s="99"/>
      <c r="N49" s="100"/>
      <c r="O49" s="101"/>
      <c r="P49" s="102"/>
      <c r="Q49" s="102"/>
      <c r="R49" s="102"/>
      <c r="S49" s="102"/>
      <c r="T49" s="102"/>
      <c r="U49" s="102"/>
      <c r="V49" s="103"/>
    </row>
    <row r="50" spans="2:22" ht="18" thickTop="1" thickBot="1">
      <c r="B50" s="7" t="s">
        <v>34</v>
      </c>
      <c r="C50" s="104">
        <f>SUM(C49:E49)</f>
        <v>0</v>
      </c>
      <c r="D50" s="105"/>
      <c r="E50" s="106"/>
      <c r="F50" s="104">
        <f>SUM(F49:H49)</f>
        <v>0</v>
      </c>
      <c r="G50" s="105"/>
      <c r="H50" s="106"/>
      <c r="I50" s="104">
        <f>SUM(I49:K49)</f>
        <v>0</v>
      </c>
      <c r="J50" s="105"/>
      <c r="K50" s="106"/>
      <c r="L50" s="104">
        <f>SUM(L49:N49)</f>
        <v>0</v>
      </c>
      <c r="M50" s="105"/>
      <c r="N50" s="106"/>
      <c r="O50" s="107">
        <f>SUM(C50:N50)</f>
        <v>0</v>
      </c>
      <c r="P50" s="108"/>
      <c r="Q50" s="108"/>
      <c r="R50" s="108"/>
      <c r="S50" s="108"/>
      <c r="T50" s="108"/>
      <c r="U50" s="108"/>
      <c r="V50" s="109"/>
    </row>
    <row r="51" spans="2:22" ht="8.85" customHeight="1" thickBot="1"/>
    <row r="52" spans="2:22">
      <c r="B52" s="128" t="s">
        <v>40</v>
      </c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30"/>
    </row>
    <row r="53" spans="2:22" ht="16.5" customHeight="1">
      <c r="B53" s="183" t="s">
        <v>41</v>
      </c>
      <c r="C53" s="110"/>
      <c r="D53" s="110" t="s">
        <v>42</v>
      </c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1"/>
    </row>
    <row r="54" spans="2:22" ht="16.5" customHeight="1">
      <c r="B54" s="181" t="s">
        <v>22</v>
      </c>
      <c r="C54" s="182"/>
      <c r="D54" s="96" t="s">
        <v>43</v>
      </c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7"/>
    </row>
    <row r="55" spans="2:22" ht="16.5" customHeight="1">
      <c r="B55" s="181" t="s">
        <v>23</v>
      </c>
      <c r="C55" s="182"/>
      <c r="D55" s="96" t="s">
        <v>44</v>
      </c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7"/>
    </row>
    <row r="56" spans="2:22" ht="16.5" customHeight="1">
      <c r="B56" s="181" t="s">
        <v>24</v>
      </c>
      <c r="C56" s="182"/>
      <c r="D56" s="96" t="s">
        <v>45</v>
      </c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7"/>
    </row>
    <row r="57" spans="2:22" ht="16.5" customHeight="1">
      <c r="B57" s="181" t="s">
        <v>25</v>
      </c>
      <c r="C57" s="182"/>
      <c r="D57" s="96" t="s">
        <v>46</v>
      </c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7"/>
    </row>
    <row r="58" spans="2:22" ht="16.5" customHeight="1">
      <c r="B58" s="181" t="s">
        <v>47</v>
      </c>
      <c r="C58" s="182"/>
      <c r="D58" s="96" t="s">
        <v>48</v>
      </c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7"/>
    </row>
    <row r="59" spans="2:22" ht="16.5" customHeight="1">
      <c r="B59" s="181" t="s">
        <v>10</v>
      </c>
      <c r="C59" s="182"/>
      <c r="D59" s="96" t="s">
        <v>67</v>
      </c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7"/>
    </row>
    <row r="60" spans="2:22" ht="16.5" customHeight="1">
      <c r="B60" s="181" t="s">
        <v>11</v>
      </c>
      <c r="C60" s="182"/>
      <c r="D60" s="96" t="s">
        <v>65</v>
      </c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7"/>
    </row>
    <row r="61" spans="2:22" ht="16.5" customHeight="1">
      <c r="B61" s="181" t="s">
        <v>12</v>
      </c>
      <c r="C61" s="182"/>
      <c r="D61" s="96" t="s">
        <v>66</v>
      </c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7"/>
    </row>
    <row r="62" spans="2:22" ht="17.25" customHeight="1" thickBot="1">
      <c r="B62" s="176" t="s">
        <v>13</v>
      </c>
      <c r="C62" s="177"/>
      <c r="D62" s="186" t="s">
        <v>49</v>
      </c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7"/>
    </row>
  </sheetData>
  <mergeCells count="88">
    <mergeCell ref="L48:N48"/>
    <mergeCell ref="O48:V48"/>
    <mergeCell ref="O43:V43"/>
    <mergeCell ref="H37:H44"/>
    <mergeCell ref="J41:N41"/>
    <mergeCell ref="O41:V41"/>
    <mergeCell ref="J42:N42"/>
    <mergeCell ref="O42:V42"/>
    <mergeCell ref="D62:V62"/>
    <mergeCell ref="R12:V12"/>
    <mergeCell ref="R24:V24"/>
    <mergeCell ref="C23:V23"/>
    <mergeCell ref="J37:N37"/>
    <mergeCell ref="J38:N38"/>
    <mergeCell ref="O37:V37"/>
    <mergeCell ref="O38:V38"/>
    <mergeCell ref="M24:Q24"/>
    <mergeCell ref="R17:V17"/>
    <mergeCell ref="R18:V18"/>
    <mergeCell ref="C14:K20"/>
    <mergeCell ref="C12:G12"/>
    <mergeCell ref="C26:V32"/>
    <mergeCell ref="M16:N16"/>
    <mergeCell ref="I48:K48"/>
    <mergeCell ref="C11:V11"/>
    <mergeCell ref="B62:C62"/>
    <mergeCell ref="B11:B13"/>
    <mergeCell ref="B23:B25"/>
    <mergeCell ref="B59:C59"/>
    <mergeCell ref="B60:C60"/>
    <mergeCell ref="B61:C61"/>
    <mergeCell ref="B55:C55"/>
    <mergeCell ref="B56:C56"/>
    <mergeCell ref="B57:C57"/>
    <mergeCell ref="B58:C58"/>
    <mergeCell ref="B53:C53"/>
    <mergeCell ref="B54:C54"/>
    <mergeCell ref="C24:G24"/>
    <mergeCell ref="C48:E48"/>
    <mergeCell ref="F48:H48"/>
    <mergeCell ref="B52:V52"/>
    <mergeCell ref="B2:V3"/>
    <mergeCell ref="J6:V6"/>
    <mergeCell ref="J7:V8"/>
    <mergeCell ref="O36:V36"/>
    <mergeCell ref="C35:V35"/>
    <mergeCell ref="B5:Q5"/>
    <mergeCell ref="B6:C6"/>
    <mergeCell ref="D6:G6"/>
    <mergeCell ref="H6:I6"/>
    <mergeCell ref="B7:C8"/>
    <mergeCell ref="D7:G8"/>
    <mergeCell ref="H7:I8"/>
    <mergeCell ref="B35:B36"/>
    <mergeCell ref="J36:N36"/>
    <mergeCell ref="H24:L24"/>
    <mergeCell ref="H12:L12"/>
    <mergeCell ref="M12:Q12"/>
    <mergeCell ref="D58:V58"/>
    <mergeCell ref="M14:Q14"/>
    <mergeCell ref="M19:Q19"/>
    <mergeCell ref="J39:N39"/>
    <mergeCell ref="O39:V39"/>
    <mergeCell ref="J40:N40"/>
    <mergeCell ref="O40:V40"/>
    <mergeCell ref="J44:V44"/>
    <mergeCell ref="C47:V47"/>
    <mergeCell ref="B46:Q46"/>
    <mergeCell ref="B47:B48"/>
    <mergeCell ref="J43:N43"/>
    <mergeCell ref="D57:V57"/>
    <mergeCell ref="C50:E50"/>
    <mergeCell ref="D59:V59"/>
    <mergeCell ref="D60:V60"/>
    <mergeCell ref="D61:V61"/>
    <mergeCell ref="D56:V56"/>
    <mergeCell ref="I49:K49"/>
    <mergeCell ref="L49:N49"/>
    <mergeCell ref="O49:V49"/>
    <mergeCell ref="C49:E49"/>
    <mergeCell ref="F49:H49"/>
    <mergeCell ref="F50:H50"/>
    <mergeCell ref="I50:K50"/>
    <mergeCell ref="L50:N50"/>
    <mergeCell ref="O50:V50"/>
    <mergeCell ref="D53:V53"/>
    <mergeCell ref="D54:V54"/>
    <mergeCell ref="D55:V55"/>
  </mergeCells>
  <phoneticPr fontId="2" type="noConversion"/>
  <hyperlinks>
    <hyperlink ref="J7:V8" r:id="rId1" display="SRS" xr:uid="{A89B0499-AEE7-44C5-9A43-6CF364DB33E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BE8BE-383A-4862-A2D3-0325325D28BB}">
  <dimension ref="B1:Y288"/>
  <sheetViews>
    <sheetView zoomScale="85" zoomScaleNormal="85" workbookViewId="0">
      <selection activeCell="B4" sqref="B4"/>
    </sheetView>
  </sheetViews>
  <sheetFormatPr defaultRowHeight="16.5"/>
  <cols>
    <col min="1" max="1" width="2.25" customWidth="1"/>
    <col min="2" max="2" width="13" customWidth="1"/>
    <col min="3" max="3" width="18.625" customWidth="1"/>
    <col min="4" max="4" width="16.5" customWidth="1"/>
    <col min="5" max="5" width="19" customWidth="1"/>
    <col min="6" max="6" width="12.625" customWidth="1"/>
    <col min="7" max="7" width="52.625" customWidth="1"/>
    <col min="8" max="8" width="72.625" customWidth="1"/>
    <col min="9" max="9" width="30.625" customWidth="1"/>
    <col min="10" max="10" width="38.625" customWidth="1"/>
  </cols>
  <sheetData>
    <row r="1" spans="2:25" ht="11.25" customHeight="1" thickBot="1"/>
    <row r="2" spans="2:25" ht="17.25" thickBot="1">
      <c r="B2" s="37" t="s">
        <v>20</v>
      </c>
      <c r="C2" s="37" t="s">
        <v>21</v>
      </c>
      <c r="D2" s="37"/>
      <c r="E2" s="38"/>
      <c r="F2" s="39"/>
      <c r="G2" s="40"/>
      <c r="H2" s="40"/>
      <c r="I2" s="40"/>
      <c r="J2" s="40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17.25" thickBot="1">
      <c r="B3" s="41" t="s">
        <v>22</v>
      </c>
      <c r="C3" s="41" t="s">
        <v>23</v>
      </c>
      <c r="D3" s="41" t="s">
        <v>24</v>
      </c>
      <c r="E3" s="41" t="s">
        <v>25</v>
      </c>
      <c r="F3" s="41" t="s">
        <v>26</v>
      </c>
      <c r="G3" s="42"/>
      <c r="H3" s="42"/>
      <c r="I3" s="45"/>
      <c r="J3" s="4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2:25" ht="17.25" thickBot="1">
      <c r="B4" s="43">
        <f>COUNTIF(F7:F77,"PASS")</f>
        <v>4</v>
      </c>
      <c r="C4" s="43">
        <f>COUNTIF(F7:F77,"FAIL")</f>
        <v>0</v>
      </c>
      <c r="D4" s="43">
        <f>COUNTIF(F7:F77,"N/A")</f>
        <v>0</v>
      </c>
      <c r="E4" s="43">
        <f>COUNTIF(F7:F77,"N/T")</f>
        <v>0</v>
      </c>
      <c r="F4" s="44">
        <f>SUM(B4:E4)</f>
        <v>4</v>
      </c>
      <c r="H4" s="42"/>
      <c r="I4" s="42"/>
      <c r="J4" s="4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2:25" ht="17.25" thickBot="1">
      <c r="B5" s="15"/>
      <c r="C5" s="15"/>
      <c r="D5" s="15"/>
      <c r="E5" s="15"/>
      <c r="F5" s="15"/>
      <c r="G5" s="11"/>
      <c r="H5" s="11"/>
      <c r="I5" s="11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2:25" ht="17.25" thickBot="1">
      <c r="B6" s="13" t="s">
        <v>28</v>
      </c>
      <c r="C6" s="13" t="s">
        <v>29</v>
      </c>
      <c r="D6" s="13" t="s">
        <v>30</v>
      </c>
      <c r="E6" s="13" t="s">
        <v>31</v>
      </c>
      <c r="F6" s="13" t="s">
        <v>68</v>
      </c>
      <c r="G6" s="13" t="s">
        <v>18</v>
      </c>
      <c r="H6" s="13" t="s">
        <v>69</v>
      </c>
      <c r="I6" s="13" t="s">
        <v>71</v>
      </c>
      <c r="J6" s="16" t="s">
        <v>63</v>
      </c>
      <c r="K6" s="14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2:25" s="31" customFormat="1" ht="14.25" customHeight="1" thickBot="1">
      <c r="B7" s="32">
        <f>ROW()-6</f>
        <v>1</v>
      </c>
      <c r="C7" s="229" t="s">
        <v>86</v>
      </c>
      <c r="D7" s="229" t="s">
        <v>943</v>
      </c>
      <c r="E7" s="229" t="s">
        <v>944</v>
      </c>
      <c r="F7" s="43" t="s">
        <v>1710</v>
      </c>
      <c r="G7" s="33" t="s">
        <v>945</v>
      </c>
      <c r="H7" s="33" t="s">
        <v>946</v>
      </c>
      <c r="I7" s="33"/>
      <c r="J7" s="33"/>
      <c r="K7" s="29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2:25" s="31" customFormat="1" ht="14.25" customHeight="1" thickBot="1">
      <c r="B8" s="32">
        <f t="shared" ref="B8:B10" si="0">ROW()-6</f>
        <v>2</v>
      </c>
      <c r="C8" s="230"/>
      <c r="D8" s="231"/>
      <c r="E8" s="231"/>
      <c r="F8" s="43" t="s">
        <v>1710</v>
      </c>
      <c r="G8" s="33" t="s">
        <v>947</v>
      </c>
      <c r="H8" s="33" t="s">
        <v>948</v>
      </c>
      <c r="I8" s="33"/>
      <c r="J8" s="33"/>
      <c r="K8" s="29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2:25" s="31" customFormat="1" ht="14.25" customHeight="1" thickBot="1">
      <c r="B9" s="32">
        <f t="shared" si="0"/>
        <v>3</v>
      </c>
      <c r="C9" s="230"/>
      <c r="D9" s="229" t="s">
        <v>949</v>
      </c>
      <c r="E9" s="32" t="s">
        <v>950</v>
      </c>
      <c r="F9" s="43" t="s">
        <v>1710</v>
      </c>
      <c r="G9" s="33" t="s">
        <v>951</v>
      </c>
      <c r="H9" s="33" t="s">
        <v>952</v>
      </c>
      <c r="I9" s="33"/>
      <c r="J9" s="33"/>
      <c r="K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2:25" s="31" customFormat="1" ht="14.25" customHeight="1" thickBot="1">
      <c r="B10" s="32">
        <f t="shared" si="0"/>
        <v>4</v>
      </c>
      <c r="C10" s="231"/>
      <c r="D10" s="231"/>
      <c r="E10" s="32" t="s">
        <v>953</v>
      </c>
      <c r="F10" s="43" t="s">
        <v>1710</v>
      </c>
      <c r="G10" s="33" t="s">
        <v>954</v>
      </c>
      <c r="H10" s="33" t="s">
        <v>952</v>
      </c>
      <c r="I10" s="33"/>
      <c r="J10" s="33"/>
      <c r="K10" s="29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2:25" s="36" customFormat="1" ht="20.100000000000001" customHeight="1"/>
    <row r="12" spans="2:25" s="36" customFormat="1" ht="20.100000000000001" customHeight="1"/>
    <row r="13" spans="2:25" s="36" customFormat="1" ht="20.100000000000001" customHeight="1"/>
    <row r="14" spans="2:25" s="36" customFormat="1" ht="20.100000000000001" customHeight="1"/>
    <row r="15" spans="2:25" s="36" customFormat="1" ht="20.100000000000001" customHeight="1"/>
    <row r="16" spans="2:25" s="36" customFormat="1" ht="20.100000000000001" customHeight="1"/>
    <row r="17" s="36" customFormat="1" ht="20.100000000000001" customHeight="1"/>
    <row r="18" s="36" customFormat="1" ht="20.100000000000001" customHeight="1"/>
    <row r="19" s="36" customFormat="1" ht="20.100000000000001" customHeight="1"/>
    <row r="20" s="36" customFormat="1" ht="20.100000000000001" customHeight="1"/>
    <row r="21" s="36" customFormat="1" ht="20.100000000000001" customHeight="1"/>
    <row r="22" s="36" customFormat="1" ht="20.100000000000001" customHeight="1"/>
    <row r="23" s="36" customFormat="1" ht="20.100000000000001" customHeight="1"/>
    <row r="24" s="36" customFormat="1" ht="20.100000000000001" customHeight="1"/>
    <row r="25" s="36" customFormat="1" ht="20.100000000000001" customHeight="1"/>
    <row r="26" s="36" customFormat="1" ht="20.100000000000001" customHeight="1"/>
    <row r="27" s="36" customFormat="1" ht="20.100000000000001" customHeight="1"/>
    <row r="28" s="36" customFormat="1" ht="20.100000000000001" customHeight="1"/>
    <row r="29" s="36" customFormat="1" ht="20.100000000000001" customHeight="1"/>
    <row r="30" s="36" customFormat="1" ht="20.100000000000001" customHeight="1"/>
    <row r="31" s="36" customFormat="1" ht="20.100000000000001" customHeight="1"/>
    <row r="32" s="36" customFormat="1" ht="20.100000000000001" customHeight="1"/>
    <row r="33" s="36" customFormat="1" ht="20.100000000000001" customHeight="1"/>
    <row r="34" s="36" customFormat="1" ht="20.100000000000001" customHeight="1"/>
    <row r="35" s="36" customFormat="1" ht="20.100000000000001" customHeight="1"/>
    <row r="36" s="36" customFormat="1" ht="20.100000000000001" customHeight="1"/>
    <row r="37" s="36" customFormat="1" ht="20.100000000000001" customHeight="1"/>
    <row r="38" s="36" customFormat="1" ht="20.100000000000001" customHeight="1"/>
    <row r="39" s="36" customFormat="1" ht="20.100000000000001" customHeight="1"/>
    <row r="40" s="36" customFormat="1" ht="20.100000000000001" customHeight="1"/>
    <row r="41" s="36" customFormat="1" ht="20.100000000000001" customHeight="1"/>
    <row r="42" s="36" customFormat="1" ht="20.100000000000001" customHeight="1"/>
    <row r="43" s="36" customFormat="1" ht="20.100000000000001" customHeight="1"/>
    <row r="44" s="36" customFormat="1" ht="20.100000000000001" customHeight="1"/>
    <row r="45" s="36" customFormat="1" ht="20.100000000000001" customHeight="1"/>
    <row r="46" s="36" customFormat="1" ht="20.100000000000001" customHeight="1"/>
    <row r="47" s="36" customFormat="1" ht="20.100000000000001" customHeight="1"/>
    <row r="48" s="36" customFormat="1" ht="20.100000000000001" customHeight="1"/>
    <row r="49" s="36" customFormat="1" ht="20.100000000000001" customHeight="1"/>
    <row r="50" s="36" customFormat="1" ht="20.100000000000001" customHeight="1"/>
    <row r="51" s="36" customFormat="1" ht="20.100000000000001" customHeight="1"/>
    <row r="52" s="36" customFormat="1" ht="20.100000000000001" customHeight="1"/>
    <row r="53" s="36" customFormat="1" ht="20.100000000000001" customHeight="1"/>
    <row r="54" s="36" customFormat="1" ht="20.100000000000001" customHeight="1"/>
    <row r="55" s="36" customFormat="1" ht="20.100000000000001" customHeight="1"/>
    <row r="56" s="36" customFormat="1" ht="20.100000000000001" customHeight="1"/>
    <row r="57" s="36" customFormat="1" ht="20.100000000000001" customHeight="1"/>
    <row r="58" s="36" customFormat="1" ht="20.100000000000001" customHeight="1"/>
    <row r="59" s="36" customFormat="1" ht="20.100000000000001" customHeight="1"/>
    <row r="60" s="36" customFormat="1" ht="20.100000000000001" customHeight="1"/>
    <row r="61" s="36" customFormat="1" ht="20.100000000000001" customHeight="1"/>
    <row r="62" s="36" customFormat="1" ht="20.100000000000001" customHeight="1"/>
    <row r="63" s="36" customFormat="1" ht="20.100000000000001" customHeight="1"/>
    <row r="64" s="36" customFormat="1" ht="20.100000000000001" customHeight="1"/>
    <row r="65" s="36" customFormat="1" ht="20.100000000000001" customHeight="1"/>
    <row r="66" s="36" customFormat="1" ht="20.100000000000001" customHeight="1"/>
    <row r="67" s="36" customFormat="1" ht="20.100000000000001" customHeight="1"/>
    <row r="68" s="36" customFormat="1" ht="20.100000000000001" customHeight="1"/>
    <row r="69" s="36" customFormat="1" ht="20.100000000000001" customHeight="1"/>
    <row r="70" s="36" customFormat="1" ht="20.100000000000001" customHeight="1"/>
    <row r="71" s="36" customFormat="1" ht="20.100000000000001" customHeight="1"/>
    <row r="72" s="36" customFormat="1" ht="20.100000000000001" customHeight="1"/>
    <row r="73" s="36" customFormat="1" ht="20.100000000000001" customHeight="1"/>
    <row r="74" s="36" customFormat="1" ht="20.100000000000001" customHeight="1"/>
    <row r="75" s="36" customFormat="1" ht="20.100000000000001" customHeight="1"/>
    <row r="76" s="36" customFormat="1" ht="20.100000000000001" customHeight="1"/>
    <row r="77" s="36" customFormat="1" ht="20.100000000000001" customHeight="1"/>
    <row r="78" s="36" customFormat="1" ht="20.100000000000001" customHeight="1"/>
    <row r="79" s="36" customFormat="1" ht="20.100000000000001" customHeight="1"/>
    <row r="80" s="36" customFormat="1" ht="20.100000000000001" customHeight="1"/>
    <row r="81" s="36" customFormat="1" ht="20.100000000000001" customHeight="1"/>
    <row r="82" s="36" customFormat="1" ht="20.100000000000001" customHeight="1"/>
    <row r="83" s="36" customFormat="1" ht="20.100000000000001" customHeight="1"/>
    <row r="84" s="36" customFormat="1" ht="20.100000000000001" customHeight="1"/>
    <row r="85" s="36" customFormat="1" ht="20.100000000000001" customHeight="1"/>
    <row r="86" s="36" customFormat="1" ht="20.100000000000001" customHeight="1"/>
    <row r="87" s="36" customFormat="1" ht="20.100000000000001" customHeight="1"/>
    <row r="88" s="36" customFormat="1" ht="20.100000000000001" customHeight="1"/>
    <row r="89" s="36" customFormat="1" ht="20.100000000000001" customHeight="1"/>
    <row r="90" s="36" customFormat="1" ht="20.100000000000001" customHeight="1"/>
    <row r="91" s="36" customFormat="1" ht="20.100000000000001" customHeight="1"/>
    <row r="92" s="36" customFormat="1" ht="20.100000000000001" customHeight="1"/>
    <row r="93" s="36" customFormat="1" ht="20.100000000000001" customHeight="1"/>
    <row r="94" s="36" customFormat="1" ht="20.100000000000001" customHeight="1"/>
    <row r="95" s="36" customFormat="1" ht="20.100000000000001" customHeight="1"/>
    <row r="96" s="36" customFormat="1" ht="20.100000000000001" customHeight="1"/>
    <row r="97" s="36" customFormat="1" ht="20.100000000000001" customHeight="1"/>
    <row r="98" s="36" customFormat="1" ht="20.100000000000001" customHeight="1"/>
    <row r="99" s="36" customFormat="1" ht="20.100000000000001" customHeight="1"/>
    <row r="100" s="36" customFormat="1" ht="20.100000000000001" customHeight="1"/>
    <row r="101" s="36" customFormat="1" ht="20.100000000000001" customHeight="1"/>
    <row r="102" s="36" customFormat="1" ht="20.100000000000001" customHeight="1"/>
    <row r="103" s="36" customFormat="1" ht="20.100000000000001" customHeight="1"/>
    <row r="104" s="36" customFormat="1" ht="20.100000000000001" customHeight="1"/>
    <row r="105" s="36" customFormat="1" ht="20.100000000000001" customHeight="1"/>
    <row r="106" s="36" customFormat="1" ht="20.100000000000001" customHeight="1"/>
    <row r="107" s="36" customFormat="1" ht="20.100000000000001" customHeight="1"/>
    <row r="108" s="36" customFormat="1" ht="20.100000000000001" customHeight="1"/>
    <row r="109" s="36" customFormat="1" ht="20.100000000000001" customHeight="1"/>
    <row r="110" s="36" customFormat="1" ht="20.100000000000001" customHeight="1"/>
    <row r="111" s="36" customFormat="1" ht="20.100000000000001" customHeight="1"/>
    <row r="112" s="36" customFormat="1" ht="20.100000000000001" customHeight="1"/>
    <row r="113" s="36" customFormat="1" ht="20.100000000000001" customHeight="1"/>
    <row r="114" s="36" customFormat="1" ht="20.100000000000001" customHeight="1"/>
    <row r="115" s="36" customFormat="1" ht="20.100000000000001" customHeight="1"/>
    <row r="116" s="36" customFormat="1" ht="20.100000000000001" customHeight="1"/>
    <row r="117" s="36" customFormat="1" ht="20.100000000000001" customHeight="1"/>
    <row r="118" s="36" customFormat="1" ht="20.100000000000001" customHeight="1"/>
    <row r="119" s="36" customFormat="1" ht="20.100000000000001" customHeight="1"/>
    <row r="120" s="36" customFormat="1" ht="20.100000000000001" customHeight="1"/>
    <row r="121" s="36" customFormat="1" ht="20.100000000000001" customHeight="1"/>
    <row r="122" s="36" customFormat="1" ht="20.100000000000001" customHeight="1"/>
    <row r="123" s="36" customFormat="1" ht="20.100000000000001" customHeight="1"/>
    <row r="124" s="36" customFormat="1" ht="20.100000000000001" customHeight="1"/>
    <row r="125" s="36" customFormat="1" ht="20.100000000000001" customHeight="1"/>
    <row r="126" s="36" customFormat="1" ht="20.100000000000001" customHeight="1"/>
    <row r="127" s="36" customFormat="1" ht="20.100000000000001" customHeight="1"/>
    <row r="128" s="36" customFormat="1" ht="20.100000000000001" customHeight="1"/>
    <row r="129" s="36" customFormat="1" ht="20.100000000000001" customHeight="1"/>
    <row r="130" s="36" customFormat="1" ht="20.100000000000001" customHeight="1"/>
    <row r="131" s="36" customFormat="1" ht="20.100000000000001" customHeight="1"/>
    <row r="132" s="36" customFormat="1" ht="20.100000000000001" customHeight="1"/>
    <row r="133" s="36" customFormat="1" ht="20.100000000000001" customHeight="1"/>
    <row r="134" s="36" customFormat="1" ht="20.100000000000001" customHeight="1"/>
    <row r="135" s="36" customFormat="1" ht="20.100000000000001" customHeight="1"/>
    <row r="136" s="36" customFormat="1" ht="20.100000000000001" customHeight="1"/>
    <row r="137" s="36" customFormat="1" ht="20.100000000000001" customHeight="1"/>
    <row r="138" s="36" customFormat="1" ht="20.100000000000001" customHeight="1"/>
    <row r="139" s="36" customFormat="1" ht="20.100000000000001" customHeight="1"/>
    <row r="140" s="36" customFormat="1" ht="20.100000000000001" customHeight="1"/>
    <row r="141" s="36" customFormat="1" ht="20.100000000000001" customHeight="1"/>
    <row r="142" s="36" customFormat="1" ht="20.100000000000001" customHeight="1"/>
    <row r="143" s="36" customFormat="1" ht="20.100000000000001" customHeight="1"/>
    <row r="144" s="36" customFormat="1" ht="20.100000000000001" customHeight="1"/>
    <row r="145" s="36" customFormat="1" ht="20.100000000000001" customHeight="1"/>
    <row r="146" s="36" customFormat="1" ht="20.100000000000001" customHeight="1"/>
    <row r="147" s="36" customFormat="1" ht="20.100000000000001" customHeight="1"/>
    <row r="148" s="36" customFormat="1" ht="20.100000000000001" customHeight="1"/>
    <row r="149" s="36" customFormat="1" ht="20.100000000000001" customHeight="1"/>
    <row r="150" s="36" customFormat="1" ht="20.100000000000001" customHeight="1"/>
    <row r="151" s="36" customFormat="1" ht="20.100000000000001" customHeight="1"/>
    <row r="152" s="36" customFormat="1" ht="20.100000000000001" customHeight="1"/>
    <row r="153" s="36" customFormat="1" ht="20.100000000000001" customHeight="1"/>
    <row r="154" s="36" customFormat="1" ht="20.100000000000001" customHeight="1"/>
    <row r="155" s="36" customFormat="1" ht="20.100000000000001" customHeight="1"/>
    <row r="156" s="36" customFormat="1" ht="20.100000000000001" customHeight="1"/>
    <row r="157" s="36" customFormat="1" ht="20.100000000000001" customHeight="1"/>
    <row r="158" s="36" customFormat="1" ht="20.100000000000001" customHeight="1"/>
    <row r="159" s="36" customFormat="1" ht="20.100000000000001" customHeight="1"/>
    <row r="160" s="36" customFormat="1" ht="20.100000000000001" customHeight="1"/>
    <row r="161" s="36" customFormat="1" ht="20.100000000000001" customHeight="1"/>
    <row r="162" s="31" customFormat="1" ht="20.100000000000001" customHeight="1"/>
    <row r="163" s="31" customFormat="1" ht="20.100000000000001" customHeight="1"/>
    <row r="164" s="31" customFormat="1" ht="20.100000000000001" customHeight="1"/>
    <row r="165" s="31" customFormat="1" ht="20.100000000000001" customHeight="1"/>
    <row r="166" customFormat="1" ht="20.100000000000001" customHeight="1"/>
    <row r="167" customFormat="1" ht="20.100000000000001" customHeight="1"/>
    <row r="168" customFormat="1" ht="20.100000000000001" customHeight="1"/>
    <row r="169" customFormat="1" ht="20.100000000000001" customHeight="1"/>
    <row r="170" customFormat="1" ht="20.100000000000001" customHeight="1"/>
    <row r="171" customFormat="1" ht="20.100000000000001" customHeight="1"/>
    <row r="172" customFormat="1" ht="20.100000000000001" customHeight="1"/>
    <row r="173" customFormat="1" ht="20.100000000000001" customHeight="1"/>
    <row r="174" customFormat="1" ht="20.100000000000001" customHeight="1"/>
    <row r="175" customFormat="1" ht="20.100000000000001" customHeight="1"/>
    <row r="176" customFormat="1" ht="20.100000000000001" customHeight="1"/>
    <row r="177" customFormat="1" ht="20.100000000000001" customHeight="1"/>
    <row r="178" customFormat="1" ht="20.100000000000001" customHeight="1"/>
    <row r="179" customFormat="1" ht="20.100000000000001" customHeight="1"/>
    <row r="180" customFormat="1" ht="20.100000000000001" customHeight="1"/>
    <row r="181" customFormat="1" ht="20.100000000000001" customHeight="1"/>
    <row r="182" customFormat="1" ht="20.100000000000001" customHeight="1"/>
    <row r="183" customFormat="1" ht="20.100000000000001" customHeight="1"/>
    <row r="184" customFormat="1" ht="20.100000000000001" customHeight="1"/>
    <row r="185" customFormat="1" ht="20.100000000000001" customHeight="1"/>
    <row r="186" customFormat="1" ht="20.100000000000001" customHeight="1"/>
    <row r="187" customFormat="1" ht="20.100000000000001" customHeight="1"/>
    <row r="188" customFormat="1" ht="20.100000000000001" customHeight="1"/>
    <row r="189" customFormat="1" ht="20.100000000000001" customHeight="1"/>
    <row r="190" customFormat="1" ht="20.100000000000001" customHeight="1"/>
    <row r="191" customFormat="1" ht="20.100000000000001" customHeight="1"/>
    <row r="192" customFormat="1" ht="20.100000000000001" customHeight="1"/>
    <row r="193" customFormat="1" ht="20.100000000000001" customHeight="1"/>
    <row r="194" customFormat="1" ht="20.100000000000001" customHeight="1"/>
    <row r="195" customFormat="1" ht="20.100000000000001" customHeight="1"/>
    <row r="196" customFormat="1" ht="20.100000000000001" customHeight="1"/>
    <row r="197" customFormat="1" ht="20.100000000000001" customHeight="1"/>
    <row r="198" customFormat="1" ht="20.100000000000001" customHeight="1"/>
    <row r="199" customFormat="1" ht="20.100000000000001" customHeight="1"/>
    <row r="200" customFormat="1" ht="20.100000000000001" customHeight="1"/>
    <row r="201" customFormat="1" ht="20.100000000000001" customHeight="1"/>
    <row r="202" customFormat="1" ht="20.100000000000001" customHeight="1"/>
    <row r="203" customFormat="1" ht="20.100000000000001" customHeight="1"/>
    <row r="204" customFormat="1" ht="20.100000000000001" customHeight="1"/>
    <row r="205" customFormat="1" ht="20.100000000000001" customHeight="1"/>
    <row r="206" customFormat="1" ht="20.100000000000001" customHeight="1"/>
    <row r="207" customFormat="1" ht="20.100000000000001" customHeight="1"/>
    <row r="208" customFormat="1" ht="20.100000000000001" customHeight="1"/>
    <row r="209" customFormat="1" ht="20.100000000000001" customHeight="1"/>
    <row r="210" customFormat="1" ht="20.100000000000001" customHeight="1"/>
    <row r="211" customFormat="1" ht="20.100000000000001" customHeight="1"/>
    <row r="212" customFormat="1" ht="20.100000000000001" customHeight="1"/>
    <row r="213" customFormat="1" ht="20.100000000000001" customHeight="1"/>
    <row r="214" customFormat="1" ht="20.100000000000001" customHeight="1"/>
    <row r="215" customFormat="1" ht="20.100000000000001" customHeight="1"/>
    <row r="216" customFormat="1" ht="20.100000000000001" customHeight="1"/>
    <row r="217" customFormat="1" ht="20.100000000000001" customHeight="1"/>
    <row r="218" customFormat="1" ht="20.100000000000001" customHeight="1"/>
    <row r="219" customFormat="1" ht="20.100000000000001" customHeight="1"/>
    <row r="220" customFormat="1" ht="20.100000000000001" customHeight="1"/>
    <row r="221" customFormat="1" ht="20.100000000000001" customHeight="1"/>
    <row r="222" customFormat="1" ht="20.100000000000001" customHeight="1"/>
    <row r="223" customFormat="1" ht="20.100000000000001" customHeight="1"/>
    <row r="224" customFormat="1" ht="20.100000000000001" customHeight="1"/>
    <row r="225" customFormat="1" ht="20.100000000000001" customHeight="1"/>
    <row r="226" customFormat="1" ht="20.100000000000001" customHeight="1"/>
    <row r="227" customFormat="1" ht="20.100000000000001" customHeight="1"/>
    <row r="228" customFormat="1" ht="20.100000000000001" customHeight="1"/>
    <row r="229" customFormat="1" ht="20.100000000000001" customHeight="1"/>
    <row r="230" customFormat="1" ht="20.100000000000001" customHeight="1"/>
    <row r="231" customFormat="1" ht="20.100000000000001" customHeight="1"/>
    <row r="232" customFormat="1" ht="20.100000000000001" customHeight="1"/>
    <row r="233" customFormat="1" ht="20.100000000000001" customHeight="1"/>
    <row r="234" customFormat="1" ht="20.100000000000001" customHeight="1"/>
    <row r="235" customFormat="1" ht="20.100000000000001" customHeight="1"/>
    <row r="236" customFormat="1" ht="20.100000000000001" customHeight="1"/>
    <row r="237" customFormat="1" ht="20.100000000000001" customHeight="1"/>
    <row r="238" customFormat="1" ht="20.100000000000001" customHeight="1"/>
    <row r="239" customFormat="1" ht="20.100000000000001" customHeight="1"/>
    <row r="240" customFormat="1" ht="20.100000000000001" customHeight="1"/>
    <row r="241" customFormat="1" ht="20.100000000000001" customHeight="1"/>
    <row r="242" customFormat="1" ht="20.100000000000001" customHeight="1"/>
    <row r="243" customFormat="1" ht="20.100000000000001" customHeight="1"/>
    <row r="244" customFormat="1" ht="20.100000000000001" customHeight="1"/>
    <row r="245" customFormat="1" ht="20.100000000000001" customHeight="1"/>
    <row r="246" customFormat="1" ht="20.100000000000001" customHeight="1"/>
    <row r="247" customFormat="1" ht="20.100000000000001" customHeight="1"/>
    <row r="248" customFormat="1" ht="20.100000000000001" customHeight="1"/>
    <row r="249" customFormat="1" ht="20.100000000000001" customHeight="1"/>
    <row r="250" customFormat="1" ht="20.100000000000001" customHeight="1"/>
    <row r="251" customFormat="1" ht="20.100000000000001" customHeight="1"/>
    <row r="252" customFormat="1" ht="20.100000000000001" customHeight="1"/>
    <row r="253" customFormat="1" ht="20.100000000000001" customHeight="1"/>
    <row r="254" customFormat="1" ht="20.100000000000001" customHeight="1"/>
    <row r="255" customFormat="1" ht="20.100000000000001" customHeight="1"/>
    <row r="256" customFormat="1" ht="20.100000000000001" customHeight="1"/>
    <row r="257" customFormat="1" ht="20.100000000000001" customHeight="1"/>
    <row r="258" customFormat="1" ht="20.100000000000001" customHeight="1"/>
    <row r="259" customFormat="1" ht="20.100000000000001" customHeight="1"/>
    <row r="260" customFormat="1" ht="20.100000000000001" customHeight="1"/>
    <row r="261" customFormat="1" ht="20.100000000000001" customHeight="1"/>
    <row r="262" customFormat="1" ht="20.100000000000001" customHeight="1"/>
    <row r="263" customFormat="1" ht="20.100000000000001" customHeight="1"/>
    <row r="264" customFormat="1" ht="20.100000000000001" customHeight="1"/>
    <row r="265" customFormat="1" ht="20.100000000000001" customHeight="1"/>
    <row r="266" customFormat="1" ht="20.100000000000001" customHeight="1"/>
    <row r="267" customFormat="1" ht="20.100000000000001" customHeight="1"/>
    <row r="268" customFormat="1" ht="20.100000000000001" customHeight="1"/>
    <row r="269" customFormat="1" ht="20.100000000000001" customHeight="1"/>
    <row r="270" customFormat="1" ht="20.100000000000001" customHeight="1"/>
    <row r="271" customFormat="1" ht="20.100000000000001" customHeight="1"/>
    <row r="272" customFormat="1" ht="20.100000000000001" customHeight="1"/>
    <row r="273" customFormat="1" ht="20.100000000000001" customHeight="1"/>
    <row r="274" customFormat="1" ht="20.100000000000001" customHeight="1"/>
    <row r="275" customFormat="1" ht="20.100000000000001" customHeight="1"/>
    <row r="276" customFormat="1" ht="20.100000000000001" customHeight="1"/>
    <row r="277" customFormat="1" ht="20.100000000000001" customHeight="1"/>
    <row r="278" customFormat="1" ht="20.100000000000001" customHeight="1"/>
    <row r="279" customFormat="1" ht="20.100000000000001" customHeight="1"/>
    <row r="280" customFormat="1" ht="20.100000000000001" customHeigh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</sheetData>
  <mergeCells count="4">
    <mergeCell ref="C7:C10"/>
    <mergeCell ref="D7:D8"/>
    <mergeCell ref="E7:E8"/>
    <mergeCell ref="D9:D10"/>
  </mergeCells>
  <phoneticPr fontId="2" type="noConversion"/>
  <conditionalFormatting sqref="B4">
    <cfRule type="dataBar" priority="9">
      <dataBar>
        <cfvo type="num" val="0"/>
        <cfvo type="num" val="$F$4"/>
        <color rgb="FF0070C0"/>
      </dataBar>
      <extLst>
        <ext xmlns:x14="http://schemas.microsoft.com/office/spreadsheetml/2009/9/main" uri="{B025F937-C7B1-47D3-B67F-A62EFF666E3E}">
          <x14:id>{07803983-51AC-4AE2-96B9-01C5DB94E938}</x14:id>
        </ext>
      </extLst>
    </cfRule>
  </conditionalFormatting>
  <conditionalFormatting sqref="C4">
    <cfRule type="dataBar" priority="8">
      <dataBar>
        <cfvo type="num" val="0"/>
        <cfvo type="num" val="$F$4"/>
        <color rgb="FFFF0000"/>
      </dataBar>
      <extLst>
        <ext xmlns:x14="http://schemas.microsoft.com/office/spreadsheetml/2009/9/main" uri="{B025F937-C7B1-47D3-B67F-A62EFF666E3E}">
          <x14:id>{D1437668-0090-4D6D-8C06-BBF727AD9F7C}</x14:id>
        </ext>
      </extLst>
    </cfRule>
  </conditionalFormatting>
  <conditionalFormatting sqref="D4">
    <cfRule type="dataBar" priority="6">
      <dataBar>
        <cfvo type="num" val="0"/>
        <cfvo type="num" val="$F$4"/>
        <color rgb="FFA3FF47"/>
      </dataBar>
      <extLst>
        <ext xmlns:x14="http://schemas.microsoft.com/office/spreadsheetml/2009/9/main" uri="{B025F937-C7B1-47D3-B67F-A62EFF666E3E}">
          <x14:id>{2DDD2191-2915-43E2-88A3-37BB5FE377F5}</x14:id>
        </ext>
      </extLst>
    </cfRule>
  </conditionalFormatting>
  <conditionalFormatting sqref="E4">
    <cfRule type="dataBar" priority="7">
      <dataBar>
        <cfvo type="num" val="0"/>
        <cfvo type="num" val="$F$4"/>
        <color theme="2" tint="-0.249977111117893"/>
      </dataBar>
      <extLst>
        <ext xmlns:x14="http://schemas.microsoft.com/office/spreadsheetml/2009/9/main" uri="{B025F937-C7B1-47D3-B67F-A62EFF666E3E}">
          <x14:id>{4D808E86-8500-418C-A93D-41E442A5F9D3}</x14:id>
        </ext>
      </extLst>
    </cfRule>
  </conditionalFormatting>
  <conditionalFormatting sqref="F7:F10">
    <cfRule type="cellIs" dxfId="29" priority="1" operator="equal">
      <formula>"BLOCKED"</formula>
    </cfRule>
    <cfRule type="cellIs" dxfId="28" priority="2" operator="equal">
      <formula>"N/A"</formula>
    </cfRule>
    <cfRule type="cellIs" dxfId="27" priority="3" operator="equal">
      <formula>"N/T"</formula>
    </cfRule>
    <cfRule type="cellIs" dxfId="26" priority="4" operator="equal">
      <formula>"FAIL"</formula>
    </cfRule>
    <cfRule type="cellIs" dxfId="25" priority="5" operator="equal">
      <formula>"PASS"</formula>
    </cfRule>
  </conditionalFormatting>
  <dataValidations count="1">
    <dataValidation type="list" allowBlank="1" showInputMessage="1" showErrorMessage="1" sqref="F7:F10" xr:uid="{91C9222F-BD65-4AEF-B610-7522DECBA646}">
      <formula1>"PASS, FAIL, N/A, N/T, BLOCKED"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803983-51AC-4AE2-96B9-01C5DB94E938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B4</xm:sqref>
        </x14:conditionalFormatting>
        <x14:conditionalFormatting xmlns:xm="http://schemas.microsoft.com/office/excel/2006/main">
          <x14:cfRule type="dataBar" id="{D1437668-0090-4D6D-8C06-BBF727AD9F7C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C4</xm:sqref>
        </x14:conditionalFormatting>
        <x14:conditionalFormatting xmlns:xm="http://schemas.microsoft.com/office/excel/2006/main">
          <x14:cfRule type="dataBar" id="{2DDD2191-2915-43E2-88A3-37BB5FE377F5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D4</xm:sqref>
        </x14:conditionalFormatting>
        <x14:conditionalFormatting xmlns:xm="http://schemas.microsoft.com/office/excel/2006/main">
          <x14:cfRule type="dataBar" id="{4D808E86-8500-418C-A93D-41E442A5F9D3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E4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E72A-E0EE-4F1C-8D82-2214A75D8785}">
  <dimension ref="B2:U15"/>
  <sheetViews>
    <sheetView zoomScale="80" zoomScaleNormal="80" workbookViewId="0">
      <selection activeCell="K31" sqref="K31"/>
    </sheetView>
  </sheetViews>
  <sheetFormatPr defaultColWidth="8.75" defaultRowHeight="16.5"/>
  <cols>
    <col min="1" max="1" width="2.875" style="22" customWidth="1"/>
    <col min="2" max="3" width="8.75" style="22"/>
    <col min="4" max="4" width="12" style="22" customWidth="1"/>
    <col min="5" max="16384" width="8.75" style="22"/>
  </cols>
  <sheetData>
    <row r="2" spans="2:21">
      <c r="B2" s="215" t="s">
        <v>60</v>
      </c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</row>
    <row r="3" spans="2:21"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</row>
    <row r="4" spans="2:21"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</row>
    <row r="5" spans="2:21">
      <c r="B5" s="218" t="s">
        <v>61</v>
      </c>
      <c r="C5" s="219"/>
      <c r="D5" s="24" t="s">
        <v>15</v>
      </c>
      <c r="E5" s="23" t="s">
        <v>62</v>
      </c>
      <c r="F5" s="216" t="s">
        <v>63</v>
      </c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</row>
    <row r="6" spans="2:21" ht="18.75" customHeight="1">
      <c r="B6" s="217"/>
      <c r="C6" s="214"/>
      <c r="D6" s="20"/>
      <c r="E6" s="21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</row>
    <row r="7" spans="2:21" ht="18.75" customHeight="1">
      <c r="B7" s="217"/>
      <c r="C7" s="214"/>
      <c r="D7" s="20"/>
      <c r="E7" s="21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</row>
    <row r="8" spans="2:21" ht="18.75" customHeight="1">
      <c r="B8" s="214"/>
      <c r="C8" s="214"/>
      <c r="D8" s="20"/>
      <c r="E8" s="21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</row>
    <row r="9" spans="2:21" ht="18.75" customHeight="1">
      <c r="B9" s="214"/>
      <c r="C9" s="214"/>
      <c r="D9" s="20"/>
      <c r="E9" s="21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</row>
    <row r="10" spans="2:21" ht="18.75" customHeight="1">
      <c r="B10" s="214"/>
      <c r="C10" s="214"/>
      <c r="D10" s="20"/>
      <c r="E10" s="21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</row>
    <row r="11" spans="2:21" ht="18.75" customHeight="1">
      <c r="B11" s="214"/>
      <c r="C11" s="214"/>
      <c r="D11" s="20"/>
      <c r="E11" s="21"/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</row>
    <row r="12" spans="2:21" ht="18.75" customHeight="1">
      <c r="B12" s="214"/>
      <c r="C12" s="214"/>
      <c r="D12" s="20"/>
      <c r="E12" s="21"/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</row>
    <row r="13" spans="2:21" ht="18.75" customHeight="1">
      <c r="B13" s="214"/>
      <c r="C13" s="214"/>
      <c r="D13" s="20"/>
      <c r="E13" s="21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</row>
    <row r="14" spans="2:21" ht="18.75" customHeight="1">
      <c r="B14" s="214"/>
      <c r="C14" s="214"/>
      <c r="D14" s="20"/>
      <c r="E14" s="21"/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</row>
    <row r="15" spans="2:21" ht="18.75" customHeight="1">
      <c r="B15" s="214"/>
      <c r="C15" s="214"/>
      <c r="D15" s="20"/>
      <c r="E15" s="21"/>
      <c r="F15" s="214"/>
      <c r="G15" s="214"/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</row>
  </sheetData>
  <mergeCells count="23">
    <mergeCell ref="B14:C14"/>
    <mergeCell ref="F14:U14"/>
    <mergeCell ref="B15:C15"/>
    <mergeCell ref="F15:U15"/>
    <mergeCell ref="B11:C11"/>
    <mergeCell ref="F11:U11"/>
    <mergeCell ref="B12:C12"/>
    <mergeCell ref="F12:U12"/>
    <mergeCell ref="B13:C13"/>
    <mergeCell ref="F13:U13"/>
    <mergeCell ref="F10:U10"/>
    <mergeCell ref="B2:U4"/>
    <mergeCell ref="F5:U5"/>
    <mergeCell ref="B6:C6"/>
    <mergeCell ref="F6:U6"/>
    <mergeCell ref="B7:C7"/>
    <mergeCell ref="F7:U7"/>
    <mergeCell ref="B5:C5"/>
    <mergeCell ref="B8:C8"/>
    <mergeCell ref="F8:U8"/>
    <mergeCell ref="B9:C9"/>
    <mergeCell ref="F9:U9"/>
    <mergeCell ref="B10:C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806D-9A78-4C98-9EBC-44E50BF691CF}">
  <dimension ref="B1:J8"/>
  <sheetViews>
    <sheetView zoomScale="80" zoomScaleNormal="80" workbookViewId="0">
      <selection activeCell="I32" sqref="I32"/>
    </sheetView>
  </sheetViews>
  <sheetFormatPr defaultColWidth="8.75" defaultRowHeight="11.25"/>
  <cols>
    <col min="1" max="1" width="2.5" style="8" customWidth="1"/>
    <col min="2" max="2" width="2.125" style="8" customWidth="1"/>
    <col min="3" max="3" width="2.875" style="8" customWidth="1"/>
    <col min="4" max="5" width="12.625" style="8" customWidth="1"/>
    <col min="6" max="6" width="6.625" style="8" customWidth="1"/>
    <col min="7" max="7" width="3.375" style="8" customWidth="1"/>
    <col min="8" max="8" width="8.75" style="8"/>
    <col min="9" max="9" width="68.375" style="8" customWidth="1"/>
    <col min="10" max="10" width="81.25" style="8" customWidth="1"/>
    <col min="11" max="16384" width="8.75" style="8"/>
  </cols>
  <sheetData>
    <row r="1" spans="2:10" ht="10.15" customHeight="1"/>
    <row r="2" spans="2:10" ht="25.7" customHeight="1">
      <c r="B2" s="225" t="s">
        <v>64</v>
      </c>
      <c r="C2" s="225"/>
      <c r="D2" s="225"/>
      <c r="E2" s="225"/>
      <c r="F2" s="225"/>
      <c r="G2" s="225"/>
      <c r="H2" s="225"/>
      <c r="I2" s="225"/>
      <c r="J2" s="225"/>
    </row>
    <row r="3" spans="2:10" ht="25.7" customHeight="1">
      <c r="B3" s="225"/>
      <c r="C3" s="225"/>
      <c r="D3" s="225"/>
      <c r="E3" s="225"/>
      <c r="F3" s="225"/>
      <c r="G3" s="225"/>
      <c r="H3" s="225"/>
      <c r="I3" s="225"/>
      <c r="J3" s="225"/>
    </row>
    <row r="4" spans="2:10">
      <c r="B4" s="226" t="s">
        <v>14</v>
      </c>
      <c r="C4" s="226"/>
      <c r="D4" s="9" t="s">
        <v>15</v>
      </c>
      <c r="E4" s="9" t="s">
        <v>16</v>
      </c>
      <c r="F4" s="226" t="s">
        <v>17</v>
      </c>
      <c r="G4" s="226"/>
      <c r="H4" s="226" t="s">
        <v>18</v>
      </c>
      <c r="I4" s="226"/>
      <c r="J4" s="9" t="s">
        <v>19</v>
      </c>
    </row>
    <row r="5" spans="2:10" ht="49.9" customHeight="1">
      <c r="B5" s="220">
        <v>1</v>
      </c>
      <c r="C5" s="220"/>
      <c r="D5" s="10" t="s">
        <v>27</v>
      </c>
      <c r="E5" s="10" t="s">
        <v>27</v>
      </c>
      <c r="F5" s="221" t="s">
        <v>27</v>
      </c>
      <c r="G5" s="222"/>
      <c r="H5" s="223" t="s">
        <v>27</v>
      </c>
      <c r="I5" s="224"/>
      <c r="J5" s="26" t="s">
        <v>27</v>
      </c>
    </row>
    <row r="6" spans="2:10" ht="49.9" customHeight="1">
      <c r="B6" s="220">
        <v>2</v>
      </c>
      <c r="C6" s="220"/>
      <c r="D6" s="10" t="s">
        <v>27</v>
      </c>
      <c r="E6" s="10" t="s">
        <v>27</v>
      </c>
      <c r="F6" s="221" t="s">
        <v>27</v>
      </c>
      <c r="G6" s="222"/>
      <c r="H6" s="223" t="s">
        <v>27</v>
      </c>
      <c r="I6" s="224"/>
      <c r="J6" s="26" t="s">
        <v>27</v>
      </c>
    </row>
    <row r="7" spans="2:10" ht="49.9" customHeight="1">
      <c r="B7" s="220">
        <v>3</v>
      </c>
      <c r="C7" s="220"/>
      <c r="D7" s="10" t="s">
        <v>27</v>
      </c>
      <c r="E7" s="10" t="s">
        <v>27</v>
      </c>
      <c r="F7" s="221" t="s">
        <v>27</v>
      </c>
      <c r="G7" s="222"/>
      <c r="H7" s="223" t="s">
        <v>27</v>
      </c>
      <c r="I7" s="224"/>
      <c r="J7" s="26" t="s">
        <v>27</v>
      </c>
    </row>
    <row r="8" spans="2:10" ht="49.9" customHeight="1">
      <c r="B8" s="220">
        <v>4</v>
      </c>
      <c r="C8" s="220"/>
      <c r="D8" s="10" t="s">
        <v>27</v>
      </c>
      <c r="E8" s="10" t="s">
        <v>27</v>
      </c>
      <c r="F8" s="221" t="s">
        <v>27</v>
      </c>
      <c r="G8" s="222"/>
      <c r="H8" s="223" t="s">
        <v>27</v>
      </c>
      <c r="I8" s="224"/>
      <c r="J8" s="26" t="s">
        <v>27</v>
      </c>
    </row>
  </sheetData>
  <mergeCells count="16">
    <mergeCell ref="B8:C8"/>
    <mergeCell ref="F8:G8"/>
    <mergeCell ref="H8:I8"/>
    <mergeCell ref="B2:J3"/>
    <mergeCell ref="B4:C4"/>
    <mergeCell ref="F4:G4"/>
    <mergeCell ref="H4:I4"/>
    <mergeCell ref="B5:C5"/>
    <mergeCell ref="F5:G5"/>
    <mergeCell ref="H5:I5"/>
    <mergeCell ref="B6:C6"/>
    <mergeCell ref="F6:G6"/>
    <mergeCell ref="H6:I6"/>
    <mergeCell ref="B7:C7"/>
    <mergeCell ref="F7:G7"/>
    <mergeCell ref="H7:I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F269-2E25-4205-A35B-6C8E9C430736}">
  <dimension ref="B1:Y268"/>
  <sheetViews>
    <sheetView zoomScaleNormal="100" workbookViewId="0">
      <selection activeCell="D4" sqref="D4"/>
    </sheetView>
  </sheetViews>
  <sheetFormatPr defaultRowHeight="16.5"/>
  <cols>
    <col min="1" max="1" width="2.25" customWidth="1"/>
    <col min="2" max="2" width="13" customWidth="1"/>
    <col min="3" max="3" width="18.625" customWidth="1"/>
    <col min="4" max="4" width="21" customWidth="1"/>
    <col min="5" max="5" width="19" customWidth="1"/>
    <col min="6" max="6" width="12.625" customWidth="1"/>
    <col min="7" max="7" width="52.625" customWidth="1"/>
    <col min="8" max="8" width="72.625" customWidth="1"/>
    <col min="9" max="9" width="30.625" customWidth="1"/>
    <col min="10" max="10" width="38.625" customWidth="1"/>
  </cols>
  <sheetData>
    <row r="1" spans="2:25" ht="11.25" customHeight="1" thickBot="1"/>
    <row r="2" spans="2:25" ht="17.25" thickBot="1">
      <c r="B2" s="37" t="s">
        <v>20</v>
      </c>
      <c r="C2" s="37" t="s">
        <v>21</v>
      </c>
      <c r="D2" s="37"/>
      <c r="E2" s="38"/>
      <c r="F2" s="39"/>
      <c r="G2" s="40"/>
      <c r="H2" s="40"/>
      <c r="I2" s="40"/>
      <c r="J2" s="40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17.25" thickBot="1">
      <c r="B3" s="41" t="s">
        <v>22</v>
      </c>
      <c r="C3" s="41" t="s">
        <v>23</v>
      </c>
      <c r="D3" s="41" t="s">
        <v>24</v>
      </c>
      <c r="E3" s="41" t="s">
        <v>25</v>
      </c>
      <c r="F3" s="41" t="s">
        <v>26</v>
      </c>
      <c r="G3" s="42"/>
      <c r="H3" s="42"/>
      <c r="I3" s="45"/>
      <c r="J3" s="4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2:25" ht="17.25" thickBot="1">
      <c r="B4" s="43">
        <f>COUNTIF(F7:F1872,"PASS")</f>
        <v>262</v>
      </c>
      <c r="C4" s="43">
        <f>COUNTIF(F7:F1935,"FAIL")</f>
        <v>0</v>
      </c>
      <c r="D4" s="43">
        <f>COUNTIF(F7:F1935,"N/A")</f>
        <v>0</v>
      </c>
      <c r="E4" s="43">
        <f>COUNTIF(F7:F1872,"N/T")</f>
        <v>0</v>
      </c>
      <c r="F4" s="44">
        <f>SUM(B4:E4)</f>
        <v>262</v>
      </c>
      <c r="H4" s="42"/>
      <c r="I4" s="42"/>
      <c r="J4" s="4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2:25" ht="17.25" thickBot="1">
      <c r="B5" s="15"/>
      <c r="C5" s="15"/>
      <c r="D5" s="15"/>
      <c r="E5" s="15"/>
      <c r="F5" s="15"/>
      <c r="G5" s="11"/>
      <c r="H5" s="11"/>
      <c r="I5" s="11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2:25" ht="17.25" thickBot="1">
      <c r="B6" s="13" t="s">
        <v>28</v>
      </c>
      <c r="C6" s="13" t="s">
        <v>29</v>
      </c>
      <c r="D6" s="13" t="s">
        <v>30</v>
      </c>
      <c r="E6" s="13" t="s">
        <v>31</v>
      </c>
      <c r="F6" s="13" t="s">
        <v>68</v>
      </c>
      <c r="G6" s="13" t="s">
        <v>18</v>
      </c>
      <c r="H6" s="13" t="s">
        <v>69</v>
      </c>
      <c r="I6" s="13" t="s">
        <v>71</v>
      </c>
      <c r="J6" s="16" t="s">
        <v>63</v>
      </c>
      <c r="K6" s="14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2:25" s="31" customFormat="1" ht="20.100000000000001" customHeight="1" thickBot="1">
      <c r="B7" s="32">
        <f>ROW()-6</f>
        <v>1</v>
      </c>
      <c r="C7" s="232" t="s">
        <v>80</v>
      </c>
      <c r="D7" s="232" t="s">
        <v>80</v>
      </c>
      <c r="E7" s="232" t="s">
        <v>88</v>
      </c>
      <c r="F7" s="43" t="s">
        <v>1710</v>
      </c>
      <c r="G7" s="33" t="s">
        <v>89</v>
      </c>
      <c r="H7" s="33" t="s">
        <v>90</v>
      </c>
      <c r="I7" s="33"/>
      <c r="J7" s="33"/>
      <c r="K7" s="29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2:25" s="31" customFormat="1" ht="20.100000000000001" customHeight="1" thickBot="1">
      <c r="B8" s="32">
        <f t="shared" ref="B8:B73" si="0">ROW()-6</f>
        <v>2</v>
      </c>
      <c r="C8" s="232"/>
      <c r="D8" s="232"/>
      <c r="E8" s="232"/>
      <c r="F8" s="43" t="s">
        <v>1710</v>
      </c>
      <c r="G8" s="33" t="s">
        <v>91</v>
      </c>
      <c r="H8" s="33" t="s">
        <v>92</v>
      </c>
      <c r="I8" s="33"/>
      <c r="J8" s="33"/>
      <c r="K8" s="29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2:25" s="31" customFormat="1" ht="20.100000000000001" customHeight="1" thickBot="1">
      <c r="B9" s="32">
        <f t="shared" si="0"/>
        <v>3</v>
      </c>
      <c r="C9" s="232"/>
      <c r="D9" s="232"/>
      <c r="E9" s="232"/>
      <c r="F9" s="43" t="s">
        <v>1710</v>
      </c>
      <c r="G9" s="33" t="s">
        <v>93</v>
      </c>
      <c r="H9" s="33" t="s">
        <v>94</v>
      </c>
      <c r="I9" s="33"/>
      <c r="J9" s="33"/>
      <c r="K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2:25" s="31" customFormat="1" ht="20.100000000000001" customHeight="1" thickBot="1">
      <c r="B10" s="32">
        <f t="shared" si="0"/>
        <v>4</v>
      </c>
      <c r="C10" s="232"/>
      <c r="D10" s="232"/>
      <c r="E10" s="232"/>
      <c r="F10" s="43" t="s">
        <v>1710</v>
      </c>
      <c r="G10" s="33" t="s">
        <v>1174</v>
      </c>
      <c r="H10" s="33" t="s">
        <v>1175</v>
      </c>
      <c r="I10" s="33"/>
      <c r="J10" s="33"/>
      <c r="K10" s="29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2:25" s="31" customFormat="1" ht="20.100000000000001" customHeight="1" thickBot="1">
      <c r="B11" s="32">
        <f t="shared" si="0"/>
        <v>5</v>
      </c>
      <c r="C11" s="232"/>
      <c r="D11" s="232"/>
      <c r="E11" s="232"/>
      <c r="F11" s="43" t="s">
        <v>1710</v>
      </c>
      <c r="G11" s="33" t="s">
        <v>1176</v>
      </c>
      <c r="H11" s="33" t="s">
        <v>1177</v>
      </c>
      <c r="I11" s="33"/>
      <c r="J11" s="33"/>
      <c r="K11" s="29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2:25" s="31" customFormat="1" ht="30" customHeight="1" thickBot="1">
      <c r="B12" s="32">
        <f t="shared" si="0"/>
        <v>6</v>
      </c>
      <c r="C12" s="232"/>
      <c r="D12" s="232"/>
      <c r="E12" s="232"/>
      <c r="F12" s="43" t="s">
        <v>1710</v>
      </c>
      <c r="G12" s="33" t="s">
        <v>1178</v>
      </c>
      <c r="H12" s="33" t="s">
        <v>1179</v>
      </c>
      <c r="I12" s="33"/>
      <c r="J12" s="33"/>
      <c r="K12" s="29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2:25" s="31" customFormat="1" ht="20.100000000000001" customHeight="1" thickBot="1">
      <c r="B13" s="32">
        <f t="shared" si="0"/>
        <v>7</v>
      </c>
      <c r="C13" s="232"/>
      <c r="D13" s="232"/>
      <c r="E13" s="232"/>
      <c r="F13" s="43" t="s">
        <v>1710</v>
      </c>
      <c r="G13" s="33" t="s">
        <v>1181</v>
      </c>
      <c r="H13" s="33" t="s">
        <v>95</v>
      </c>
      <c r="I13" s="33"/>
      <c r="J13" s="33"/>
      <c r="K13" s="29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2:25" s="31" customFormat="1" ht="20.100000000000001" customHeight="1" thickBot="1">
      <c r="B14" s="32">
        <f t="shared" si="0"/>
        <v>8</v>
      </c>
      <c r="C14" s="232"/>
      <c r="D14" s="229" t="s">
        <v>267</v>
      </c>
      <c r="E14" s="32" t="s">
        <v>98</v>
      </c>
      <c r="F14" s="43" t="s">
        <v>1710</v>
      </c>
      <c r="G14" s="33" t="s">
        <v>97</v>
      </c>
      <c r="H14" s="33" t="s">
        <v>96</v>
      </c>
      <c r="I14" s="33"/>
      <c r="J14" s="33"/>
      <c r="K14" s="29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2:25" s="31" customFormat="1" ht="20.100000000000001" customHeight="1" thickBot="1">
      <c r="B15" s="32">
        <f t="shared" si="0"/>
        <v>9</v>
      </c>
      <c r="C15" s="232"/>
      <c r="D15" s="230"/>
      <c r="E15" s="229" t="s">
        <v>114</v>
      </c>
      <c r="F15" s="43" t="s">
        <v>1710</v>
      </c>
      <c r="G15" s="33" t="s">
        <v>106</v>
      </c>
      <c r="H15" s="33" t="s">
        <v>1182</v>
      </c>
      <c r="I15" s="33"/>
      <c r="J15" s="33"/>
      <c r="K15" s="29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2:25" s="31" customFormat="1" ht="20.100000000000001" customHeight="1" thickBot="1">
      <c r="B16" s="32">
        <f t="shared" si="0"/>
        <v>10</v>
      </c>
      <c r="C16" s="232"/>
      <c r="D16" s="230"/>
      <c r="E16" s="230"/>
      <c r="F16" s="43" t="s">
        <v>1710</v>
      </c>
      <c r="G16" s="33" t="s">
        <v>107</v>
      </c>
      <c r="H16" s="54" t="s">
        <v>99</v>
      </c>
      <c r="I16" s="33"/>
      <c r="J16" s="33"/>
      <c r="K16" s="29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2:25" s="31" customFormat="1" ht="20.100000000000001" customHeight="1" thickBot="1">
      <c r="B17" s="32">
        <f t="shared" si="0"/>
        <v>11</v>
      </c>
      <c r="C17" s="232"/>
      <c r="D17" s="230"/>
      <c r="E17" s="230"/>
      <c r="F17" s="43" t="s">
        <v>1710</v>
      </c>
      <c r="G17" s="33" t="s">
        <v>108</v>
      </c>
      <c r="H17" s="33" t="s">
        <v>109</v>
      </c>
      <c r="I17" s="33"/>
      <c r="J17" s="33"/>
      <c r="K17" s="29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2:25" s="31" customFormat="1" ht="20.100000000000001" customHeight="1" thickBot="1">
      <c r="B18" s="32">
        <f t="shared" si="0"/>
        <v>12</v>
      </c>
      <c r="C18" s="232"/>
      <c r="D18" s="230"/>
      <c r="E18" s="230"/>
      <c r="F18" s="43" t="s">
        <v>1710</v>
      </c>
      <c r="G18" s="33" t="s">
        <v>110</v>
      </c>
      <c r="H18" s="33" t="s">
        <v>123</v>
      </c>
      <c r="I18" s="33"/>
      <c r="J18" s="33"/>
      <c r="K18" s="29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2:25" s="31" customFormat="1" ht="20.100000000000001" customHeight="1" thickBot="1">
      <c r="B19" s="32">
        <f t="shared" si="0"/>
        <v>13</v>
      </c>
      <c r="C19" s="232"/>
      <c r="D19" s="230"/>
      <c r="E19" s="230"/>
      <c r="F19" s="43" t="s">
        <v>1710</v>
      </c>
      <c r="G19" s="33" t="s">
        <v>111</v>
      </c>
      <c r="H19" s="33" t="s">
        <v>124</v>
      </c>
      <c r="I19" s="33"/>
      <c r="J19" s="33"/>
      <c r="K19" s="29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2:25" s="31" customFormat="1" ht="20.100000000000001" customHeight="1" thickBot="1">
      <c r="B20" s="32">
        <f t="shared" si="0"/>
        <v>14</v>
      </c>
      <c r="C20" s="232"/>
      <c r="D20" s="230"/>
      <c r="E20" s="230"/>
      <c r="F20" s="43" t="s">
        <v>1710</v>
      </c>
      <c r="G20" s="33" t="s">
        <v>112</v>
      </c>
      <c r="H20" s="33" t="s">
        <v>113</v>
      </c>
      <c r="I20" s="33"/>
      <c r="J20" s="33"/>
      <c r="K20" s="29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2:25" s="31" customFormat="1" ht="20.100000000000001" customHeight="1" thickBot="1">
      <c r="B21" s="32">
        <f t="shared" si="0"/>
        <v>15</v>
      </c>
      <c r="C21" s="232"/>
      <c r="D21" s="230"/>
      <c r="E21" s="230"/>
      <c r="F21" s="43" t="s">
        <v>1710</v>
      </c>
      <c r="G21" s="33" t="s">
        <v>1674</v>
      </c>
      <c r="H21" s="33" t="s">
        <v>124</v>
      </c>
      <c r="I21" s="33"/>
      <c r="J21" s="33"/>
      <c r="K21" s="29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2:25" s="31" customFormat="1" ht="20.100000000000001" customHeight="1" thickBot="1">
      <c r="B22" s="32">
        <f t="shared" si="0"/>
        <v>16</v>
      </c>
      <c r="C22" s="232"/>
      <c r="D22" s="230"/>
      <c r="E22" s="230"/>
      <c r="F22" s="43" t="s">
        <v>1710</v>
      </c>
      <c r="G22" s="33" t="s">
        <v>105</v>
      </c>
      <c r="H22" s="54" t="s">
        <v>100</v>
      </c>
      <c r="I22" s="33"/>
      <c r="J22" s="33"/>
      <c r="K22" s="29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2:25" s="31" customFormat="1" ht="30" customHeight="1" thickBot="1">
      <c r="B23" s="32">
        <f t="shared" si="0"/>
        <v>17</v>
      </c>
      <c r="C23" s="232"/>
      <c r="D23" s="230"/>
      <c r="E23" s="230"/>
      <c r="F23" s="43" t="s">
        <v>1710</v>
      </c>
      <c r="G23" s="33" t="s">
        <v>104</v>
      </c>
      <c r="H23" s="33" t="s">
        <v>101</v>
      </c>
      <c r="I23" s="33"/>
      <c r="J23" s="33"/>
      <c r="K23" s="29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2:25" s="31" customFormat="1" ht="20.100000000000001" customHeight="1" thickBot="1">
      <c r="B24" s="32">
        <f t="shared" si="0"/>
        <v>18</v>
      </c>
      <c r="C24" s="232"/>
      <c r="D24" s="230"/>
      <c r="E24" s="230"/>
      <c r="F24" s="43" t="s">
        <v>1710</v>
      </c>
      <c r="G24" s="33" t="s">
        <v>117</v>
      </c>
      <c r="H24" s="33" t="s">
        <v>118</v>
      </c>
      <c r="I24" s="33"/>
      <c r="J24" s="33"/>
      <c r="K24" s="29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2:25" s="31" customFormat="1" ht="30" customHeight="1" thickBot="1">
      <c r="B25" s="32">
        <f t="shared" si="0"/>
        <v>19</v>
      </c>
      <c r="C25" s="232"/>
      <c r="D25" s="230"/>
      <c r="E25" s="230"/>
      <c r="F25" s="43" t="s">
        <v>1710</v>
      </c>
      <c r="G25" s="33" t="s">
        <v>103</v>
      </c>
      <c r="H25" s="33" t="s">
        <v>102</v>
      </c>
      <c r="I25" s="33"/>
      <c r="J25" s="33"/>
      <c r="K25" s="29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2:25" s="31" customFormat="1" ht="20.100000000000001" customHeight="1" thickBot="1">
      <c r="B26" s="32">
        <f t="shared" si="0"/>
        <v>20</v>
      </c>
      <c r="C26" s="232"/>
      <c r="D26" s="230"/>
      <c r="E26" s="230"/>
      <c r="F26" s="43" t="s">
        <v>1710</v>
      </c>
      <c r="G26" s="33" t="s">
        <v>117</v>
      </c>
      <c r="H26" s="33" t="s">
        <v>118</v>
      </c>
      <c r="I26" s="33"/>
      <c r="J26" s="33"/>
      <c r="K26" s="29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2:25" s="31" customFormat="1" ht="20.100000000000001" customHeight="1" thickBot="1">
      <c r="B27" s="32">
        <f t="shared" si="0"/>
        <v>21</v>
      </c>
      <c r="C27" s="232"/>
      <c r="D27" s="230"/>
      <c r="E27" s="230"/>
      <c r="F27" s="43" t="s">
        <v>1710</v>
      </c>
      <c r="G27" s="33" t="s">
        <v>115</v>
      </c>
      <c r="H27" s="33" t="s">
        <v>116</v>
      </c>
      <c r="I27" s="33"/>
      <c r="J27" s="33"/>
      <c r="K27" s="29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2:25" s="31" customFormat="1" ht="20.100000000000001" customHeight="1" thickBot="1">
      <c r="B28" s="32">
        <f t="shared" si="0"/>
        <v>22</v>
      </c>
      <c r="C28" s="232"/>
      <c r="D28" s="230"/>
      <c r="E28" s="230"/>
      <c r="F28" s="43" t="s">
        <v>1710</v>
      </c>
      <c r="G28" s="33" t="s">
        <v>117</v>
      </c>
      <c r="H28" s="33" t="s">
        <v>118</v>
      </c>
      <c r="I28" s="33"/>
      <c r="J28" s="33"/>
      <c r="K28" s="29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2:25" s="31" customFormat="1" ht="20.100000000000001" customHeight="1" thickBot="1">
      <c r="B29" s="32">
        <f t="shared" si="0"/>
        <v>23</v>
      </c>
      <c r="C29" s="232"/>
      <c r="D29" s="230"/>
      <c r="E29" s="230"/>
      <c r="F29" s="43" t="s">
        <v>1710</v>
      </c>
      <c r="G29" s="33" t="s">
        <v>119</v>
      </c>
      <c r="H29" s="33" t="s">
        <v>121</v>
      </c>
      <c r="I29" s="33"/>
      <c r="J29" s="33"/>
      <c r="K29" s="29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2:25" s="31" customFormat="1" ht="20.100000000000001" customHeight="1" thickBot="1">
      <c r="B30" s="32">
        <f t="shared" si="0"/>
        <v>24</v>
      </c>
      <c r="C30" s="232"/>
      <c r="D30" s="230"/>
      <c r="E30" s="230"/>
      <c r="F30" s="43" t="s">
        <v>1710</v>
      </c>
      <c r="G30" s="33" t="s">
        <v>117</v>
      </c>
      <c r="H30" s="33" t="s">
        <v>118</v>
      </c>
      <c r="I30" s="33"/>
      <c r="J30" s="33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2:25" s="31" customFormat="1" ht="20.100000000000001" customHeight="1" thickBot="1">
      <c r="B31" s="32">
        <f t="shared" si="0"/>
        <v>25</v>
      </c>
      <c r="C31" s="232"/>
      <c r="D31" s="230"/>
      <c r="E31" s="230"/>
      <c r="F31" s="43" t="s">
        <v>1710</v>
      </c>
      <c r="G31" s="33" t="s">
        <v>120</v>
      </c>
      <c r="H31" s="33" t="s">
        <v>122</v>
      </c>
      <c r="I31" s="33"/>
      <c r="J31" s="33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2:25" s="31" customFormat="1" ht="20.100000000000001" customHeight="1" thickBot="1">
      <c r="B32" s="32">
        <f t="shared" si="0"/>
        <v>26</v>
      </c>
      <c r="C32" s="232"/>
      <c r="D32" s="230"/>
      <c r="E32" s="230"/>
      <c r="F32" s="43" t="s">
        <v>1710</v>
      </c>
      <c r="G32" s="33" t="s">
        <v>117</v>
      </c>
      <c r="H32" s="33" t="s">
        <v>118</v>
      </c>
      <c r="I32" s="33"/>
      <c r="J32" s="33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2:25" s="31" customFormat="1" ht="30" customHeight="1" thickBot="1">
      <c r="B33" s="32">
        <f t="shared" si="0"/>
        <v>27</v>
      </c>
      <c r="C33" s="232"/>
      <c r="D33" s="230"/>
      <c r="E33" s="230"/>
      <c r="F33" s="43" t="s">
        <v>1710</v>
      </c>
      <c r="G33" s="33" t="s">
        <v>125</v>
      </c>
      <c r="H33" s="33" t="s">
        <v>126</v>
      </c>
      <c r="I33" s="33"/>
      <c r="J33" s="33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2:25" s="31" customFormat="1" ht="20.100000000000001" customHeight="1" thickBot="1">
      <c r="B34" s="32">
        <f t="shared" si="0"/>
        <v>28</v>
      </c>
      <c r="C34" s="232"/>
      <c r="D34" s="230"/>
      <c r="E34" s="230"/>
      <c r="F34" s="43" t="s">
        <v>1710</v>
      </c>
      <c r="G34" s="33" t="s">
        <v>117</v>
      </c>
      <c r="H34" s="33" t="s">
        <v>118</v>
      </c>
      <c r="I34" s="33"/>
      <c r="J34" s="33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2:25" s="31" customFormat="1" ht="20.100000000000001" customHeight="1" thickBot="1">
      <c r="B35" s="32">
        <f t="shared" si="0"/>
        <v>29</v>
      </c>
      <c r="C35" s="232"/>
      <c r="D35" s="230"/>
      <c r="E35" s="230"/>
      <c r="F35" s="43" t="s">
        <v>1710</v>
      </c>
      <c r="G35" s="33" t="s">
        <v>127</v>
      </c>
      <c r="H35" s="54" t="s">
        <v>128</v>
      </c>
      <c r="I35" s="33"/>
      <c r="J35" s="33" t="s">
        <v>1707</v>
      </c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2:25" s="31" customFormat="1" ht="20.100000000000001" customHeight="1" thickBot="1">
      <c r="B36" s="32">
        <f t="shared" si="0"/>
        <v>30</v>
      </c>
      <c r="C36" s="232"/>
      <c r="D36" s="230"/>
      <c r="E36" s="231"/>
      <c r="F36" s="43" t="s">
        <v>1710</v>
      </c>
      <c r="G36" s="33" t="s">
        <v>1697</v>
      </c>
      <c r="H36" s="54" t="s">
        <v>128</v>
      </c>
      <c r="I36" s="33"/>
      <c r="J36" s="33" t="s">
        <v>1707</v>
      </c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2:25" s="31" customFormat="1" ht="20.100000000000001" customHeight="1" thickBot="1">
      <c r="B37" s="32">
        <f t="shared" si="0"/>
        <v>31</v>
      </c>
      <c r="C37" s="232"/>
      <c r="D37" s="230"/>
      <c r="E37" s="232" t="s">
        <v>129</v>
      </c>
      <c r="F37" s="43" t="s">
        <v>1710</v>
      </c>
      <c r="G37" s="33" t="s">
        <v>130</v>
      </c>
      <c r="H37" s="33" t="s">
        <v>131</v>
      </c>
      <c r="I37" s="33"/>
      <c r="J37" s="33"/>
      <c r="K37" s="29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2:25" s="36" customFormat="1" ht="20.100000000000001" customHeight="1" thickBot="1">
      <c r="B38" s="32">
        <f t="shared" si="0"/>
        <v>32</v>
      </c>
      <c r="C38" s="232"/>
      <c r="D38" s="230"/>
      <c r="E38" s="232"/>
      <c r="F38" s="43" t="s">
        <v>1710</v>
      </c>
      <c r="G38" s="33" t="s">
        <v>132</v>
      </c>
      <c r="H38" s="33" t="s">
        <v>133</v>
      </c>
      <c r="I38" s="33"/>
      <c r="J38" s="33"/>
      <c r="K38" s="34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spans="2:25" s="36" customFormat="1" ht="20.100000000000001" customHeight="1" thickBot="1">
      <c r="B39" s="32">
        <f t="shared" si="0"/>
        <v>33</v>
      </c>
      <c r="C39" s="232"/>
      <c r="D39" s="230"/>
      <c r="E39" s="232" t="s">
        <v>134</v>
      </c>
      <c r="F39" s="43" t="s">
        <v>1710</v>
      </c>
      <c r="G39" s="53" t="s">
        <v>137</v>
      </c>
      <c r="H39" s="33" t="s">
        <v>138</v>
      </c>
      <c r="I39" s="33"/>
      <c r="J39" s="33"/>
      <c r="K39" s="34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2:25" s="36" customFormat="1" ht="20.100000000000001" customHeight="1" thickBot="1">
      <c r="B40" s="32">
        <f t="shared" si="0"/>
        <v>34</v>
      </c>
      <c r="C40" s="232"/>
      <c r="D40" s="230"/>
      <c r="E40" s="232"/>
      <c r="F40" s="43" t="s">
        <v>1710</v>
      </c>
      <c r="G40" s="33" t="s">
        <v>139</v>
      </c>
      <c r="H40" s="33" t="s">
        <v>140</v>
      </c>
      <c r="I40" s="33"/>
      <c r="J40" s="33"/>
      <c r="K40" s="34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spans="2:25" s="36" customFormat="1" ht="20.100000000000001" customHeight="1" thickBot="1">
      <c r="B41" s="32">
        <f t="shared" si="0"/>
        <v>35</v>
      </c>
      <c r="C41" s="232"/>
      <c r="D41" s="230"/>
      <c r="E41" s="232"/>
      <c r="F41" s="43" t="s">
        <v>1710</v>
      </c>
      <c r="G41" s="33" t="s">
        <v>141</v>
      </c>
      <c r="H41" s="33" t="s">
        <v>142</v>
      </c>
      <c r="I41" s="33"/>
      <c r="J41" s="33"/>
      <c r="K41" s="34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2:25" s="36" customFormat="1" ht="20.100000000000001" customHeight="1" thickBot="1">
      <c r="B42" s="32">
        <f t="shared" si="0"/>
        <v>36</v>
      </c>
      <c r="C42" s="232"/>
      <c r="D42" s="230"/>
      <c r="E42" s="232"/>
      <c r="F42" s="43" t="s">
        <v>1710</v>
      </c>
      <c r="G42" s="55" t="s">
        <v>147</v>
      </c>
      <c r="H42" s="55" t="s">
        <v>145</v>
      </c>
      <c r="I42" s="33"/>
      <c r="J42" s="33"/>
      <c r="K42" s="34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spans="2:25" s="36" customFormat="1" ht="20.100000000000001" customHeight="1" thickBot="1">
      <c r="B43" s="32">
        <f t="shared" si="0"/>
        <v>37</v>
      </c>
      <c r="C43" s="232"/>
      <c r="D43" s="230"/>
      <c r="E43" s="232"/>
      <c r="F43" s="43" t="s">
        <v>1710</v>
      </c>
      <c r="G43" s="55" t="s">
        <v>146</v>
      </c>
      <c r="H43" s="55" t="s">
        <v>148</v>
      </c>
      <c r="I43" s="33"/>
      <c r="J43" s="33" t="s">
        <v>1705</v>
      </c>
      <c r="K43" s="34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spans="2:25" s="36" customFormat="1" ht="20.100000000000001" customHeight="1" thickBot="1">
      <c r="B44" s="32">
        <f t="shared" si="0"/>
        <v>38</v>
      </c>
      <c r="C44" s="232"/>
      <c r="D44" s="230"/>
      <c r="E44" s="232"/>
      <c r="F44" s="43" t="s">
        <v>1710</v>
      </c>
      <c r="G44" s="55" t="s">
        <v>143</v>
      </c>
      <c r="H44" s="55" t="s">
        <v>144</v>
      </c>
      <c r="I44" s="33"/>
      <c r="J44" s="33"/>
      <c r="K44" s="34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2:25" s="36" customFormat="1" ht="20.100000000000001" customHeight="1" thickBot="1">
      <c r="B45" s="32">
        <f t="shared" si="0"/>
        <v>39</v>
      </c>
      <c r="C45" s="232"/>
      <c r="D45" s="230"/>
      <c r="E45" s="232"/>
      <c r="F45" s="43" t="s">
        <v>1710</v>
      </c>
      <c r="G45" s="55" t="s">
        <v>135</v>
      </c>
      <c r="H45" s="55" t="s">
        <v>136</v>
      </c>
      <c r="I45" s="33"/>
      <c r="J45" s="33"/>
      <c r="K45" s="34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spans="2:25" s="36" customFormat="1" ht="20.100000000000001" customHeight="1" thickBot="1">
      <c r="B46" s="32">
        <f t="shared" si="0"/>
        <v>40</v>
      </c>
      <c r="C46" s="232"/>
      <c r="D46" s="230"/>
      <c r="E46" s="232"/>
      <c r="F46" s="43" t="s">
        <v>1710</v>
      </c>
      <c r="G46" s="55" t="s">
        <v>149</v>
      </c>
      <c r="H46" s="55" t="s">
        <v>150</v>
      </c>
      <c r="I46" s="33"/>
      <c r="J46" s="33"/>
      <c r="K46" s="34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spans="2:25" s="36" customFormat="1" ht="20.100000000000001" customHeight="1" thickBot="1">
      <c r="B47" s="32">
        <f t="shared" si="0"/>
        <v>41</v>
      </c>
      <c r="C47" s="232"/>
      <c r="D47" s="230"/>
      <c r="E47" s="232"/>
      <c r="F47" s="43" t="s">
        <v>1710</v>
      </c>
      <c r="G47" s="55" t="s">
        <v>151</v>
      </c>
      <c r="H47" s="55" t="s">
        <v>152</v>
      </c>
      <c r="I47" s="33"/>
      <c r="J47" s="33"/>
      <c r="K47" s="34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spans="2:25" s="36" customFormat="1" ht="20.100000000000001" customHeight="1" thickBot="1">
      <c r="B48" s="32">
        <f t="shared" si="0"/>
        <v>42</v>
      </c>
      <c r="C48" s="232"/>
      <c r="D48" s="230"/>
      <c r="E48" s="232"/>
      <c r="F48" s="43" t="s">
        <v>1710</v>
      </c>
      <c r="G48" s="55" t="s">
        <v>153</v>
      </c>
      <c r="H48" s="55" t="s">
        <v>154</v>
      </c>
      <c r="I48" s="33"/>
      <c r="J48" s="33"/>
      <c r="K48" s="34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spans="2:25" s="36" customFormat="1" ht="20.100000000000001" customHeight="1" thickBot="1">
      <c r="B49" s="32">
        <f t="shared" si="0"/>
        <v>43</v>
      </c>
      <c r="C49" s="232"/>
      <c r="D49" s="230"/>
      <c r="E49" s="232"/>
      <c r="F49" s="43" t="s">
        <v>1710</v>
      </c>
      <c r="G49" s="56" t="s">
        <v>156</v>
      </c>
      <c r="H49" s="55" t="s">
        <v>155</v>
      </c>
      <c r="I49" s="33"/>
      <c r="J49" s="33"/>
      <c r="K49" s="34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spans="2:25" s="36" customFormat="1" ht="20.100000000000001" customHeight="1" thickBot="1">
      <c r="B50" s="32">
        <f t="shared" si="0"/>
        <v>44</v>
      </c>
      <c r="C50" s="232"/>
      <c r="D50" s="230"/>
      <c r="E50" s="232"/>
      <c r="F50" s="43" t="s">
        <v>1710</v>
      </c>
      <c r="G50" s="56" t="s">
        <v>157</v>
      </c>
      <c r="H50" s="56" t="s">
        <v>158</v>
      </c>
      <c r="I50" s="33"/>
      <c r="J50" s="33"/>
      <c r="K50" s="34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spans="2:25" s="36" customFormat="1" ht="20.100000000000001" customHeight="1" thickBot="1">
      <c r="B51" s="32">
        <f t="shared" si="0"/>
        <v>45</v>
      </c>
      <c r="C51" s="232"/>
      <c r="D51" s="230"/>
      <c r="E51" s="232"/>
      <c r="F51" s="43" t="s">
        <v>1710</v>
      </c>
      <c r="G51" s="56" t="s">
        <v>159</v>
      </c>
      <c r="H51" s="56" t="s">
        <v>160</v>
      </c>
      <c r="I51" s="33"/>
      <c r="J51" s="33"/>
      <c r="K51" s="34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spans="2:25" s="36" customFormat="1" ht="20.100000000000001" customHeight="1" thickBot="1">
      <c r="B52" s="32">
        <f t="shared" si="0"/>
        <v>46</v>
      </c>
      <c r="C52" s="232"/>
      <c r="D52" s="230"/>
      <c r="E52" s="232"/>
      <c r="F52" s="43" t="s">
        <v>1710</v>
      </c>
      <c r="G52" s="33" t="s">
        <v>161</v>
      </c>
      <c r="H52" s="33" t="s">
        <v>162</v>
      </c>
      <c r="I52" s="33"/>
      <c r="J52" s="33"/>
      <c r="K52" s="34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spans="2:25" s="36" customFormat="1" ht="20.100000000000001" customHeight="1" thickBot="1">
      <c r="B53" s="32">
        <f t="shared" si="0"/>
        <v>47</v>
      </c>
      <c r="C53" s="232"/>
      <c r="D53" s="230"/>
      <c r="E53" s="232"/>
      <c r="F53" s="43" t="s">
        <v>1710</v>
      </c>
      <c r="G53" s="33" t="s">
        <v>163</v>
      </c>
      <c r="H53" s="33" t="s">
        <v>164</v>
      </c>
      <c r="I53" s="33"/>
      <c r="J53" s="33"/>
      <c r="K53" s="34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spans="2:25" s="36" customFormat="1" ht="20.100000000000001" customHeight="1" thickBot="1">
      <c r="B54" s="32">
        <f t="shared" si="0"/>
        <v>48</v>
      </c>
      <c r="C54" s="232"/>
      <c r="D54" s="230"/>
      <c r="E54" s="232"/>
      <c r="F54" s="43" t="s">
        <v>1710</v>
      </c>
      <c r="G54" s="33" t="s">
        <v>165</v>
      </c>
      <c r="H54" s="33" t="s">
        <v>166</v>
      </c>
      <c r="I54" s="33"/>
      <c r="J54" s="33"/>
      <c r="K54" s="34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spans="2:25" s="36" customFormat="1" ht="30" customHeight="1" thickBot="1">
      <c r="B55" s="32">
        <f t="shared" si="0"/>
        <v>49</v>
      </c>
      <c r="C55" s="232"/>
      <c r="D55" s="230"/>
      <c r="E55" s="232"/>
      <c r="F55" s="43" t="s">
        <v>1710</v>
      </c>
      <c r="G55" s="33" t="s">
        <v>167</v>
      </c>
      <c r="H55" s="33" t="s">
        <v>168</v>
      </c>
      <c r="I55" s="33"/>
      <c r="J55" s="33"/>
      <c r="K55" s="34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spans="2:25" s="36" customFormat="1" ht="20.100000000000001" customHeight="1" thickBot="1">
      <c r="B56" s="32">
        <f t="shared" si="0"/>
        <v>50</v>
      </c>
      <c r="C56" s="232"/>
      <c r="D56" s="230"/>
      <c r="E56" s="232"/>
      <c r="F56" s="43" t="s">
        <v>1710</v>
      </c>
      <c r="G56" s="55" t="s">
        <v>176</v>
      </c>
      <c r="H56" s="55" t="s">
        <v>169</v>
      </c>
      <c r="I56" s="33"/>
      <c r="J56" s="33"/>
      <c r="K56" s="34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spans="2:25" s="36" customFormat="1" ht="20.100000000000001" customHeight="1" thickBot="1">
      <c r="B57" s="32">
        <f t="shared" si="0"/>
        <v>51</v>
      </c>
      <c r="C57" s="232"/>
      <c r="D57" s="230"/>
      <c r="E57" s="232"/>
      <c r="F57" s="43" t="s">
        <v>1710</v>
      </c>
      <c r="G57" s="55" t="s">
        <v>170</v>
      </c>
      <c r="H57" s="55" t="s">
        <v>171</v>
      </c>
      <c r="I57" s="33"/>
      <c r="J57" s="33"/>
      <c r="K57" s="34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spans="2:25" s="36" customFormat="1" ht="20.100000000000001" customHeight="1" thickBot="1">
      <c r="B58" s="32">
        <f t="shared" si="0"/>
        <v>52</v>
      </c>
      <c r="C58" s="232"/>
      <c r="D58" s="230"/>
      <c r="E58" s="232"/>
      <c r="F58" s="43" t="s">
        <v>1710</v>
      </c>
      <c r="G58" s="55" t="s">
        <v>172</v>
      </c>
      <c r="H58" s="55" t="s">
        <v>173</v>
      </c>
      <c r="I58" s="33"/>
      <c r="J58" s="33"/>
      <c r="K58" s="34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2:25" s="36" customFormat="1" ht="20.100000000000001" customHeight="1" thickBot="1">
      <c r="B59" s="32">
        <f t="shared" si="0"/>
        <v>53</v>
      </c>
      <c r="C59" s="232"/>
      <c r="D59" s="230"/>
      <c r="E59" s="232"/>
      <c r="F59" s="43" t="s">
        <v>1710</v>
      </c>
      <c r="G59" s="55" t="s">
        <v>174</v>
      </c>
      <c r="H59" s="55" t="s">
        <v>175</v>
      </c>
      <c r="I59" s="33"/>
      <c r="J59" s="33"/>
      <c r="K59" s="34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spans="2:25" s="36" customFormat="1" ht="20.100000000000001" customHeight="1" thickBot="1">
      <c r="B60" s="32">
        <f t="shared" si="0"/>
        <v>54</v>
      </c>
      <c r="C60" s="232"/>
      <c r="D60" s="230"/>
      <c r="E60" s="232"/>
      <c r="F60" s="43" t="s">
        <v>1710</v>
      </c>
      <c r="G60" s="33" t="s">
        <v>177</v>
      </c>
      <c r="H60" s="33" t="s">
        <v>178</v>
      </c>
      <c r="I60" s="33"/>
      <c r="J60" s="33"/>
      <c r="K60" s="34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spans="2:25" s="36" customFormat="1" ht="20.100000000000001" customHeight="1" thickBot="1">
      <c r="B61" s="32">
        <f t="shared" si="0"/>
        <v>55</v>
      </c>
      <c r="C61" s="232"/>
      <c r="D61" s="230"/>
      <c r="E61" s="232"/>
      <c r="F61" s="43" t="s">
        <v>1710</v>
      </c>
      <c r="G61" s="33" t="s">
        <v>179</v>
      </c>
      <c r="H61" s="33" t="s">
        <v>180</v>
      </c>
      <c r="I61" s="33"/>
      <c r="J61" s="33"/>
      <c r="K61" s="34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2:25" s="36" customFormat="1" ht="20.100000000000001" customHeight="1" thickBot="1">
      <c r="B62" s="32">
        <f t="shared" si="0"/>
        <v>56</v>
      </c>
      <c r="C62" s="232"/>
      <c r="D62" s="230"/>
      <c r="E62" s="232" t="s">
        <v>181</v>
      </c>
      <c r="F62" s="43" t="s">
        <v>1710</v>
      </c>
      <c r="G62" s="33" t="s">
        <v>182</v>
      </c>
      <c r="H62" s="33" t="s">
        <v>185</v>
      </c>
      <c r="I62" s="33"/>
      <c r="J62" s="33"/>
      <c r="K62" s="34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2:25" s="36" customFormat="1" ht="20.100000000000001" customHeight="1" thickBot="1">
      <c r="B63" s="32">
        <f t="shared" si="0"/>
        <v>57</v>
      </c>
      <c r="C63" s="232"/>
      <c r="D63" s="230"/>
      <c r="E63" s="232"/>
      <c r="F63" s="43" t="s">
        <v>1710</v>
      </c>
      <c r="G63" s="33" t="s">
        <v>183</v>
      </c>
      <c r="H63" s="33" t="s">
        <v>184</v>
      </c>
      <c r="I63" s="33"/>
      <c r="J63" s="33"/>
      <c r="K63" s="34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spans="2:25" s="36" customFormat="1" ht="20.100000000000001" customHeight="1" thickBot="1">
      <c r="B64" s="32">
        <f t="shared" si="0"/>
        <v>58</v>
      </c>
      <c r="C64" s="232"/>
      <c r="D64" s="230"/>
      <c r="E64" s="232" t="s">
        <v>186</v>
      </c>
      <c r="F64" s="43" t="s">
        <v>1710</v>
      </c>
      <c r="G64" s="33" t="s">
        <v>222</v>
      </c>
      <c r="H64" s="33" t="s">
        <v>187</v>
      </c>
      <c r="I64" s="33"/>
      <c r="J64" s="33"/>
      <c r="K64" s="34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spans="2:25" s="36" customFormat="1" ht="20.100000000000001" customHeight="1" thickBot="1">
      <c r="B65" s="32">
        <f t="shared" si="0"/>
        <v>59</v>
      </c>
      <c r="C65" s="232"/>
      <c r="D65" s="230"/>
      <c r="E65" s="232"/>
      <c r="F65" s="43" t="s">
        <v>1710</v>
      </c>
      <c r="G65" s="33" t="s">
        <v>188</v>
      </c>
      <c r="H65" s="33" t="s">
        <v>189</v>
      </c>
      <c r="I65" s="33"/>
      <c r="J65" s="33"/>
      <c r="K65" s="34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2:25" s="36" customFormat="1" ht="20.100000000000001" customHeight="1" thickBot="1">
      <c r="B66" s="32">
        <f t="shared" si="0"/>
        <v>60</v>
      </c>
      <c r="C66" s="232"/>
      <c r="D66" s="230"/>
      <c r="E66" s="232"/>
      <c r="F66" s="43" t="s">
        <v>1710</v>
      </c>
      <c r="G66" s="33" t="s">
        <v>190</v>
      </c>
      <c r="H66" s="54" t="s">
        <v>191</v>
      </c>
      <c r="I66" s="33"/>
      <c r="J66" s="33"/>
      <c r="K66" s="34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spans="2:25" s="36" customFormat="1" ht="30" customHeight="1" thickBot="1">
      <c r="B67" s="32">
        <f t="shared" si="0"/>
        <v>61</v>
      </c>
      <c r="C67" s="232"/>
      <c r="D67" s="230"/>
      <c r="E67" s="232"/>
      <c r="F67" s="43" t="s">
        <v>1710</v>
      </c>
      <c r="G67" s="33" t="s">
        <v>225</v>
      </c>
      <c r="H67" s="33" t="s">
        <v>192</v>
      </c>
      <c r="I67" s="33"/>
      <c r="J67" s="33"/>
      <c r="K67" s="34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spans="2:25" s="36" customFormat="1" ht="20.100000000000001" customHeight="1" thickBot="1">
      <c r="B68" s="32">
        <f t="shared" si="0"/>
        <v>62</v>
      </c>
      <c r="C68" s="232"/>
      <c r="D68" s="230"/>
      <c r="E68" s="232"/>
      <c r="F68" s="43" t="s">
        <v>1710</v>
      </c>
      <c r="G68" s="33" t="s">
        <v>193</v>
      </c>
      <c r="H68" s="33" t="s">
        <v>194</v>
      </c>
      <c r="I68" s="33"/>
      <c r="J68" s="33"/>
      <c r="K68" s="34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spans="2:25" s="36" customFormat="1" ht="20.100000000000001" customHeight="1" thickBot="1">
      <c r="B69" s="32">
        <f t="shared" si="0"/>
        <v>63</v>
      </c>
      <c r="C69" s="232"/>
      <c r="D69" s="230"/>
      <c r="E69" s="232"/>
      <c r="F69" s="43" t="s">
        <v>1710</v>
      </c>
      <c r="G69" s="33" t="s">
        <v>199</v>
      </c>
      <c r="H69" s="33" t="s">
        <v>195</v>
      </c>
      <c r="I69" s="33"/>
      <c r="J69" s="33"/>
      <c r="K69" s="34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spans="2:25" s="36" customFormat="1" ht="20.100000000000001" customHeight="1" thickBot="1">
      <c r="B70" s="32">
        <f t="shared" si="0"/>
        <v>64</v>
      </c>
      <c r="C70" s="232"/>
      <c r="D70" s="230"/>
      <c r="E70" s="232"/>
      <c r="F70" s="43" t="s">
        <v>1710</v>
      </c>
      <c r="G70" s="33" t="s">
        <v>198</v>
      </c>
      <c r="H70" s="33" t="s">
        <v>196</v>
      </c>
      <c r="I70" s="33"/>
      <c r="J70" s="33"/>
      <c r="K70" s="34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spans="2:25" s="36" customFormat="1" ht="20.100000000000001" customHeight="1" thickBot="1">
      <c r="B71" s="32">
        <f t="shared" si="0"/>
        <v>65</v>
      </c>
      <c r="C71" s="232"/>
      <c r="D71" s="230"/>
      <c r="E71" s="232"/>
      <c r="F71" s="43" t="s">
        <v>1710</v>
      </c>
      <c r="G71" s="33" t="s">
        <v>200</v>
      </c>
      <c r="H71" s="33" t="s">
        <v>197</v>
      </c>
      <c r="I71" s="33"/>
      <c r="J71" s="33"/>
      <c r="K71" s="34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spans="2:25" s="36" customFormat="1" ht="20.100000000000001" customHeight="1" thickBot="1">
      <c r="B72" s="32">
        <f t="shared" si="0"/>
        <v>66</v>
      </c>
      <c r="C72" s="232"/>
      <c r="D72" s="230"/>
      <c r="E72" s="232"/>
      <c r="F72" s="43" t="s">
        <v>1710</v>
      </c>
      <c r="G72" s="53" t="s">
        <v>201</v>
      </c>
      <c r="H72" s="33" t="s">
        <v>202</v>
      </c>
      <c r="I72" s="33"/>
      <c r="J72" s="33"/>
      <c r="K72" s="34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spans="2:25" s="36" customFormat="1" ht="20.100000000000001" customHeight="1" thickBot="1">
      <c r="B73" s="32">
        <f t="shared" si="0"/>
        <v>67</v>
      </c>
      <c r="C73" s="232"/>
      <c r="D73" s="230"/>
      <c r="E73" s="232"/>
      <c r="F73" s="43" t="s">
        <v>1710</v>
      </c>
      <c r="G73" s="53" t="s">
        <v>203</v>
      </c>
      <c r="H73" s="33" t="s">
        <v>204</v>
      </c>
      <c r="I73" s="33"/>
      <c r="J73" s="33"/>
      <c r="K73" s="34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spans="2:25" s="36" customFormat="1" ht="20.100000000000001" customHeight="1" thickBot="1">
      <c r="B74" s="32">
        <f t="shared" ref="B74:B141" si="1">ROW()-6</f>
        <v>68</v>
      </c>
      <c r="C74" s="232"/>
      <c r="D74" s="230"/>
      <c r="E74" s="232"/>
      <c r="F74" s="43" t="s">
        <v>1710</v>
      </c>
      <c r="G74" s="33" t="s">
        <v>205</v>
      </c>
      <c r="H74" s="33" t="s">
        <v>206</v>
      </c>
      <c r="I74" s="33"/>
      <c r="J74" s="33"/>
      <c r="K74" s="34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spans="2:25" s="36" customFormat="1" ht="20.100000000000001" customHeight="1" thickBot="1">
      <c r="B75" s="32">
        <f t="shared" si="1"/>
        <v>69</v>
      </c>
      <c r="C75" s="232"/>
      <c r="D75" s="230"/>
      <c r="E75" s="232"/>
      <c r="F75" s="43" t="s">
        <v>1710</v>
      </c>
      <c r="G75" s="33" t="s">
        <v>208</v>
      </c>
      <c r="H75" s="33" t="s">
        <v>209</v>
      </c>
      <c r="I75" s="33"/>
      <c r="J75" s="33"/>
      <c r="K75" s="34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spans="2:25" s="36" customFormat="1" ht="20.100000000000001" customHeight="1" thickBot="1">
      <c r="B76" s="32">
        <f t="shared" si="1"/>
        <v>70</v>
      </c>
      <c r="C76" s="232"/>
      <c r="D76" s="230"/>
      <c r="E76" s="232"/>
      <c r="F76" s="43" t="s">
        <v>1710</v>
      </c>
      <c r="G76" s="33" t="s">
        <v>212</v>
      </c>
      <c r="H76" s="33" t="s">
        <v>211</v>
      </c>
      <c r="I76" s="33"/>
      <c r="J76" s="33"/>
      <c r="K76" s="34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spans="2:25" s="36" customFormat="1" ht="20.100000000000001" customHeight="1" thickBot="1">
      <c r="B77" s="32">
        <f t="shared" si="1"/>
        <v>71</v>
      </c>
      <c r="C77" s="232"/>
      <c r="D77" s="230"/>
      <c r="E77" s="232"/>
      <c r="F77" s="43" t="s">
        <v>1710</v>
      </c>
      <c r="G77" s="33" t="s">
        <v>213</v>
      </c>
      <c r="H77" s="33" t="s">
        <v>214</v>
      </c>
      <c r="I77" s="33"/>
      <c r="J77" s="33"/>
      <c r="K77" s="34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spans="2:25" s="36" customFormat="1" ht="20.100000000000001" customHeight="1" thickBot="1">
      <c r="B78" s="32">
        <f t="shared" si="1"/>
        <v>72</v>
      </c>
      <c r="C78" s="232"/>
      <c r="D78" s="230"/>
      <c r="E78" s="232"/>
      <c r="F78" s="43" t="s">
        <v>1710</v>
      </c>
      <c r="G78" s="33" t="s">
        <v>215</v>
      </c>
      <c r="H78" s="33" t="s">
        <v>216</v>
      </c>
      <c r="I78" s="33"/>
      <c r="J78" s="33"/>
      <c r="K78" s="34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spans="2:25" s="36" customFormat="1" ht="20.100000000000001" customHeight="1" thickBot="1">
      <c r="B79" s="32">
        <f t="shared" si="1"/>
        <v>73</v>
      </c>
      <c r="C79" s="232"/>
      <c r="D79" s="230"/>
      <c r="E79" s="232"/>
      <c r="F79" s="43" t="s">
        <v>1710</v>
      </c>
      <c r="G79" s="33" t="s">
        <v>217</v>
      </c>
      <c r="H79" s="33" t="s">
        <v>219</v>
      </c>
      <c r="I79" s="33"/>
      <c r="J79" s="33"/>
      <c r="K79" s="34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2:25" s="36" customFormat="1" ht="20.100000000000001" customHeight="1" thickBot="1">
      <c r="B80" s="32">
        <f t="shared" si="1"/>
        <v>74</v>
      </c>
      <c r="C80" s="232"/>
      <c r="D80" s="230"/>
      <c r="E80" s="232"/>
      <c r="F80" s="43" t="s">
        <v>1710</v>
      </c>
      <c r="G80" s="33" t="s">
        <v>218</v>
      </c>
      <c r="H80" s="33" t="s">
        <v>219</v>
      </c>
      <c r="I80" s="33"/>
      <c r="J80" s="33"/>
      <c r="K80" s="34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spans="2:25" s="36" customFormat="1" ht="20.100000000000001" customHeight="1" thickBot="1">
      <c r="B81" s="32">
        <f t="shared" si="1"/>
        <v>75</v>
      </c>
      <c r="C81" s="232"/>
      <c r="D81" s="230"/>
      <c r="E81" s="232" t="s">
        <v>207</v>
      </c>
      <c r="F81" s="43" t="s">
        <v>1710</v>
      </c>
      <c r="G81" s="33" t="s">
        <v>220</v>
      </c>
      <c r="H81" s="33" t="s">
        <v>216</v>
      </c>
      <c r="I81" s="33"/>
      <c r="J81" s="33"/>
      <c r="K81" s="34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spans="2:25" s="36" customFormat="1" ht="20.100000000000001" customHeight="1" thickBot="1">
      <c r="B82" s="32">
        <f t="shared" si="1"/>
        <v>76</v>
      </c>
      <c r="C82" s="232"/>
      <c r="D82" s="230"/>
      <c r="E82" s="232"/>
      <c r="F82" s="43" t="s">
        <v>1710</v>
      </c>
      <c r="G82" s="33" t="s">
        <v>221</v>
      </c>
      <c r="H82" s="54" t="s">
        <v>223</v>
      </c>
      <c r="I82" s="33"/>
      <c r="J82" s="33"/>
      <c r="K82" s="34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spans="2:25" s="36" customFormat="1" ht="20.100000000000001" customHeight="1" thickBot="1">
      <c r="B83" s="32">
        <f t="shared" si="1"/>
        <v>77</v>
      </c>
      <c r="C83" s="232"/>
      <c r="D83" s="230"/>
      <c r="E83" s="232"/>
      <c r="F83" s="43" t="s">
        <v>1710</v>
      </c>
      <c r="G83" s="33" t="s">
        <v>224</v>
      </c>
      <c r="H83" s="33" t="s">
        <v>226</v>
      </c>
      <c r="I83" s="33"/>
      <c r="J83" s="33"/>
      <c r="K83" s="34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spans="2:25" s="36" customFormat="1" ht="20.100000000000001" customHeight="1" thickBot="1">
      <c r="B84" s="32">
        <f t="shared" si="1"/>
        <v>78</v>
      </c>
      <c r="C84" s="232"/>
      <c r="D84" s="230"/>
      <c r="E84" s="232"/>
      <c r="F84" s="43" t="s">
        <v>1710</v>
      </c>
      <c r="G84" s="33" t="s">
        <v>227</v>
      </c>
      <c r="H84" s="33" t="s">
        <v>228</v>
      </c>
      <c r="I84" s="33"/>
      <c r="J84" s="33"/>
      <c r="K84" s="34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spans="2:25" s="36" customFormat="1" ht="30" customHeight="1" thickBot="1">
      <c r="B85" s="32">
        <f t="shared" si="1"/>
        <v>79</v>
      </c>
      <c r="C85" s="232"/>
      <c r="D85" s="230"/>
      <c r="E85" s="232"/>
      <c r="F85" s="43" t="s">
        <v>1710</v>
      </c>
      <c r="G85" s="33" t="s">
        <v>229</v>
      </c>
      <c r="H85" s="33" t="s">
        <v>230</v>
      </c>
      <c r="I85" s="33"/>
      <c r="J85" s="33"/>
      <c r="K85" s="34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spans="2:25" s="36" customFormat="1" ht="30" customHeight="1" thickBot="1">
      <c r="B86" s="32">
        <f t="shared" si="1"/>
        <v>80</v>
      </c>
      <c r="C86" s="232"/>
      <c r="D86" s="230"/>
      <c r="E86" s="232"/>
      <c r="F86" s="43" t="s">
        <v>1710</v>
      </c>
      <c r="G86" s="33" t="s">
        <v>231</v>
      </c>
      <c r="H86" s="33" t="s">
        <v>232</v>
      </c>
      <c r="I86" s="33"/>
      <c r="J86" s="33"/>
      <c r="K86" s="34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spans="2:25" s="36" customFormat="1" ht="20.100000000000001" customHeight="1" thickBot="1">
      <c r="B87" s="32">
        <f t="shared" si="1"/>
        <v>81</v>
      </c>
      <c r="C87" s="232"/>
      <c r="D87" s="230"/>
      <c r="E87" s="232"/>
      <c r="F87" s="43" t="s">
        <v>1710</v>
      </c>
      <c r="G87" s="33" t="s">
        <v>233</v>
      </c>
      <c r="H87" s="33" t="s">
        <v>234</v>
      </c>
      <c r="I87" s="33"/>
      <c r="J87" s="33"/>
      <c r="K87" s="34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spans="2:25" s="36" customFormat="1" ht="30" customHeight="1" thickBot="1">
      <c r="B88" s="32">
        <f t="shared" si="1"/>
        <v>82</v>
      </c>
      <c r="C88" s="232"/>
      <c r="D88" s="230"/>
      <c r="E88" s="32" t="s">
        <v>245</v>
      </c>
      <c r="F88" s="43" t="s">
        <v>1710</v>
      </c>
      <c r="G88" s="33" t="s">
        <v>241</v>
      </c>
      <c r="H88" s="33" t="s">
        <v>235</v>
      </c>
      <c r="I88" s="33"/>
      <c r="J88" s="33"/>
      <c r="K88" s="34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spans="2:25" s="36" customFormat="1" ht="20.100000000000001" customHeight="1" thickBot="1">
      <c r="B89" s="32">
        <f t="shared" si="1"/>
        <v>83</v>
      </c>
      <c r="C89" s="232"/>
      <c r="D89" s="230"/>
      <c r="E89" s="232" t="s">
        <v>244</v>
      </c>
      <c r="F89" s="43" t="s">
        <v>1710</v>
      </c>
      <c r="G89" s="33" t="s">
        <v>236</v>
      </c>
      <c r="H89" s="33" t="s">
        <v>237</v>
      </c>
      <c r="I89" s="33"/>
      <c r="J89" s="33"/>
      <c r="K89" s="34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spans="2:25" s="36" customFormat="1" ht="20.100000000000001" customHeight="1" thickBot="1">
      <c r="B90" s="32">
        <f t="shared" si="1"/>
        <v>84</v>
      </c>
      <c r="C90" s="232"/>
      <c r="D90" s="230"/>
      <c r="E90" s="232"/>
      <c r="F90" s="43" t="s">
        <v>1710</v>
      </c>
      <c r="G90" s="33" t="s">
        <v>239</v>
      </c>
      <c r="H90" s="33" t="s">
        <v>238</v>
      </c>
      <c r="I90" s="33"/>
      <c r="J90" s="33"/>
      <c r="K90" s="34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spans="2:25" s="36" customFormat="1" ht="20.100000000000001" customHeight="1" thickBot="1">
      <c r="B91" s="32">
        <f t="shared" si="1"/>
        <v>85</v>
      </c>
      <c r="C91" s="232"/>
      <c r="D91" s="230"/>
      <c r="E91" s="232"/>
      <c r="F91" s="43" t="s">
        <v>1710</v>
      </c>
      <c r="G91" s="33" t="s">
        <v>246</v>
      </c>
      <c r="H91" s="33" t="s">
        <v>247</v>
      </c>
      <c r="I91" s="33"/>
      <c r="J91" s="33"/>
      <c r="K91" s="34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spans="2:25" s="36" customFormat="1" ht="20.100000000000001" customHeight="1" thickBot="1">
      <c r="B92" s="32">
        <f t="shared" si="1"/>
        <v>86</v>
      </c>
      <c r="C92" s="232"/>
      <c r="D92" s="230"/>
      <c r="E92" s="232"/>
      <c r="F92" s="43" t="s">
        <v>1710</v>
      </c>
      <c r="G92" s="33" t="s">
        <v>240</v>
      </c>
      <c r="H92" s="33" t="s">
        <v>242</v>
      </c>
      <c r="I92" s="33"/>
      <c r="J92" s="33"/>
      <c r="K92" s="34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spans="2:25" s="36" customFormat="1" ht="20.100000000000001" customHeight="1" thickBot="1">
      <c r="B93" s="32">
        <f t="shared" si="1"/>
        <v>87</v>
      </c>
      <c r="C93" s="232"/>
      <c r="D93" s="230"/>
      <c r="E93" s="232"/>
      <c r="F93" s="43" t="s">
        <v>1710</v>
      </c>
      <c r="G93" s="33" t="s">
        <v>1628</v>
      </c>
      <c r="H93" s="33" t="s">
        <v>1627</v>
      </c>
      <c r="I93" s="33"/>
      <c r="J93" s="33" t="s">
        <v>1706</v>
      </c>
      <c r="K93" s="34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spans="2:25" s="36" customFormat="1" ht="20.100000000000001" customHeight="1" thickBot="1">
      <c r="B94" s="32">
        <f t="shared" si="1"/>
        <v>88</v>
      </c>
      <c r="C94" s="232"/>
      <c r="D94" s="230"/>
      <c r="E94" s="232"/>
      <c r="F94" s="43" t="s">
        <v>1710</v>
      </c>
      <c r="G94" s="33" t="s">
        <v>243</v>
      </c>
      <c r="H94" s="33" t="s">
        <v>248</v>
      </c>
      <c r="I94" s="33"/>
      <c r="J94" s="33"/>
      <c r="K94" s="34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spans="2:25" s="36" customFormat="1" ht="20.100000000000001" customHeight="1" thickBot="1">
      <c r="B95" s="32">
        <f t="shared" si="1"/>
        <v>89</v>
      </c>
      <c r="C95" s="232"/>
      <c r="D95" s="230"/>
      <c r="E95" s="232" t="s">
        <v>249</v>
      </c>
      <c r="F95" s="43" t="s">
        <v>1710</v>
      </c>
      <c r="G95" s="33" t="s">
        <v>250</v>
      </c>
      <c r="H95" s="33" t="s">
        <v>253</v>
      </c>
      <c r="I95" s="33"/>
      <c r="J95" s="33"/>
      <c r="K95" s="34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spans="2:25" s="36" customFormat="1" ht="20.100000000000001" customHeight="1" thickBot="1">
      <c r="B96" s="32">
        <f t="shared" si="1"/>
        <v>90</v>
      </c>
      <c r="C96" s="232"/>
      <c r="D96" s="230"/>
      <c r="E96" s="232"/>
      <c r="F96" s="43" t="s">
        <v>1710</v>
      </c>
      <c r="G96" s="33" t="s">
        <v>251</v>
      </c>
      <c r="H96" s="33" t="s">
        <v>252</v>
      </c>
      <c r="I96" s="33"/>
      <c r="J96" s="33"/>
      <c r="K96" s="34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spans="2:25" s="36" customFormat="1" ht="20.100000000000001" customHeight="1" thickBot="1">
      <c r="B97" s="32">
        <f t="shared" si="1"/>
        <v>91</v>
      </c>
      <c r="C97" s="232"/>
      <c r="D97" s="230"/>
      <c r="E97" s="232"/>
      <c r="F97" s="43" t="s">
        <v>1710</v>
      </c>
      <c r="G97" s="33" t="s">
        <v>254</v>
      </c>
      <c r="H97" s="33" t="s">
        <v>255</v>
      </c>
      <c r="I97" s="33"/>
      <c r="J97" s="33"/>
      <c r="K97" s="34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spans="2:25" s="36" customFormat="1" ht="20.100000000000001" customHeight="1" thickBot="1">
      <c r="B98" s="32">
        <f t="shared" si="1"/>
        <v>92</v>
      </c>
      <c r="C98" s="232"/>
      <c r="D98" s="230"/>
      <c r="E98" s="232" t="s">
        <v>256</v>
      </c>
      <c r="F98" s="43" t="s">
        <v>1710</v>
      </c>
      <c r="G98" s="33" t="s">
        <v>257</v>
      </c>
      <c r="H98" s="33" t="s">
        <v>258</v>
      </c>
      <c r="I98" s="33"/>
      <c r="J98" s="33"/>
      <c r="K98" s="34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spans="2:25" s="36" customFormat="1" ht="20.100000000000001" customHeight="1" thickBot="1">
      <c r="B99" s="32">
        <f t="shared" si="1"/>
        <v>93</v>
      </c>
      <c r="C99" s="232"/>
      <c r="D99" s="230"/>
      <c r="E99" s="232"/>
      <c r="F99" s="43" t="s">
        <v>1710</v>
      </c>
      <c r="G99" s="33" t="s">
        <v>259</v>
      </c>
      <c r="H99" s="33" t="s">
        <v>260</v>
      </c>
      <c r="I99" s="33"/>
      <c r="J99" s="33"/>
      <c r="K99" s="34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spans="2:25" s="36" customFormat="1" ht="20.100000000000001" customHeight="1" thickBot="1">
      <c r="B100" s="32">
        <f t="shared" si="1"/>
        <v>94</v>
      </c>
      <c r="C100" s="232"/>
      <c r="D100" s="230"/>
      <c r="E100" s="232"/>
      <c r="F100" s="43" t="s">
        <v>1710</v>
      </c>
      <c r="G100" s="33" t="s">
        <v>261</v>
      </c>
      <c r="H100" s="33" t="s">
        <v>206</v>
      </c>
      <c r="I100" s="33"/>
      <c r="J100" s="33"/>
      <c r="K100" s="34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spans="2:25" s="36" customFormat="1" ht="30" customHeight="1" thickBot="1">
      <c r="B101" s="32">
        <f t="shared" si="1"/>
        <v>95</v>
      </c>
      <c r="C101" s="232"/>
      <c r="D101" s="230"/>
      <c r="E101" s="232"/>
      <c r="F101" s="43" t="s">
        <v>1710</v>
      </c>
      <c r="G101" s="33" t="s">
        <v>262</v>
      </c>
      <c r="H101" s="33" t="s">
        <v>192</v>
      </c>
      <c r="I101" s="33"/>
      <c r="J101" s="33"/>
      <c r="K101" s="34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spans="2:25" s="36" customFormat="1" ht="20.100000000000001" customHeight="1" thickBot="1">
      <c r="B102" s="32">
        <f t="shared" si="1"/>
        <v>96</v>
      </c>
      <c r="C102" s="232"/>
      <c r="D102" s="230"/>
      <c r="E102" s="232"/>
      <c r="F102" s="43" t="s">
        <v>1710</v>
      </c>
      <c r="G102" s="33" t="s">
        <v>193</v>
      </c>
      <c r="H102" s="33" t="s">
        <v>194</v>
      </c>
      <c r="I102" s="33"/>
      <c r="J102" s="33"/>
      <c r="K102" s="34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spans="2:25" s="36" customFormat="1" ht="20.100000000000001" customHeight="1" thickBot="1">
      <c r="B103" s="32">
        <f t="shared" si="1"/>
        <v>97</v>
      </c>
      <c r="C103" s="232"/>
      <c r="D103" s="230"/>
      <c r="E103" s="232"/>
      <c r="F103" s="43" t="s">
        <v>1710</v>
      </c>
      <c r="G103" s="33" t="s">
        <v>199</v>
      </c>
      <c r="H103" s="33" t="s">
        <v>195</v>
      </c>
      <c r="I103" s="33"/>
      <c r="J103" s="33"/>
      <c r="K103" s="34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spans="2:25" s="36" customFormat="1" ht="20.100000000000001" customHeight="1" thickBot="1">
      <c r="B104" s="32">
        <f t="shared" si="1"/>
        <v>98</v>
      </c>
      <c r="C104" s="232"/>
      <c r="D104" s="230"/>
      <c r="E104" s="232"/>
      <c r="F104" s="43" t="s">
        <v>1710</v>
      </c>
      <c r="G104" s="33" t="s">
        <v>198</v>
      </c>
      <c r="H104" s="33" t="s">
        <v>196</v>
      </c>
      <c r="I104" s="33"/>
      <c r="J104" s="33"/>
      <c r="K104" s="34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spans="2:25" s="36" customFormat="1" ht="20.100000000000001" customHeight="1" thickBot="1">
      <c r="B105" s="32">
        <f t="shared" si="1"/>
        <v>99</v>
      </c>
      <c r="C105" s="232"/>
      <c r="D105" s="230"/>
      <c r="E105" s="232"/>
      <c r="F105" s="43" t="s">
        <v>1710</v>
      </c>
      <c r="G105" s="33" t="s">
        <v>200</v>
      </c>
      <c r="H105" s="33" t="s">
        <v>197</v>
      </c>
      <c r="I105" s="33"/>
      <c r="J105" s="33"/>
      <c r="K105" s="34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spans="2:25" s="36" customFormat="1" ht="20.100000000000001" customHeight="1" thickBot="1">
      <c r="B106" s="32">
        <f t="shared" si="1"/>
        <v>100</v>
      </c>
      <c r="C106" s="232"/>
      <c r="D106" s="230"/>
      <c r="E106" s="232"/>
      <c r="F106" s="43" t="s">
        <v>1710</v>
      </c>
      <c r="G106" s="53" t="s">
        <v>201</v>
      </c>
      <c r="H106" s="33" t="s">
        <v>202</v>
      </c>
      <c r="I106" s="33"/>
      <c r="J106" s="33"/>
      <c r="K106" s="34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spans="2:25" s="36" customFormat="1" ht="20.100000000000001" customHeight="1" thickBot="1">
      <c r="B107" s="32">
        <f t="shared" si="1"/>
        <v>101</v>
      </c>
      <c r="C107" s="232"/>
      <c r="D107" s="230"/>
      <c r="E107" s="232"/>
      <c r="F107" s="43" t="s">
        <v>1710</v>
      </c>
      <c r="G107" s="53" t="s">
        <v>203</v>
      </c>
      <c r="H107" s="33" t="s">
        <v>204</v>
      </c>
      <c r="I107" s="33"/>
      <c r="J107" s="33"/>
      <c r="K107" s="34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spans="2:25" s="36" customFormat="1" ht="20.100000000000001" customHeight="1" thickBot="1">
      <c r="B108" s="32">
        <f t="shared" si="1"/>
        <v>102</v>
      </c>
      <c r="C108" s="232"/>
      <c r="D108" s="230"/>
      <c r="E108" s="232"/>
      <c r="F108" s="43" t="s">
        <v>1710</v>
      </c>
      <c r="G108" s="33" t="s">
        <v>263</v>
      </c>
      <c r="H108" s="33" t="s">
        <v>264</v>
      </c>
      <c r="I108" s="33"/>
      <c r="J108" s="33"/>
      <c r="K108" s="34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spans="2:25" s="36" customFormat="1" ht="20.100000000000001" customHeight="1" thickBot="1">
      <c r="B109" s="32">
        <f t="shared" si="1"/>
        <v>103</v>
      </c>
      <c r="C109" s="232"/>
      <c r="D109" s="230"/>
      <c r="E109" s="232"/>
      <c r="F109" s="43" t="s">
        <v>1710</v>
      </c>
      <c r="G109" s="33" t="s">
        <v>265</v>
      </c>
      <c r="H109" s="33" t="s">
        <v>266</v>
      </c>
      <c r="I109" s="33"/>
      <c r="J109" s="33"/>
      <c r="K109" s="34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spans="2:25" s="36" customFormat="1" ht="20.100000000000001" customHeight="1" thickBot="1">
      <c r="B110" s="32">
        <f t="shared" si="1"/>
        <v>104</v>
      </c>
      <c r="C110" s="232"/>
      <c r="D110" s="230"/>
      <c r="E110" s="232"/>
      <c r="F110" s="43" t="s">
        <v>1710</v>
      </c>
      <c r="G110" s="33" t="s">
        <v>210</v>
      </c>
      <c r="H110" s="33" t="s">
        <v>206</v>
      </c>
      <c r="I110" s="33"/>
      <c r="J110" s="33"/>
      <c r="K110" s="34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spans="2:25" s="36" customFormat="1" ht="14.25" thickBot="1">
      <c r="B111" s="32">
        <f t="shared" si="1"/>
        <v>105</v>
      </c>
      <c r="C111" s="232"/>
      <c r="D111" s="230"/>
      <c r="E111" s="232" t="s">
        <v>272</v>
      </c>
      <c r="F111" s="43" t="s">
        <v>1710</v>
      </c>
      <c r="G111" s="33" t="s">
        <v>1678</v>
      </c>
      <c r="H111" s="33" t="s">
        <v>268</v>
      </c>
      <c r="I111" s="33"/>
      <c r="J111" s="33"/>
      <c r="K111" s="34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spans="2:25" s="36" customFormat="1" ht="20.100000000000001" customHeight="1" thickBot="1">
      <c r="B112" s="32">
        <f t="shared" si="1"/>
        <v>106</v>
      </c>
      <c r="C112" s="232"/>
      <c r="D112" s="230"/>
      <c r="E112" s="232"/>
      <c r="F112" s="43" t="s">
        <v>1710</v>
      </c>
      <c r="G112" s="33" t="s">
        <v>269</v>
      </c>
      <c r="H112" s="33" t="s">
        <v>270</v>
      </c>
      <c r="I112" s="33"/>
      <c r="J112" s="33"/>
      <c r="K112" s="34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spans="2:25" s="36" customFormat="1" ht="20.100000000000001" customHeight="1" thickBot="1">
      <c r="B113" s="32">
        <f t="shared" si="1"/>
        <v>107</v>
      </c>
      <c r="C113" s="232"/>
      <c r="D113" s="230"/>
      <c r="E113" s="232"/>
      <c r="F113" s="43" t="s">
        <v>1710</v>
      </c>
      <c r="G113" s="33" t="s">
        <v>271</v>
      </c>
      <c r="H113" s="33" t="s">
        <v>274</v>
      </c>
      <c r="I113" s="33"/>
      <c r="J113" s="33"/>
      <c r="K113" s="34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spans="2:25" s="36" customFormat="1" ht="20.100000000000001" customHeight="1" thickBot="1">
      <c r="B114" s="32">
        <f t="shared" si="1"/>
        <v>108</v>
      </c>
      <c r="C114" s="232"/>
      <c r="D114" s="230"/>
      <c r="E114" s="232"/>
      <c r="F114" s="43" t="s">
        <v>1710</v>
      </c>
      <c r="G114" s="33" t="s">
        <v>273</v>
      </c>
      <c r="H114" s="33" t="s">
        <v>275</v>
      </c>
      <c r="I114" s="33"/>
      <c r="J114" s="33"/>
      <c r="K114" s="34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spans="2:25" s="36" customFormat="1" ht="20.100000000000001" customHeight="1" thickBot="1">
      <c r="B115" s="32">
        <f t="shared" si="1"/>
        <v>109</v>
      </c>
      <c r="C115" s="232"/>
      <c r="D115" s="230"/>
      <c r="E115" s="232"/>
      <c r="F115" s="43" t="s">
        <v>1710</v>
      </c>
      <c r="G115" s="33" t="s">
        <v>276</v>
      </c>
      <c r="H115" s="33" t="s">
        <v>279</v>
      </c>
      <c r="I115" s="33"/>
      <c r="J115" s="33"/>
      <c r="K115" s="34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spans="2:25" s="36" customFormat="1" ht="20.100000000000001" customHeight="1" thickBot="1">
      <c r="B116" s="32">
        <f t="shared" si="1"/>
        <v>110</v>
      </c>
      <c r="C116" s="232"/>
      <c r="D116" s="230"/>
      <c r="E116" s="232"/>
      <c r="F116" s="43" t="s">
        <v>1710</v>
      </c>
      <c r="G116" s="33" t="s">
        <v>277</v>
      </c>
      <c r="H116" s="33" t="s">
        <v>278</v>
      </c>
      <c r="I116" s="33"/>
      <c r="J116" s="33"/>
      <c r="K116" s="34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2:25" s="36" customFormat="1" ht="20.100000000000001" customHeight="1" thickBot="1">
      <c r="B117" s="32">
        <f t="shared" si="1"/>
        <v>111</v>
      </c>
      <c r="C117" s="232"/>
      <c r="D117" s="230"/>
      <c r="E117" s="232"/>
      <c r="F117" s="43" t="s">
        <v>1710</v>
      </c>
      <c r="G117" s="33" t="s">
        <v>280</v>
      </c>
      <c r="H117" s="33" t="s">
        <v>281</v>
      </c>
      <c r="I117" s="33"/>
      <c r="J117" s="33"/>
      <c r="K117" s="34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spans="2:25" s="36" customFormat="1" ht="20.100000000000001" customHeight="1" thickBot="1">
      <c r="B118" s="32">
        <f t="shared" si="1"/>
        <v>112</v>
      </c>
      <c r="C118" s="232"/>
      <c r="D118" s="230"/>
      <c r="E118" s="232"/>
      <c r="F118" s="43" t="s">
        <v>1710</v>
      </c>
      <c r="G118" s="33" t="s">
        <v>282</v>
      </c>
      <c r="H118" s="33" t="s">
        <v>284</v>
      </c>
      <c r="I118" s="33"/>
      <c r="J118" s="33"/>
      <c r="K118" s="34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spans="2:25" s="36" customFormat="1" ht="20.100000000000001" customHeight="1" thickBot="1">
      <c r="B119" s="32">
        <f t="shared" si="1"/>
        <v>113</v>
      </c>
      <c r="C119" s="232"/>
      <c r="D119" s="230"/>
      <c r="E119" s="232"/>
      <c r="F119" s="43" t="s">
        <v>1710</v>
      </c>
      <c r="G119" s="33" t="s">
        <v>283</v>
      </c>
      <c r="H119" s="33" t="s">
        <v>285</v>
      </c>
      <c r="I119" s="33"/>
      <c r="J119" s="33"/>
      <c r="K119" s="34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spans="2:25" s="36" customFormat="1" ht="20.100000000000001" customHeight="1" thickBot="1">
      <c r="B120" s="32">
        <f t="shared" si="1"/>
        <v>114</v>
      </c>
      <c r="C120" s="232"/>
      <c r="D120" s="230"/>
      <c r="E120" s="232"/>
      <c r="F120" s="43" t="s">
        <v>1710</v>
      </c>
      <c r="G120" s="33" t="s">
        <v>286</v>
      </c>
      <c r="H120" s="33" t="s">
        <v>287</v>
      </c>
      <c r="I120" s="33"/>
      <c r="J120" s="33"/>
      <c r="K120" s="34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spans="2:25" s="36" customFormat="1" ht="30" customHeight="1" thickBot="1">
      <c r="B121" s="32">
        <f t="shared" si="1"/>
        <v>115</v>
      </c>
      <c r="C121" s="232"/>
      <c r="D121" s="230"/>
      <c r="E121" s="232"/>
      <c r="F121" s="43" t="s">
        <v>1710</v>
      </c>
      <c r="G121" s="33" t="s">
        <v>288</v>
      </c>
      <c r="H121" s="33" t="s">
        <v>289</v>
      </c>
      <c r="I121" s="33"/>
      <c r="J121" s="33"/>
      <c r="K121" s="34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spans="2:25" s="36" customFormat="1" ht="20.100000000000001" customHeight="1" thickBot="1">
      <c r="B122" s="32">
        <f t="shared" si="1"/>
        <v>116</v>
      </c>
      <c r="C122" s="232"/>
      <c r="D122" s="230"/>
      <c r="E122" s="232"/>
      <c r="F122" s="43" t="s">
        <v>1710</v>
      </c>
      <c r="G122" s="33" t="s">
        <v>290</v>
      </c>
      <c r="H122" s="33" t="s">
        <v>291</v>
      </c>
      <c r="I122" s="33"/>
      <c r="J122" s="33"/>
      <c r="K122" s="34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spans="2:25" s="36" customFormat="1" ht="27.75" thickBot="1">
      <c r="B123" s="32">
        <f t="shared" si="1"/>
        <v>117</v>
      </c>
      <c r="C123" s="232"/>
      <c r="D123" s="230"/>
      <c r="E123" s="229" t="s">
        <v>1675</v>
      </c>
      <c r="F123" s="43" t="s">
        <v>1710</v>
      </c>
      <c r="G123" s="33" t="s">
        <v>1677</v>
      </c>
      <c r="H123" s="33" t="s">
        <v>1676</v>
      </c>
      <c r="I123" s="33"/>
      <c r="J123" s="33"/>
      <c r="K123" s="34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spans="2:25" s="36" customFormat="1" ht="14.25" thickBot="1">
      <c r="B124" s="32">
        <f t="shared" si="1"/>
        <v>118</v>
      </c>
      <c r="C124" s="232"/>
      <c r="D124" s="230"/>
      <c r="E124" s="230"/>
      <c r="F124" s="43" t="s">
        <v>1710</v>
      </c>
      <c r="G124" s="227" t="s">
        <v>1679</v>
      </c>
      <c r="H124" s="33" t="s">
        <v>1680</v>
      </c>
      <c r="I124" s="33"/>
      <c r="J124" s="33"/>
      <c r="K124" s="34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spans="2:25" s="36" customFormat="1" ht="14.25" thickBot="1">
      <c r="B125" s="32">
        <f t="shared" si="1"/>
        <v>119</v>
      </c>
      <c r="C125" s="232"/>
      <c r="D125" s="230"/>
      <c r="E125" s="231"/>
      <c r="F125" s="43" t="s">
        <v>1710</v>
      </c>
      <c r="G125" s="228"/>
      <c r="H125" s="80" t="s">
        <v>1694</v>
      </c>
      <c r="I125" s="33"/>
      <c r="J125" s="33"/>
      <c r="K125" s="34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spans="2:25" s="36" customFormat="1" ht="14.25" thickBot="1">
      <c r="B126" s="32">
        <f t="shared" si="1"/>
        <v>120</v>
      </c>
      <c r="C126" s="232"/>
      <c r="D126" s="230"/>
      <c r="E126" s="232" t="s">
        <v>292</v>
      </c>
      <c r="F126" s="43" t="s">
        <v>1710</v>
      </c>
      <c r="G126" s="33" t="s">
        <v>293</v>
      </c>
      <c r="H126" s="33" t="s">
        <v>294</v>
      </c>
      <c r="I126" s="33"/>
      <c r="J126" s="33"/>
      <c r="K126" s="34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spans="2:25" s="36" customFormat="1" ht="14.25" thickBot="1">
      <c r="B127" s="32">
        <f t="shared" si="1"/>
        <v>121</v>
      </c>
      <c r="C127" s="232"/>
      <c r="D127" s="230"/>
      <c r="E127" s="232"/>
      <c r="F127" s="43" t="s">
        <v>1710</v>
      </c>
      <c r="G127" s="33" t="s">
        <v>295</v>
      </c>
      <c r="H127" s="33" t="s">
        <v>296</v>
      </c>
      <c r="I127" s="33"/>
      <c r="J127" s="33"/>
      <c r="K127" s="34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spans="2:25" s="36" customFormat="1" ht="14.25" thickBot="1">
      <c r="B128" s="32">
        <f t="shared" si="1"/>
        <v>122</v>
      </c>
      <c r="C128" s="232"/>
      <c r="D128" s="230"/>
      <c r="E128" s="232"/>
      <c r="F128" s="43" t="s">
        <v>1710</v>
      </c>
      <c r="G128" s="33" t="s">
        <v>261</v>
      </c>
      <c r="H128" s="33" t="s">
        <v>297</v>
      </c>
      <c r="I128" s="33"/>
      <c r="J128" s="33"/>
      <c r="K128" s="34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spans="2:25" s="36" customFormat="1" ht="14.25" thickBot="1">
      <c r="B129" s="32">
        <f t="shared" si="1"/>
        <v>123</v>
      </c>
      <c r="C129" s="232"/>
      <c r="D129" s="230"/>
      <c r="E129" s="232" t="s">
        <v>315</v>
      </c>
      <c r="F129" s="43" t="s">
        <v>1710</v>
      </c>
      <c r="G129" s="33" t="s">
        <v>298</v>
      </c>
      <c r="H129" s="33" t="s">
        <v>299</v>
      </c>
      <c r="I129" s="33"/>
      <c r="J129" s="33"/>
      <c r="K129" s="34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spans="2:25" s="36" customFormat="1" ht="14.25" thickBot="1">
      <c r="B130" s="32">
        <f t="shared" si="1"/>
        <v>124</v>
      </c>
      <c r="C130" s="232"/>
      <c r="D130" s="230"/>
      <c r="E130" s="232"/>
      <c r="F130" s="43" t="s">
        <v>1710</v>
      </c>
      <c r="G130" s="33" t="s">
        <v>300</v>
      </c>
      <c r="H130" s="33" t="s">
        <v>301</v>
      </c>
      <c r="I130" s="33"/>
      <c r="J130" s="33"/>
      <c r="K130" s="34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spans="2:25" s="36" customFormat="1" ht="27.75" thickBot="1">
      <c r="B131" s="32">
        <f t="shared" si="1"/>
        <v>125</v>
      </c>
      <c r="C131" s="232"/>
      <c r="D131" s="230"/>
      <c r="E131" s="232"/>
      <c r="F131" s="43" t="s">
        <v>1710</v>
      </c>
      <c r="G131" s="33" t="s">
        <v>302</v>
      </c>
      <c r="H131" s="33" t="s">
        <v>1698</v>
      </c>
      <c r="I131" s="33"/>
      <c r="J131" s="33"/>
      <c r="K131" s="34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spans="2:25" s="36" customFormat="1" ht="20.100000000000001" customHeight="1" thickBot="1">
      <c r="B132" s="32">
        <f t="shared" si="1"/>
        <v>126</v>
      </c>
      <c r="C132" s="232"/>
      <c r="D132" s="230"/>
      <c r="E132" s="232"/>
      <c r="F132" s="43" t="s">
        <v>1710</v>
      </c>
      <c r="G132" s="33" t="s">
        <v>303</v>
      </c>
      <c r="H132" s="33" t="s">
        <v>304</v>
      </c>
      <c r="I132" s="33"/>
      <c r="J132" s="33"/>
      <c r="K132" s="34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spans="2:25" s="36" customFormat="1" ht="20.100000000000001" customHeight="1" thickBot="1">
      <c r="B133" s="32">
        <f t="shared" si="1"/>
        <v>127</v>
      </c>
      <c r="C133" s="232"/>
      <c r="D133" s="230"/>
      <c r="E133" s="232"/>
      <c r="F133" s="43" t="s">
        <v>1710</v>
      </c>
      <c r="G133" s="33" t="s">
        <v>305</v>
      </c>
      <c r="H133" s="33" t="s">
        <v>309</v>
      </c>
      <c r="I133" s="33"/>
      <c r="J133" s="33"/>
      <c r="K133" s="34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spans="2:25" s="36" customFormat="1" ht="20.100000000000001" customHeight="1" thickBot="1">
      <c r="B134" s="32">
        <f t="shared" si="1"/>
        <v>128</v>
      </c>
      <c r="C134" s="232"/>
      <c r="D134" s="230"/>
      <c r="E134" s="232"/>
      <c r="F134" s="43" t="s">
        <v>1710</v>
      </c>
      <c r="G134" s="33" t="s">
        <v>306</v>
      </c>
      <c r="H134" s="33" t="s">
        <v>310</v>
      </c>
      <c r="I134" s="33"/>
      <c r="J134" s="33"/>
      <c r="K134" s="34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spans="2:25" s="36" customFormat="1" ht="20.100000000000001" customHeight="1" thickBot="1">
      <c r="B135" s="32">
        <f t="shared" si="1"/>
        <v>129</v>
      </c>
      <c r="C135" s="232"/>
      <c r="D135" s="230"/>
      <c r="E135" s="232"/>
      <c r="F135" s="43" t="s">
        <v>1710</v>
      </c>
      <c r="G135" s="33" t="s">
        <v>307</v>
      </c>
      <c r="H135" s="33" t="s">
        <v>311</v>
      </c>
      <c r="I135" s="33"/>
      <c r="J135" s="33"/>
      <c r="K135" s="34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spans="2:25" s="36" customFormat="1" ht="20.100000000000001" customHeight="1" thickBot="1">
      <c r="B136" s="32">
        <f t="shared" si="1"/>
        <v>130</v>
      </c>
      <c r="C136" s="232"/>
      <c r="D136" s="230"/>
      <c r="E136" s="232"/>
      <c r="F136" s="43" t="s">
        <v>1710</v>
      </c>
      <c r="G136" s="33" t="s">
        <v>328</v>
      </c>
      <c r="H136" s="33" t="s">
        <v>329</v>
      </c>
      <c r="I136" s="33"/>
      <c r="J136" s="33"/>
      <c r="K136" s="34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spans="2:25" s="36" customFormat="1" ht="20.100000000000001" customHeight="1" thickBot="1">
      <c r="B137" s="32">
        <f t="shared" si="1"/>
        <v>131</v>
      </c>
      <c r="C137" s="232"/>
      <c r="D137" s="230"/>
      <c r="E137" s="232"/>
      <c r="F137" s="43" t="s">
        <v>1710</v>
      </c>
      <c r="G137" s="33" t="s">
        <v>308</v>
      </c>
      <c r="H137" s="54" t="s">
        <v>325</v>
      </c>
      <c r="I137" s="33"/>
      <c r="J137" s="33"/>
      <c r="K137" s="34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spans="2:25" s="36" customFormat="1" ht="20.100000000000001" customHeight="1" thickBot="1">
      <c r="B138" s="32">
        <f t="shared" si="1"/>
        <v>132</v>
      </c>
      <c r="C138" s="232"/>
      <c r="D138" s="230"/>
      <c r="E138" s="232"/>
      <c r="F138" s="43" t="s">
        <v>1710</v>
      </c>
      <c r="G138" s="33" t="s">
        <v>326</v>
      </c>
      <c r="H138" s="33" t="s">
        <v>327</v>
      </c>
      <c r="I138" s="33"/>
      <c r="J138" s="33"/>
      <c r="K138" s="34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spans="2:25" s="36" customFormat="1" ht="20.100000000000001" customHeight="1" thickBot="1">
      <c r="B139" s="32">
        <f t="shared" si="1"/>
        <v>133</v>
      </c>
      <c r="C139" s="232"/>
      <c r="D139" s="230"/>
      <c r="E139" s="232"/>
      <c r="F139" s="43" t="s">
        <v>1710</v>
      </c>
      <c r="G139" s="33" t="s">
        <v>312</v>
      </c>
      <c r="H139" s="33" t="s">
        <v>313</v>
      </c>
      <c r="I139" s="33"/>
      <c r="J139" s="33"/>
      <c r="K139" s="34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spans="2:25" s="36" customFormat="1" ht="20.100000000000001" customHeight="1" thickBot="1">
      <c r="B140" s="32">
        <f t="shared" si="1"/>
        <v>134</v>
      </c>
      <c r="C140" s="232"/>
      <c r="D140" s="230"/>
      <c r="E140" s="232"/>
      <c r="F140" s="43" t="s">
        <v>1710</v>
      </c>
      <c r="G140" s="33" t="s">
        <v>314</v>
      </c>
      <c r="H140" s="33" t="s">
        <v>316</v>
      </c>
      <c r="I140" s="33"/>
      <c r="J140" s="33"/>
      <c r="K140" s="34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spans="2:25" s="36" customFormat="1" ht="20.100000000000001" customHeight="1" thickBot="1">
      <c r="B141" s="32">
        <f t="shared" si="1"/>
        <v>135</v>
      </c>
      <c r="C141" s="232"/>
      <c r="D141" s="230"/>
      <c r="E141" s="232"/>
      <c r="F141" s="43" t="s">
        <v>1710</v>
      </c>
      <c r="G141" s="33" t="s">
        <v>317</v>
      </c>
      <c r="H141" s="33" t="s">
        <v>318</v>
      </c>
      <c r="I141" s="33"/>
      <c r="J141" s="33"/>
      <c r="K141" s="34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spans="2:25" s="36" customFormat="1" ht="20.100000000000001" customHeight="1" thickBot="1">
      <c r="B142" s="32">
        <f t="shared" ref="B142:B203" si="2">ROW()-6</f>
        <v>136</v>
      </c>
      <c r="C142" s="232"/>
      <c r="D142" s="230"/>
      <c r="E142" s="232"/>
      <c r="F142" s="43" t="s">
        <v>1710</v>
      </c>
      <c r="G142" s="33" t="s">
        <v>319</v>
      </c>
      <c r="H142" s="33" t="s">
        <v>321</v>
      </c>
      <c r="I142" s="33"/>
      <c r="J142" s="33"/>
      <c r="K142" s="34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spans="2:25" s="36" customFormat="1" ht="20.100000000000001" customHeight="1" thickBot="1">
      <c r="B143" s="32">
        <f t="shared" si="2"/>
        <v>137</v>
      </c>
      <c r="C143" s="232"/>
      <c r="D143" s="230"/>
      <c r="E143" s="232"/>
      <c r="F143" s="43" t="s">
        <v>1710</v>
      </c>
      <c r="G143" s="33" t="s">
        <v>320</v>
      </c>
      <c r="H143" s="33" t="s">
        <v>322</v>
      </c>
      <c r="I143" s="33"/>
      <c r="J143" s="33"/>
      <c r="K143" s="34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spans="2:25" s="36" customFormat="1" ht="20.100000000000001" customHeight="1" thickBot="1">
      <c r="B144" s="32">
        <f t="shared" si="2"/>
        <v>138</v>
      </c>
      <c r="C144" s="232"/>
      <c r="D144" s="230"/>
      <c r="E144" s="232"/>
      <c r="F144" s="43" t="s">
        <v>1710</v>
      </c>
      <c r="G144" s="33" t="s">
        <v>323</v>
      </c>
      <c r="H144" s="33" t="s">
        <v>324</v>
      </c>
      <c r="I144" s="33"/>
      <c r="J144" s="33"/>
      <c r="K144" s="34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spans="2:25" s="36" customFormat="1" ht="20.100000000000001" customHeight="1" thickBot="1">
      <c r="B145" s="32">
        <f t="shared" si="2"/>
        <v>139</v>
      </c>
      <c r="C145" s="232"/>
      <c r="D145" s="230"/>
      <c r="E145" s="232"/>
      <c r="F145" s="43" t="s">
        <v>1710</v>
      </c>
      <c r="G145" s="33" t="s">
        <v>330</v>
      </c>
      <c r="H145" s="33" t="s">
        <v>331</v>
      </c>
      <c r="I145" s="33"/>
      <c r="J145" s="33"/>
      <c r="K145" s="34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spans="2:25" s="36" customFormat="1" ht="20.100000000000001" customHeight="1" thickBot="1">
      <c r="B146" s="32">
        <f t="shared" si="2"/>
        <v>140</v>
      </c>
      <c r="C146" s="232"/>
      <c r="D146" s="230"/>
      <c r="E146" s="232" t="s">
        <v>332</v>
      </c>
      <c r="F146" s="43" t="s">
        <v>1710</v>
      </c>
      <c r="G146" s="33" t="s">
        <v>333</v>
      </c>
      <c r="H146" s="33" t="s">
        <v>334</v>
      </c>
      <c r="I146" s="33"/>
      <c r="J146" s="33"/>
      <c r="K146" s="34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spans="2:25" s="36" customFormat="1" ht="20.100000000000001" customHeight="1" thickBot="1">
      <c r="B147" s="32">
        <f t="shared" si="2"/>
        <v>141</v>
      </c>
      <c r="C147" s="232"/>
      <c r="D147" s="230"/>
      <c r="E147" s="232"/>
      <c r="F147" s="43" t="s">
        <v>1710</v>
      </c>
      <c r="G147" s="33" t="s">
        <v>335</v>
      </c>
      <c r="H147" s="33" t="s">
        <v>336</v>
      </c>
      <c r="I147" s="33"/>
      <c r="J147" s="33"/>
      <c r="K147" s="34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spans="2:25" s="36" customFormat="1" ht="20.100000000000001" customHeight="1" thickBot="1">
      <c r="B148" s="32">
        <f t="shared" si="2"/>
        <v>142</v>
      </c>
      <c r="C148" s="232"/>
      <c r="D148" s="230"/>
      <c r="E148" s="232"/>
      <c r="F148" s="43" t="s">
        <v>1710</v>
      </c>
      <c r="G148" s="33" t="s">
        <v>337</v>
      </c>
      <c r="H148" s="33" t="s">
        <v>338</v>
      </c>
      <c r="I148" s="33"/>
      <c r="J148" s="33"/>
      <c r="K148" s="34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spans="2:25" s="36" customFormat="1" ht="20.100000000000001" customHeight="1" thickBot="1">
      <c r="B149" s="32">
        <f t="shared" si="2"/>
        <v>143</v>
      </c>
      <c r="C149" s="232"/>
      <c r="D149" s="230"/>
      <c r="E149" s="232"/>
      <c r="F149" s="43" t="s">
        <v>1710</v>
      </c>
      <c r="G149" s="33" t="s">
        <v>339</v>
      </c>
      <c r="H149" s="33" t="s">
        <v>309</v>
      </c>
      <c r="I149" s="33"/>
      <c r="J149" s="33"/>
      <c r="K149" s="34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spans="2:25" s="36" customFormat="1" ht="20.100000000000001" customHeight="1" thickBot="1">
      <c r="B150" s="32">
        <f t="shared" si="2"/>
        <v>144</v>
      </c>
      <c r="C150" s="232"/>
      <c r="D150" s="230"/>
      <c r="E150" s="232"/>
      <c r="F150" s="43" t="s">
        <v>1710</v>
      </c>
      <c r="G150" s="33" t="s">
        <v>340</v>
      </c>
      <c r="H150" s="33" t="s">
        <v>310</v>
      </c>
      <c r="I150" s="33"/>
      <c r="J150" s="33"/>
      <c r="K150" s="34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spans="2:25" s="36" customFormat="1" ht="20.100000000000001" customHeight="1" thickBot="1">
      <c r="B151" s="32">
        <f t="shared" si="2"/>
        <v>145</v>
      </c>
      <c r="C151" s="232"/>
      <c r="D151" s="230"/>
      <c r="E151" s="232"/>
      <c r="F151" s="43" t="s">
        <v>1710</v>
      </c>
      <c r="G151" s="33" t="s">
        <v>341</v>
      </c>
      <c r="H151" s="33" t="s">
        <v>311</v>
      </c>
      <c r="I151" s="33"/>
      <c r="J151" s="33"/>
      <c r="K151" s="34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spans="2:25" s="36" customFormat="1" ht="20.100000000000001" customHeight="1" thickBot="1">
      <c r="B152" s="32">
        <f t="shared" si="2"/>
        <v>146</v>
      </c>
      <c r="C152" s="232"/>
      <c r="D152" s="230"/>
      <c r="E152" s="232"/>
      <c r="F152" s="43" t="s">
        <v>1710</v>
      </c>
      <c r="G152" s="33" t="s">
        <v>345</v>
      </c>
      <c r="H152" s="33" t="s">
        <v>342</v>
      </c>
      <c r="I152" s="33"/>
      <c r="J152" s="33"/>
      <c r="K152" s="34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spans="2:25" s="36" customFormat="1" ht="20.100000000000001" customHeight="1" thickBot="1">
      <c r="B153" s="32">
        <f t="shared" si="2"/>
        <v>147</v>
      </c>
      <c r="C153" s="232"/>
      <c r="D153" s="230"/>
      <c r="E153" s="232"/>
      <c r="F153" s="43" t="s">
        <v>1710</v>
      </c>
      <c r="G153" s="33" t="s">
        <v>346</v>
      </c>
      <c r="H153" s="33" t="s">
        <v>348</v>
      </c>
      <c r="I153" s="33"/>
      <c r="J153" s="33"/>
      <c r="K153" s="34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spans="2:25" s="36" customFormat="1" ht="20.100000000000001" customHeight="1" thickBot="1">
      <c r="B154" s="32">
        <f t="shared" si="2"/>
        <v>148</v>
      </c>
      <c r="C154" s="232"/>
      <c r="D154" s="230"/>
      <c r="E154" s="232"/>
      <c r="F154" s="43" t="s">
        <v>1710</v>
      </c>
      <c r="G154" s="33" t="s">
        <v>347</v>
      </c>
      <c r="H154" s="33" t="s">
        <v>348</v>
      </c>
      <c r="I154" s="33"/>
      <c r="J154" s="33"/>
      <c r="K154" s="34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spans="2:25" s="36" customFormat="1" ht="20.100000000000001" customHeight="1" thickBot="1">
      <c r="B155" s="32">
        <f t="shared" si="2"/>
        <v>149</v>
      </c>
      <c r="C155" s="232"/>
      <c r="D155" s="230"/>
      <c r="E155" s="232" t="s">
        <v>343</v>
      </c>
      <c r="F155" s="43" t="s">
        <v>1710</v>
      </c>
      <c r="G155" s="33" t="s">
        <v>349</v>
      </c>
      <c r="H155" s="33" t="s">
        <v>344</v>
      </c>
      <c r="I155" s="33"/>
      <c r="J155" s="33"/>
      <c r="K155" s="34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spans="2:25" s="36" customFormat="1" ht="20.100000000000001" customHeight="1" thickBot="1">
      <c r="B156" s="32">
        <f t="shared" si="2"/>
        <v>150</v>
      </c>
      <c r="C156" s="232"/>
      <c r="D156" s="230"/>
      <c r="E156" s="232"/>
      <c r="F156" s="43" t="s">
        <v>1710</v>
      </c>
      <c r="G156" s="33" t="s">
        <v>350</v>
      </c>
      <c r="H156" s="33" t="s">
        <v>351</v>
      </c>
      <c r="I156" s="33"/>
      <c r="J156" s="33"/>
      <c r="K156" s="34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spans="2:25" s="36" customFormat="1" ht="20.100000000000001" customHeight="1" thickBot="1">
      <c r="B157" s="32">
        <f t="shared" si="2"/>
        <v>151</v>
      </c>
      <c r="C157" s="232"/>
      <c r="D157" s="230"/>
      <c r="E157" s="232"/>
      <c r="F157" s="43" t="s">
        <v>1710</v>
      </c>
      <c r="G157" s="33" t="s">
        <v>355</v>
      </c>
      <c r="H157" s="33" t="s">
        <v>352</v>
      </c>
      <c r="I157" s="33"/>
      <c r="J157" s="33"/>
      <c r="K157" s="34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spans="2:25" s="36" customFormat="1" ht="20.100000000000001" customHeight="1" thickBot="1">
      <c r="B158" s="32">
        <f t="shared" si="2"/>
        <v>152</v>
      </c>
      <c r="C158" s="232"/>
      <c r="D158" s="230"/>
      <c r="E158" s="232"/>
      <c r="F158" s="43" t="s">
        <v>1710</v>
      </c>
      <c r="G158" s="33" t="s">
        <v>356</v>
      </c>
      <c r="H158" s="33" t="s">
        <v>353</v>
      </c>
      <c r="I158" s="33"/>
      <c r="J158" s="33"/>
      <c r="K158" s="34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spans="2:25" s="36" customFormat="1" ht="20.100000000000001" customHeight="1" thickBot="1">
      <c r="B159" s="32">
        <f t="shared" si="2"/>
        <v>153</v>
      </c>
      <c r="C159" s="232"/>
      <c r="D159" s="230"/>
      <c r="E159" s="232"/>
      <c r="F159" s="43" t="s">
        <v>1710</v>
      </c>
      <c r="G159" s="33" t="s">
        <v>354</v>
      </c>
      <c r="H159" s="33" t="s">
        <v>357</v>
      </c>
      <c r="I159" s="33"/>
      <c r="J159" s="33"/>
      <c r="K159" s="34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spans="2:25" s="36" customFormat="1" ht="20.100000000000001" customHeight="1" thickBot="1">
      <c r="B160" s="32">
        <f t="shared" si="2"/>
        <v>154</v>
      </c>
      <c r="C160" s="232"/>
      <c r="D160" s="230"/>
      <c r="E160" s="232"/>
      <c r="F160" s="43" t="s">
        <v>1710</v>
      </c>
      <c r="G160" s="33" t="s">
        <v>358</v>
      </c>
      <c r="H160" s="33" t="s">
        <v>359</v>
      </c>
      <c r="I160" s="33"/>
      <c r="J160" s="33"/>
      <c r="K160" s="34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spans="2:25" s="36" customFormat="1" ht="20.100000000000001" customHeight="1" thickBot="1">
      <c r="B161" s="32">
        <f t="shared" si="2"/>
        <v>155</v>
      </c>
      <c r="C161" s="232"/>
      <c r="D161" s="230"/>
      <c r="E161" s="232"/>
      <c r="F161" s="43" t="s">
        <v>1710</v>
      </c>
      <c r="G161" s="33" t="s">
        <v>360</v>
      </c>
      <c r="H161" s="33" t="s">
        <v>361</v>
      </c>
      <c r="I161" s="33"/>
      <c r="J161" s="33"/>
      <c r="K161" s="34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spans="2:25" s="36" customFormat="1" ht="20.100000000000001" customHeight="1" thickBot="1">
      <c r="B162" s="32">
        <f t="shared" si="2"/>
        <v>156</v>
      </c>
      <c r="C162" s="232"/>
      <c r="D162" s="230"/>
      <c r="E162" s="232" t="s">
        <v>362</v>
      </c>
      <c r="F162" s="43" t="s">
        <v>1710</v>
      </c>
      <c r="G162" s="33" t="s">
        <v>363</v>
      </c>
      <c r="H162" s="33" t="s">
        <v>364</v>
      </c>
      <c r="I162" s="33"/>
      <c r="J162" s="33"/>
      <c r="K162" s="34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spans="2:25" s="36" customFormat="1" ht="27.75" thickBot="1">
      <c r="B163" s="32">
        <f t="shared" si="2"/>
        <v>157</v>
      </c>
      <c r="C163" s="232"/>
      <c r="D163" s="230"/>
      <c r="E163" s="232"/>
      <c r="F163" s="43" t="s">
        <v>1710</v>
      </c>
      <c r="G163" s="33" t="s">
        <v>1662</v>
      </c>
      <c r="H163" s="33" t="s">
        <v>380</v>
      </c>
      <c r="I163" s="33"/>
      <c r="J163" s="33"/>
      <c r="K163" s="34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spans="2:25" s="36" customFormat="1" ht="21" customHeight="1" thickBot="1">
      <c r="B164" s="32">
        <f t="shared" si="2"/>
        <v>158</v>
      </c>
      <c r="C164" s="232"/>
      <c r="D164" s="230"/>
      <c r="E164" s="232"/>
      <c r="F164" s="43" t="s">
        <v>1710</v>
      </c>
      <c r="G164" s="33" t="s">
        <v>365</v>
      </c>
      <c r="H164" s="33" t="s">
        <v>367</v>
      </c>
      <c r="I164" s="33"/>
      <c r="J164" s="33"/>
      <c r="K164" s="34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spans="2:25" s="36" customFormat="1" ht="20.100000000000001" customHeight="1" thickBot="1">
      <c r="B165" s="32">
        <f t="shared" si="2"/>
        <v>159</v>
      </c>
      <c r="C165" s="232"/>
      <c r="D165" s="230"/>
      <c r="E165" s="232" t="s">
        <v>368</v>
      </c>
      <c r="F165" s="43" t="s">
        <v>1710</v>
      </c>
      <c r="G165" s="33" t="s">
        <v>365</v>
      </c>
      <c r="H165" s="33" t="s">
        <v>367</v>
      </c>
      <c r="I165" s="33"/>
      <c r="J165" s="33"/>
      <c r="K165" s="34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spans="2:25" s="36" customFormat="1" ht="20.100000000000001" customHeight="1" thickBot="1">
      <c r="B166" s="32">
        <f t="shared" si="2"/>
        <v>160</v>
      </c>
      <c r="C166" s="232"/>
      <c r="D166" s="230"/>
      <c r="E166" s="232"/>
      <c r="F166" s="43" t="s">
        <v>1710</v>
      </c>
      <c r="G166" s="33" t="s">
        <v>366</v>
      </c>
      <c r="H166" s="33" t="s">
        <v>369</v>
      </c>
      <c r="I166" s="33"/>
      <c r="J166" s="33"/>
      <c r="K166" s="34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spans="2:25" s="36" customFormat="1" ht="20.100000000000001" customHeight="1" thickBot="1">
      <c r="B167" s="32">
        <f t="shared" si="2"/>
        <v>161</v>
      </c>
      <c r="C167" s="232"/>
      <c r="D167" s="230"/>
      <c r="E167" s="232"/>
      <c r="F167" s="43" t="s">
        <v>1710</v>
      </c>
      <c r="G167" s="33" t="s">
        <v>371</v>
      </c>
      <c r="H167" s="33" t="s">
        <v>370</v>
      </c>
      <c r="I167" s="33"/>
      <c r="J167" s="33"/>
      <c r="K167" s="34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spans="2:25" s="36" customFormat="1" ht="20.100000000000001" customHeight="1" thickBot="1">
      <c r="B168" s="32">
        <f t="shared" si="2"/>
        <v>162</v>
      </c>
      <c r="C168" s="232"/>
      <c r="D168" s="230"/>
      <c r="E168" s="232"/>
      <c r="F168" s="43" t="s">
        <v>1710</v>
      </c>
      <c r="G168" s="33" t="s">
        <v>372</v>
      </c>
      <c r="H168" s="33" t="s">
        <v>374</v>
      </c>
      <c r="I168" s="33"/>
      <c r="J168" s="33"/>
      <c r="K168" s="34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spans="2:25" s="36" customFormat="1" ht="20.100000000000001" customHeight="1" thickBot="1">
      <c r="B169" s="32">
        <f t="shared" si="2"/>
        <v>163</v>
      </c>
      <c r="C169" s="232"/>
      <c r="D169" s="230"/>
      <c r="E169" s="232"/>
      <c r="F169" s="43" t="s">
        <v>1710</v>
      </c>
      <c r="G169" s="33" t="s">
        <v>373</v>
      </c>
      <c r="H169" s="33" t="s">
        <v>375</v>
      </c>
      <c r="I169" s="33"/>
      <c r="J169" s="33"/>
      <c r="K169" s="34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spans="2:25" s="36" customFormat="1" ht="20.100000000000001" customHeight="1" thickBot="1">
      <c r="B170" s="32">
        <f t="shared" si="2"/>
        <v>164</v>
      </c>
      <c r="C170" s="232"/>
      <c r="D170" s="230"/>
      <c r="E170" s="232"/>
      <c r="F170" s="43" t="s">
        <v>1710</v>
      </c>
      <c r="G170" s="33" t="s">
        <v>376</v>
      </c>
      <c r="H170" s="33" t="s">
        <v>377</v>
      </c>
      <c r="I170" s="33"/>
      <c r="J170" s="33"/>
      <c r="K170" s="34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spans="2:25" s="36" customFormat="1" ht="20.100000000000001" customHeight="1" thickBot="1">
      <c r="B171" s="32">
        <f t="shared" si="2"/>
        <v>165</v>
      </c>
      <c r="C171" s="232"/>
      <c r="D171" s="230"/>
      <c r="E171" s="232"/>
      <c r="F171" s="43" t="s">
        <v>1710</v>
      </c>
      <c r="G171" s="33" t="s">
        <v>378</v>
      </c>
      <c r="H171" s="33" t="s">
        <v>379</v>
      </c>
      <c r="I171" s="33"/>
      <c r="J171" s="33"/>
      <c r="K171" s="34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spans="2:25" s="36" customFormat="1" ht="20.100000000000001" customHeight="1" thickBot="1">
      <c r="B172" s="32">
        <f t="shared" si="2"/>
        <v>166</v>
      </c>
      <c r="C172" s="232"/>
      <c r="D172" s="230"/>
      <c r="E172" s="232"/>
      <c r="F172" s="43" t="s">
        <v>1710</v>
      </c>
      <c r="G172" s="33" t="s">
        <v>293</v>
      </c>
      <c r="H172" s="33" t="s">
        <v>381</v>
      </c>
      <c r="I172" s="33"/>
      <c r="J172" s="33"/>
      <c r="K172" s="34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spans="2:25" s="36" customFormat="1" ht="20.100000000000001" customHeight="1" thickBot="1">
      <c r="B173" s="32">
        <f t="shared" si="2"/>
        <v>167</v>
      </c>
      <c r="C173" s="232"/>
      <c r="D173" s="230"/>
      <c r="E173" s="232"/>
      <c r="F173" s="43" t="s">
        <v>1710</v>
      </c>
      <c r="G173" s="33" t="s">
        <v>382</v>
      </c>
      <c r="H173" s="33" t="s">
        <v>383</v>
      </c>
      <c r="I173" s="33"/>
      <c r="J173" s="33"/>
      <c r="K173" s="34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spans="2:25" s="36" customFormat="1" ht="20.100000000000001" customHeight="1" thickBot="1">
      <c r="B174" s="32">
        <f t="shared" si="2"/>
        <v>168</v>
      </c>
      <c r="C174" s="232"/>
      <c r="D174" s="230"/>
      <c r="E174" s="232"/>
      <c r="F174" s="43" t="s">
        <v>1710</v>
      </c>
      <c r="G174" s="33" t="s">
        <v>384</v>
      </c>
      <c r="H174" s="33" t="s">
        <v>385</v>
      </c>
      <c r="I174" s="33"/>
      <c r="J174" s="33"/>
      <c r="K174" s="34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spans="2:25" s="36" customFormat="1" ht="20.100000000000001" customHeight="1" thickBot="1">
      <c r="B175" s="32">
        <f t="shared" si="2"/>
        <v>169</v>
      </c>
      <c r="C175" s="232"/>
      <c r="D175" s="230"/>
      <c r="E175" s="232"/>
      <c r="F175" s="43" t="s">
        <v>1710</v>
      </c>
      <c r="G175" s="33" t="s">
        <v>386</v>
      </c>
      <c r="H175" s="33" t="s">
        <v>387</v>
      </c>
      <c r="I175" s="33"/>
      <c r="J175" s="33"/>
      <c r="K175" s="34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spans="2:25" s="36" customFormat="1" ht="20.100000000000001" customHeight="1" thickBot="1">
      <c r="B176" s="32">
        <f t="shared" si="2"/>
        <v>170</v>
      </c>
      <c r="C176" s="232"/>
      <c r="D176" s="230"/>
      <c r="E176" s="232"/>
      <c r="F176" s="43" t="s">
        <v>1710</v>
      </c>
      <c r="G176" s="33" t="s">
        <v>388</v>
      </c>
      <c r="H176" s="33" t="s">
        <v>389</v>
      </c>
      <c r="I176" s="33"/>
      <c r="J176" s="33"/>
      <c r="K176" s="34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spans="2:25" s="36" customFormat="1" ht="20.100000000000001" customHeight="1" thickBot="1">
      <c r="B177" s="32">
        <f t="shared" si="2"/>
        <v>171</v>
      </c>
      <c r="C177" s="232"/>
      <c r="D177" s="230"/>
      <c r="E177" s="232"/>
      <c r="F177" s="43" t="s">
        <v>1710</v>
      </c>
      <c r="G177" s="33" t="s">
        <v>261</v>
      </c>
      <c r="H177" s="33" t="s">
        <v>390</v>
      </c>
      <c r="I177" s="33"/>
      <c r="J177" s="33"/>
      <c r="K177" s="34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spans="2:25" s="36" customFormat="1" ht="30" customHeight="1" thickBot="1">
      <c r="B178" s="32">
        <f t="shared" si="2"/>
        <v>172</v>
      </c>
      <c r="C178" s="232"/>
      <c r="D178" s="230"/>
      <c r="E178" s="232"/>
      <c r="F178" s="43" t="s">
        <v>1710</v>
      </c>
      <c r="G178" s="33" t="s">
        <v>391</v>
      </c>
      <c r="H178" s="33" t="s">
        <v>392</v>
      </c>
      <c r="I178" s="33"/>
      <c r="J178" s="33"/>
      <c r="K178" s="34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spans="2:25" s="36" customFormat="1" ht="20.100000000000001" customHeight="1" thickBot="1">
      <c r="B179" s="32">
        <f t="shared" si="2"/>
        <v>173</v>
      </c>
      <c r="C179" s="232"/>
      <c r="D179" s="230"/>
      <c r="E179" s="232"/>
      <c r="F179" s="43" t="s">
        <v>1710</v>
      </c>
      <c r="G179" s="33" t="s">
        <v>210</v>
      </c>
      <c r="H179" s="33" t="s">
        <v>393</v>
      </c>
      <c r="I179" s="33"/>
      <c r="J179" s="33"/>
      <c r="K179" s="34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spans="2:25" s="36" customFormat="1" ht="20.100000000000001" customHeight="1" thickBot="1">
      <c r="B180" s="32">
        <f t="shared" si="2"/>
        <v>174</v>
      </c>
      <c r="C180" s="232"/>
      <c r="D180" s="229" t="s">
        <v>394</v>
      </c>
      <c r="E180" s="232" t="s">
        <v>416</v>
      </c>
      <c r="F180" s="43" t="s">
        <v>1710</v>
      </c>
      <c r="G180" s="33" t="s">
        <v>395</v>
      </c>
      <c r="H180" s="33" t="s">
        <v>396</v>
      </c>
      <c r="I180" s="33"/>
      <c r="J180" s="33"/>
      <c r="K180" s="34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spans="2:25" s="36" customFormat="1" ht="27.75" thickBot="1">
      <c r="B181" s="32">
        <f t="shared" si="2"/>
        <v>175</v>
      </c>
      <c r="C181" s="232"/>
      <c r="D181" s="230"/>
      <c r="E181" s="232"/>
      <c r="F181" s="43" t="s">
        <v>1710</v>
      </c>
      <c r="G181" s="33" t="s">
        <v>397</v>
      </c>
      <c r="H181" s="33" t="s">
        <v>398</v>
      </c>
      <c r="I181" s="33"/>
      <c r="J181" s="33"/>
      <c r="K181" s="34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spans="2:25" s="36" customFormat="1" ht="20.100000000000001" customHeight="1" thickBot="1">
      <c r="B182" s="32">
        <f t="shared" si="2"/>
        <v>176</v>
      </c>
      <c r="C182" s="232"/>
      <c r="D182" s="230"/>
      <c r="E182" s="232"/>
      <c r="F182" s="43" t="s">
        <v>1710</v>
      </c>
      <c r="G182" s="33" t="s">
        <v>399</v>
      </c>
      <c r="H182" s="33" t="s">
        <v>400</v>
      </c>
      <c r="I182" s="33"/>
      <c r="J182" s="33"/>
      <c r="K182" s="34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spans="2:25" s="36" customFormat="1" ht="20.100000000000001" customHeight="1" thickBot="1">
      <c r="B183" s="32">
        <f t="shared" si="2"/>
        <v>177</v>
      </c>
      <c r="C183" s="232"/>
      <c r="D183" s="230"/>
      <c r="E183" s="232"/>
      <c r="F183" s="43" t="s">
        <v>1710</v>
      </c>
      <c r="G183" s="55" t="s">
        <v>147</v>
      </c>
      <c r="H183" s="55" t="s">
        <v>145</v>
      </c>
      <c r="I183" s="33"/>
      <c r="J183" s="33"/>
      <c r="K183" s="34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spans="2:25" s="36" customFormat="1" ht="20.100000000000001" customHeight="1" thickBot="1">
      <c r="B184" s="32">
        <f t="shared" si="2"/>
        <v>178</v>
      </c>
      <c r="C184" s="232"/>
      <c r="D184" s="230"/>
      <c r="E184" s="232"/>
      <c r="F184" s="43" t="s">
        <v>1710</v>
      </c>
      <c r="G184" s="55" t="s">
        <v>146</v>
      </c>
      <c r="H184" s="55" t="s">
        <v>401</v>
      </c>
      <c r="I184" s="33"/>
      <c r="J184" s="33"/>
      <c r="K184" s="34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spans="2:25" s="36" customFormat="1" ht="20.100000000000001" customHeight="1" thickBot="1">
      <c r="B185" s="32">
        <f t="shared" si="2"/>
        <v>179</v>
      </c>
      <c r="C185" s="232"/>
      <c r="D185" s="230"/>
      <c r="E185" s="232"/>
      <c r="F185" s="43" t="s">
        <v>1710</v>
      </c>
      <c r="G185" s="55" t="s">
        <v>143</v>
      </c>
      <c r="H185" s="55" t="s">
        <v>144</v>
      </c>
      <c r="I185" s="33"/>
      <c r="J185" s="33"/>
      <c r="K185" s="34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spans="2:25" s="36" customFormat="1" ht="20.100000000000001" customHeight="1" thickBot="1">
      <c r="B186" s="32">
        <f t="shared" si="2"/>
        <v>180</v>
      </c>
      <c r="C186" s="232"/>
      <c r="D186" s="230"/>
      <c r="E186" s="232"/>
      <c r="F186" s="43" t="s">
        <v>1710</v>
      </c>
      <c r="G186" s="55" t="s">
        <v>402</v>
      </c>
      <c r="H186" s="55" t="s">
        <v>403</v>
      </c>
      <c r="I186" s="33"/>
      <c r="J186" s="33"/>
      <c r="K186" s="34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spans="2:25" s="36" customFormat="1" ht="20.100000000000001" customHeight="1" thickBot="1">
      <c r="B187" s="32">
        <f t="shared" si="2"/>
        <v>181</v>
      </c>
      <c r="C187" s="232"/>
      <c r="D187" s="230"/>
      <c r="E187" s="232"/>
      <c r="F187" s="43" t="s">
        <v>1710</v>
      </c>
      <c r="G187" s="55" t="s">
        <v>153</v>
      </c>
      <c r="H187" s="55" t="s">
        <v>154</v>
      </c>
      <c r="I187" s="33"/>
      <c r="J187" s="33"/>
      <c r="K187" s="34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spans="2:25" s="36" customFormat="1" ht="20.100000000000001" customHeight="1" thickBot="1">
      <c r="B188" s="32">
        <f t="shared" si="2"/>
        <v>182</v>
      </c>
      <c r="C188" s="232"/>
      <c r="D188" s="230"/>
      <c r="E188" s="232"/>
      <c r="F188" s="43" t="s">
        <v>1710</v>
      </c>
      <c r="G188" s="55" t="s">
        <v>404</v>
      </c>
      <c r="H188" s="55" t="s">
        <v>409</v>
      </c>
      <c r="I188" s="33"/>
      <c r="J188" s="33"/>
      <c r="K188" s="34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spans="2:25" s="36" customFormat="1" ht="20.100000000000001" customHeight="1" thickBot="1">
      <c r="B189" s="32">
        <f t="shared" si="2"/>
        <v>183</v>
      </c>
      <c r="C189" s="232"/>
      <c r="D189" s="230"/>
      <c r="E189" s="232"/>
      <c r="F189" s="43" t="s">
        <v>1710</v>
      </c>
      <c r="G189" s="55" t="s">
        <v>405</v>
      </c>
      <c r="H189" s="55" t="s">
        <v>410</v>
      </c>
      <c r="I189" s="33"/>
      <c r="J189" s="33"/>
      <c r="K189" s="34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spans="2:25" s="36" customFormat="1" ht="20.100000000000001" customHeight="1" thickBot="1">
      <c r="B190" s="32">
        <f t="shared" si="2"/>
        <v>184</v>
      </c>
      <c r="C190" s="232"/>
      <c r="D190" s="230"/>
      <c r="E190" s="232"/>
      <c r="F190" s="43" t="s">
        <v>1710</v>
      </c>
      <c r="G190" s="55" t="s">
        <v>406</v>
      </c>
      <c r="H190" s="55" t="s">
        <v>411</v>
      </c>
      <c r="I190" s="33"/>
      <c r="J190" s="33"/>
      <c r="K190" s="34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spans="2:25" s="36" customFormat="1" ht="20.100000000000001" customHeight="1" thickBot="1">
      <c r="B191" s="32">
        <f t="shared" si="2"/>
        <v>185</v>
      </c>
      <c r="C191" s="232"/>
      <c r="D191" s="230"/>
      <c r="E191" s="232"/>
      <c r="F191" s="43" t="s">
        <v>1710</v>
      </c>
      <c r="G191" s="55" t="s">
        <v>407</v>
      </c>
      <c r="H191" s="55" t="s">
        <v>412</v>
      </c>
      <c r="I191" s="33"/>
      <c r="J191" s="33"/>
      <c r="K191" s="34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spans="2:25" s="36" customFormat="1" ht="20.100000000000001" customHeight="1" thickBot="1">
      <c r="B192" s="32">
        <f t="shared" si="2"/>
        <v>186</v>
      </c>
      <c r="C192" s="232"/>
      <c r="D192" s="230"/>
      <c r="E192" s="232"/>
      <c r="F192" s="43" t="s">
        <v>1710</v>
      </c>
      <c r="G192" s="55" t="s">
        <v>408</v>
      </c>
      <c r="H192" s="55" t="s">
        <v>413</v>
      </c>
      <c r="I192" s="33"/>
      <c r="J192" s="33"/>
      <c r="K192" s="34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spans="2:25" s="36" customFormat="1" ht="20.100000000000001" customHeight="1" thickBot="1">
      <c r="B193" s="32">
        <f t="shared" si="2"/>
        <v>187</v>
      </c>
      <c r="C193" s="232"/>
      <c r="D193" s="230"/>
      <c r="E193" s="232"/>
      <c r="F193" s="43" t="s">
        <v>1710</v>
      </c>
      <c r="G193" s="55" t="s">
        <v>414</v>
      </c>
      <c r="H193" s="55" t="s">
        <v>415</v>
      </c>
      <c r="I193" s="33"/>
      <c r="J193" s="33"/>
      <c r="K193" s="34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spans="2:25" s="36" customFormat="1" ht="20.100000000000001" customHeight="1" thickBot="1">
      <c r="B194" s="32">
        <f t="shared" si="2"/>
        <v>188</v>
      </c>
      <c r="C194" s="232"/>
      <c r="D194" s="230"/>
      <c r="E194" s="232"/>
      <c r="F194" s="43" t="s">
        <v>1710</v>
      </c>
      <c r="G194" s="56" t="s">
        <v>156</v>
      </c>
      <c r="H194" s="55" t="s">
        <v>155</v>
      </c>
      <c r="I194" s="33"/>
      <c r="J194" s="33"/>
      <c r="K194" s="34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spans="2:25" s="36" customFormat="1" ht="20.100000000000001" customHeight="1" thickBot="1">
      <c r="B195" s="32">
        <f t="shared" si="2"/>
        <v>189</v>
      </c>
      <c r="C195" s="232"/>
      <c r="D195" s="230"/>
      <c r="E195" s="232"/>
      <c r="F195" s="43" t="s">
        <v>1710</v>
      </c>
      <c r="G195" s="56" t="s">
        <v>157</v>
      </c>
      <c r="H195" s="56" t="s">
        <v>158</v>
      </c>
      <c r="I195" s="33"/>
      <c r="J195" s="33"/>
      <c r="K195" s="34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spans="2:25" s="36" customFormat="1" ht="20.100000000000001" customHeight="1" thickBot="1">
      <c r="B196" s="32">
        <f t="shared" si="2"/>
        <v>190</v>
      </c>
      <c r="C196" s="232"/>
      <c r="D196" s="230"/>
      <c r="E196" s="232"/>
      <c r="F196" s="43" t="s">
        <v>1710</v>
      </c>
      <c r="G196" s="56" t="s">
        <v>159</v>
      </c>
      <c r="H196" s="56" t="s">
        <v>160</v>
      </c>
      <c r="I196" s="33"/>
      <c r="J196" s="33"/>
      <c r="K196" s="34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spans="2:25" s="36" customFormat="1" ht="20.100000000000001" customHeight="1" thickBot="1">
      <c r="B197" s="32">
        <f t="shared" si="2"/>
        <v>191</v>
      </c>
      <c r="C197" s="232"/>
      <c r="D197" s="230"/>
      <c r="E197" s="232"/>
      <c r="F197" s="43" t="s">
        <v>1710</v>
      </c>
      <c r="G197" s="33" t="s">
        <v>161</v>
      </c>
      <c r="H197" s="33" t="s">
        <v>162</v>
      </c>
      <c r="I197" s="33"/>
      <c r="J197" s="33"/>
      <c r="K197" s="34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spans="2:25" s="36" customFormat="1" ht="20.100000000000001" customHeight="1" thickBot="1">
      <c r="B198" s="32">
        <f t="shared" si="2"/>
        <v>192</v>
      </c>
      <c r="C198" s="232"/>
      <c r="D198" s="230"/>
      <c r="E198" s="232"/>
      <c r="F198" s="43" t="s">
        <v>1710</v>
      </c>
      <c r="G198" s="33" t="s">
        <v>163</v>
      </c>
      <c r="H198" s="33" t="s">
        <v>164</v>
      </c>
      <c r="I198" s="33"/>
      <c r="J198" s="33"/>
      <c r="K198" s="34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spans="2:25" s="36" customFormat="1" ht="20.100000000000001" customHeight="1" thickBot="1">
      <c r="B199" s="32">
        <f t="shared" si="2"/>
        <v>193</v>
      </c>
      <c r="C199" s="232"/>
      <c r="D199" s="230"/>
      <c r="E199" s="232"/>
      <c r="F199" s="43" t="s">
        <v>1710</v>
      </c>
      <c r="G199" s="33" t="s">
        <v>165</v>
      </c>
      <c r="H199" s="33" t="s">
        <v>166</v>
      </c>
      <c r="I199" s="33"/>
      <c r="J199" s="33"/>
      <c r="K199" s="34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spans="2:25" s="36" customFormat="1" ht="20.100000000000001" customHeight="1" thickBot="1">
      <c r="B200" s="32">
        <f t="shared" si="2"/>
        <v>194</v>
      </c>
      <c r="C200" s="232"/>
      <c r="D200" s="230"/>
      <c r="E200" s="232"/>
      <c r="F200" s="43" t="s">
        <v>1710</v>
      </c>
      <c r="G200" s="55" t="s">
        <v>176</v>
      </c>
      <c r="H200" s="55" t="s">
        <v>169</v>
      </c>
      <c r="I200" s="33"/>
      <c r="J200" s="33"/>
      <c r="K200" s="34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spans="2:25" s="36" customFormat="1" ht="20.100000000000001" customHeight="1" thickBot="1">
      <c r="B201" s="32">
        <f t="shared" si="2"/>
        <v>195</v>
      </c>
      <c r="C201" s="232"/>
      <c r="D201" s="230"/>
      <c r="E201" s="232"/>
      <c r="F201" s="43" t="s">
        <v>1710</v>
      </c>
      <c r="G201" s="55" t="s">
        <v>170</v>
      </c>
      <c r="H201" s="55" t="s">
        <v>171</v>
      </c>
      <c r="I201" s="33"/>
      <c r="J201" s="33"/>
      <c r="K201" s="34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spans="2:25" s="36" customFormat="1" ht="20.100000000000001" customHeight="1" thickBot="1">
      <c r="B202" s="32">
        <f t="shared" si="2"/>
        <v>196</v>
      </c>
      <c r="C202" s="232"/>
      <c r="D202" s="230"/>
      <c r="E202" s="232"/>
      <c r="F202" s="43" t="s">
        <v>1710</v>
      </c>
      <c r="G202" s="55" t="s">
        <v>172</v>
      </c>
      <c r="H202" s="55" t="s">
        <v>173</v>
      </c>
      <c r="I202" s="33"/>
      <c r="J202" s="33"/>
      <c r="K202" s="34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spans="2:25" s="36" customFormat="1" ht="20.100000000000001" customHeight="1" thickBot="1">
      <c r="B203" s="32">
        <f t="shared" si="2"/>
        <v>197</v>
      </c>
      <c r="C203" s="232"/>
      <c r="D203" s="230"/>
      <c r="E203" s="232"/>
      <c r="F203" s="43" t="s">
        <v>1710</v>
      </c>
      <c r="G203" s="55" t="s">
        <v>174</v>
      </c>
      <c r="H203" s="55" t="s">
        <v>175</v>
      </c>
      <c r="I203" s="33"/>
      <c r="J203" s="33"/>
      <c r="K203" s="34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spans="2:25" s="36" customFormat="1" ht="20.100000000000001" customHeight="1" thickBot="1">
      <c r="B204" s="32">
        <f t="shared" ref="B204:B268" si="3">ROW()-6</f>
        <v>198</v>
      </c>
      <c r="C204" s="232"/>
      <c r="D204" s="230"/>
      <c r="E204" s="229" t="s">
        <v>417</v>
      </c>
      <c r="F204" s="43" t="s">
        <v>1710</v>
      </c>
      <c r="G204" s="33" t="s">
        <v>1685</v>
      </c>
      <c r="H204" s="33" t="s">
        <v>268</v>
      </c>
      <c r="I204" s="33"/>
      <c r="J204" s="33"/>
      <c r="K204" s="34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spans="2:25" s="36" customFormat="1" ht="20.100000000000001" customHeight="1" thickBot="1">
      <c r="B205" s="32">
        <f t="shared" si="3"/>
        <v>199</v>
      </c>
      <c r="C205" s="232"/>
      <c r="D205" s="230"/>
      <c r="E205" s="230"/>
      <c r="F205" s="43" t="s">
        <v>1710</v>
      </c>
      <c r="G205" s="33" t="s">
        <v>269</v>
      </c>
      <c r="H205" s="33" t="s">
        <v>418</v>
      </c>
      <c r="I205" s="33"/>
      <c r="J205" s="33"/>
      <c r="K205" s="34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spans="2:25" s="36" customFormat="1" ht="20.100000000000001" customHeight="1" thickBot="1">
      <c r="B206" s="32">
        <f t="shared" si="3"/>
        <v>200</v>
      </c>
      <c r="C206" s="232"/>
      <c r="D206" s="230"/>
      <c r="E206" s="230"/>
      <c r="F206" s="43" t="s">
        <v>1710</v>
      </c>
      <c r="G206" s="33" t="s">
        <v>271</v>
      </c>
      <c r="H206" s="33" t="s">
        <v>274</v>
      </c>
      <c r="I206" s="33"/>
      <c r="J206" s="33"/>
      <c r="K206" s="34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spans="2:25" s="36" customFormat="1" ht="20.100000000000001" customHeight="1" thickBot="1">
      <c r="B207" s="32">
        <f t="shared" si="3"/>
        <v>201</v>
      </c>
      <c r="C207" s="232"/>
      <c r="D207" s="230"/>
      <c r="E207" s="230"/>
      <c r="F207" s="43" t="s">
        <v>1710</v>
      </c>
      <c r="G207" s="33" t="s">
        <v>273</v>
      </c>
      <c r="H207" s="33" t="s">
        <v>275</v>
      </c>
      <c r="I207" s="33"/>
      <c r="J207" s="33"/>
      <c r="K207" s="34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spans="2:25" s="36" customFormat="1" ht="20.100000000000001" customHeight="1" thickBot="1">
      <c r="B208" s="32">
        <f t="shared" si="3"/>
        <v>202</v>
      </c>
      <c r="C208" s="232"/>
      <c r="D208" s="230"/>
      <c r="E208" s="230"/>
      <c r="F208" s="43" t="s">
        <v>1710</v>
      </c>
      <c r="G208" s="33" t="s">
        <v>276</v>
      </c>
      <c r="H208" s="33" t="s">
        <v>279</v>
      </c>
      <c r="I208" s="33"/>
      <c r="J208" s="33"/>
      <c r="K208" s="34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spans="2:25" s="36" customFormat="1" ht="20.100000000000001" customHeight="1" thickBot="1">
      <c r="B209" s="32">
        <f t="shared" si="3"/>
        <v>203</v>
      </c>
      <c r="C209" s="232"/>
      <c r="D209" s="230"/>
      <c r="E209" s="230"/>
      <c r="F209" s="43" t="s">
        <v>1710</v>
      </c>
      <c r="G209" s="33" t="s">
        <v>280</v>
      </c>
      <c r="H209" s="33" t="s">
        <v>281</v>
      </c>
      <c r="I209" s="33"/>
      <c r="J209" s="33"/>
      <c r="K209" s="34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spans="2:25" s="36" customFormat="1" ht="20.100000000000001" customHeight="1" thickBot="1">
      <c r="B210" s="32">
        <f t="shared" si="3"/>
        <v>204</v>
      </c>
      <c r="C210" s="232"/>
      <c r="D210" s="230"/>
      <c r="E210" s="230"/>
      <c r="F210" s="43" t="s">
        <v>1710</v>
      </c>
      <c r="G210" s="33" t="s">
        <v>282</v>
      </c>
      <c r="H210" s="33" t="s">
        <v>284</v>
      </c>
      <c r="I210" s="33"/>
      <c r="J210" s="33"/>
      <c r="K210" s="34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spans="2:25" s="36" customFormat="1" ht="20.100000000000001" customHeight="1" thickBot="1">
      <c r="B211" s="32">
        <f t="shared" si="3"/>
        <v>205</v>
      </c>
      <c r="C211" s="232"/>
      <c r="D211" s="230"/>
      <c r="E211" s="230"/>
      <c r="F211" s="43" t="s">
        <v>1710</v>
      </c>
      <c r="G211" s="33" t="s">
        <v>283</v>
      </c>
      <c r="H211" s="33" t="s">
        <v>285</v>
      </c>
      <c r="I211" s="33"/>
      <c r="J211" s="33"/>
      <c r="K211" s="34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spans="2:25" s="36" customFormat="1" ht="20.100000000000001" customHeight="1" thickBot="1">
      <c r="B212" s="32">
        <f t="shared" si="3"/>
        <v>206</v>
      </c>
      <c r="C212" s="232"/>
      <c r="D212" s="230"/>
      <c r="E212" s="230"/>
      <c r="F212" s="43" t="s">
        <v>1710</v>
      </c>
      <c r="G212" s="33" t="s">
        <v>286</v>
      </c>
      <c r="H212" s="33" t="s">
        <v>287</v>
      </c>
      <c r="I212" s="33"/>
      <c r="J212" s="33"/>
      <c r="K212" s="34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spans="2:25" s="36" customFormat="1" ht="20.100000000000001" customHeight="1" thickBot="1">
      <c r="B213" s="32">
        <f t="shared" si="3"/>
        <v>207</v>
      </c>
      <c r="C213" s="232"/>
      <c r="D213" s="230"/>
      <c r="E213" s="230"/>
      <c r="F213" s="43" t="s">
        <v>1710</v>
      </c>
      <c r="G213" s="33" t="s">
        <v>423</v>
      </c>
      <c r="H213" s="33" t="s">
        <v>419</v>
      </c>
      <c r="I213" s="33"/>
      <c r="J213" s="33"/>
      <c r="K213" s="34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spans="2:25" s="36" customFormat="1" ht="20.100000000000001" customHeight="1" thickBot="1">
      <c r="B214" s="32">
        <f t="shared" si="3"/>
        <v>208</v>
      </c>
      <c r="C214" s="232"/>
      <c r="D214" s="230"/>
      <c r="E214" s="230"/>
      <c r="F214" s="43" t="s">
        <v>1710</v>
      </c>
      <c r="G214" s="33" t="s">
        <v>422</v>
      </c>
      <c r="H214" s="33" t="s">
        <v>419</v>
      </c>
      <c r="I214" s="33"/>
      <c r="J214" s="33"/>
      <c r="K214" s="34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spans="2:25" s="36" customFormat="1" ht="20.100000000000001" customHeight="1" thickBot="1">
      <c r="B215" s="32">
        <f t="shared" si="3"/>
        <v>209</v>
      </c>
      <c r="C215" s="232"/>
      <c r="D215" s="230"/>
      <c r="E215" s="230"/>
      <c r="F215" s="43" t="s">
        <v>1710</v>
      </c>
      <c r="G215" s="33" t="s">
        <v>421</v>
      </c>
      <c r="H215" s="33" t="s">
        <v>419</v>
      </c>
      <c r="I215" s="33"/>
      <c r="J215" s="33"/>
      <c r="K215" s="34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spans="2:25" s="36" customFormat="1" ht="20.100000000000001" customHeight="1" thickBot="1">
      <c r="B216" s="32">
        <f t="shared" si="3"/>
        <v>210</v>
      </c>
      <c r="C216" s="232"/>
      <c r="D216" s="230"/>
      <c r="E216" s="231"/>
      <c r="F216" s="43" t="s">
        <v>1710</v>
      </c>
      <c r="G216" s="33" t="s">
        <v>420</v>
      </c>
      <c r="H216" s="33" t="s">
        <v>424</v>
      </c>
      <c r="I216" s="33"/>
      <c r="J216" s="33"/>
      <c r="K216" s="34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spans="2:25" s="36" customFormat="1" ht="20.100000000000001" customHeight="1" thickBot="1">
      <c r="B217" s="32">
        <f t="shared" si="3"/>
        <v>211</v>
      </c>
      <c r="C217" s="232"/>
      <c r="D217" s="230"/>
      <c r="E217" s="229" t="s">
        <v>1693</v>
      </c>
      <c r="F217" s="43" t="s">
        <v>1710</v>
      </c>
      <c r="G217" s="33" t="s">
        <v>425</v>
      </c>
      <c r="H217" s="33" t="s">
        <v>430</v>
      </c>
      <c r="I217" s="33"/>
      <c r="J217" s="33"/>
      <c r="K217" s="34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spans="2:25" s="36" customFormat="1" ht="20.100000000000001" customHeight="1" thickBot="1">
      <c r="B218" s="32">
        <f t="shared" si="3"/>
        <v>212</v>
      </c>
      <c r="C218" s="232"/>
      <c r="D218" s="230"/>
      <c r="E218" s="230"/>
      <c r="F218" s="43" t="s">
        <v>1710</v>
      </c>
      <c r="G218" s="33" t="s">
        <v>426</v>
      </c>
      <c r="H218" s="33" t="s">
        <v>427</v>
      </c>
      <c r="I218" s="33"/>
      <c r="J218" s="33"/>
      <c r="K218" s="34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spans="2:25" s="36" customFormat="1" ht="20.100000000000001" customHeight="1" thickBot="1">
      <c r="B219" s="32">
        <f t="shared" si="3"/>
        <v>213</v>
      </c>
      <c r="C219" s="232"/>
      <c r="D219" s="230"/>
      <c r="E219" s="230"/>
      <c r="F219" s="43" t="s">
        <v>1710</v>
      </c>
      <c r="G219" s="33" t="s">
        <v>428</v>
      </c>
      <c r="H219" s="33" t="s">
        <v>429</v>
      </c>
      <c r="I219" s="33"/>
      <c r="J219" s="33"/>
      <c r="K219" s="34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spans="2:25" s="36" customFormat="1" ht="20.100000000000001" customHeight="1" thickBot="1">
      <c r="B220" s="32">
        <f t="shared" si="3"/>
        <v>214</v>
      </c>
      <c r="C220" s="232"/>
      <c r="D220" s="230"/>
      <c r="E220" s="230"/>
      <c r="F220" s="43" t="s">
        <v>1710</v>
      </c>
      <c r="G220" s="33" t="s">
        <v>210</v>
      </c>
      <c r="H220" s="33" t="s">
        <v>431</v>
      </c>
      <c r="I220" s="33"/>
      <c r="J220" s="33"/>
      <c r="K220" s="34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 spans="2:25" s="36" customFormat="1" ht="20.100000000000001" customHeight="1" thickBot="1">
      <c r="B221" s="32">
        <f t="shared" si="3"/>
        <v>215</v>
      </c>
      <c r="C221" s="232"/>
      <c r="D221" s="230"/>
      <c r="E221" s="230"/>
      <c r="F221" s="43" t="s">
        <v>1710</v>
      </c>
      <c r="G221" s="33" t="s">
        <v>210</v>
      </c>
      <c r="H221" s="33" t="s">
        <v>1688</v>
      </c>
      <c r="I221" s="33"/>
      <c r="J221" s="33"/>
      <c r="K221" s="34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 spans="2:25" s="36" customFormat="1" ht="20.100000000000001" customHeight="1" thickBot="1">
      <c r="B222" s="32">
        <f t="shared" si="3"/>
        <v>216</v>
      </c>
      <c r="C222" s="232"/>
      <c r="D222" s="230"/>
      <c r="E222" s="230"/>
      <c r="F222" s="43" t="s">
        <v>1710</v>
      </c>
      <c r="G222" s="33" t="s">
        <v>1687</v>
      </c>
      <c r="H222" s="33" t="s">
        <v>1689</v>
      </c>
      <c r="I222" s="33"/>
      <c r="J222" s="33" t="s">
        <v>1707</v>
      </c>
      <c r="K222" s="34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 spans="2:25" s="36" customFormat="1" ht="20.100000000000001" customHeight="1" thickBot="1">
      <c r="B223" s="32">
        <f t="shared" si="3"/>
        <v>217</v>
      </c>
      <c r="C223" s="232"/>
      <c r="D223" s="230"/>
      <c r="E223" s="230"/>
      <c r="F223" s="43" t="s">
        <v>1710</v>
      </c>
      <c r="G223" s="33" t="s">
        <v>1690</v>
      </c>
      <c r="H223" s="33" t="s">
        <v>1691</v>
      </c>
      <c r="I223" s="33"/>
      <c r="J223" s="33" t="s">
        <v>1707</v>
      </c>
      <c r="K223" s="34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 spans="2:25" s="36" customFormat="1" ht="20.100000000000001" customHeight="1" thickBot="1">
      <c r="B224" s="32">
        <f t="shared" si="3"/>
        <v>218</v>
      </c>
      <c r="C224" s="232"/>
      <c r="D224" s="230"/>
      <c r="E224" s="231"/>
      <c r="F224" s="43" t="s">
        <v>1710</v>
      </c>
      <c r="G224" s="33" t="s">
        <v>130</v>
      </c>
      <c r="H224" s="33" t="s">
        <v>1692</v>
      </c>
      <c r="I224" s="33"/>
      <c r="J224" s="33"/>
      <c r="K224" s="34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spans="2:25" s="36" customFormat="1" ht="27.75" thickBot="1">
      <c r="B225" s="32">
        <f t="shared" si="3"/>
        <v>219</v>
      </c>
      <c r="C225" s="232"/>
      <c r="D225" s="230"/>
      <c r="E225" s="229" t="s">
        <v>1682</v>
      </c>
      <c r="F225" s="43" t="s">
        <v>1710</v>
      </c>
      <c r="G225" s="33" t="s">
        <v>1681</v>
      </c>
      <c r="H225" s="33" t="s">
        <v>1676</v>
      </c>
      <c r="I225" s="33"/>
      <c r="J225" s="33"/>
      <c r="K225" s="34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 spans="2:25" s="36" customFormat="1" ht="20.100000000000001" customHeight="1" thickBot="1">
      <c r="B226" s="32">
        <f t="shared" si="3"/>
        <v>220</v>
      </c>
      <c r="C226" s="232"/>
      <c r="D226" s="230"/>
      <c r="E226" s="230"/>
      <c r="F226" s="43" t="s">
        <v>1710</v>
      </c>
      <c r="G226" s="227" t="s">
        <v>1679</v>
      </c>
      <c r="H226" s="33" t="s">
        <v>1680</v>
      </c>
      <c r="I226" s="33"/>
      <c r="J226" s="33"/>
      <c r="K226" s="34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 spans="2:25" s="36" customFormat="1" ht="20.100000000000001" customHeight="1" thickBot="1">
      <c r="B227" s="32">
        <f t="shared" si="3"/>
        <v>221</v>
      </c>
      <c r="C227" s="232"/>
      <c r="D227" s="231"/>
      <c r="E227" s="231"/>
      <c r="F227" s="43" t="s">
        <v>1710</v>
      </c>
      <c r="G227" s="228"/>
      <c r="H227" s="80" t="s">
        <v>1694</v>
      </c>
      <c r="I227" s="33"/>
      <c r="J227" s="33"/>
      <c r="K227" s="34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 spans="2:25" s="36" customFormat="1" ht="20.100000000000001" customHeight="1" thickBot="1">
      <c r="B228" s="32">
        <f t="shared" si="3"/>
        <v>222</v>
      </c>
      <c r="C228" s="232"/>
      <c r="D228" s="229" t="s">
        <v>432</v>
      </c>
      <c r="E228" s="232" t="s">
        <v>454</v>
      </c>
      <c r="F228" s="43" t="s">
        <v>1710</v>
      </c>
      <c r="G228" s="33" t="s">
        <v>433</v>
      </c>
      <c r="H228" s="33" t="s">
        <v>434</v>
      </c>
      <c r="I228" s="33"/>
      <c r="J228" s="33"/>
      <c r="K228" s="34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 spans="2:25" s="36" customFormat="1" ht="20.100000000000001" customHeight="1" thickBot="1">
      <c r="B229" s="32">
        <f t="shared" si="3"/>
        <v>223</v>
      </c>
      <c r="C229" s="232"/>
      <c r="D229" s="230"/>
      <c r="E229" s="232"/>
      <c r="F229" s="43" t="s">
        <v>1710</v>
      </c>
      <c r="G229" s="33" t="s">
        <v>1686</v>
      </c>
      <c r="H229" s="33" t="s">
        <v>436</v>
      </c>
      <c r="I229" s="33"/>
      <c r="J229" s="33"/>
      <c r="K229" s="34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 spans="2:25" s="36" customFormat="1" ht="20.100000000000001" customHeight="1" thickBot="1">
      <c r="B230" s="32">
        <f t="shared" si="3"/>
        <v>224</v>
      </c>
      <c r="C230" s="232"/>
      <c r="D230" s="230"/>
      <c r="E230" s="232"/>
      <c r="F230" s="43" t="s">
        <v>1710</v>
      </c>
      <c r="G230" s="55" t="s">
        <v>147</v>
      </c>
      <c r="H230" s="55" t="s">
        <v>145</v>
      </c>
      <c r="I230" s="33"/>
      <c r="J230" s="33"/>
      <c r="K230" s="34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spans="2:25" s="36" customFormat="1" ht="20.100000000000001" customHeight="1" thickBot="1">
      <c r="B231" s="32">
        <f t="shared" si="3"/>
        <v>225</v>
      </c>
      <c r="C231" s="232"/>
      <c r="D231" s="230"/>
      <c r="E231" s="232"/>
      <c r="F231" s="43" t="s">
        <v>1710</v>
      </c>
      <c r="G231" s="55" t="s">
        <v>146</v>
      </c>
      <c r="H231" s="55" t="s">
        <v>435</v>
      </c>
      <c r="I231" s="33"/>
      <c r="J231" s="33"/>
      <c r="K231" s="34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 spans="2:25" s="36" customFormat="1" ht="20.100000000000001" customHeight="1" thickBot="1">
      <c r="B232" s="32">
        <f t="shared" si="3"/>
        <v>226</v>
      </c>
      <c r="C232" s="232"/>
      <c r="D232" s="230"/>
      <c r="E232" s="232"/>
      <c r="F232" s="43" t="s">
        <v>1710</v>
      </c>
      <c r="G232" s="55" t="s">
        <v>437</v>
      </c>
      <c r="H232" s="55" t="s">
        <v>438</v>
      </c>
      <c r="I232" s="33"/>
      <c r="J232" s="33"/>
      <c r="K232" s="34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 spans="2:25" s="36" customFormat="1" ht="20.100000000000001" customHeight="1" thickBot="1">
      <c r="B233" s="32">
        <f t="shared" si="3"/>
        <v>227</v>
      </c>
      <c r="C233" s="232"/>
      <c r="D233" s="230"/>
      <c r="E233" s="232"/>
      <c r="F233" s="43" t="s">
        <v>1710</v>
      </c>
      <c r="G233" s="55" t="s">
        <v>439</v>
      </c>
      <c r="H233" s="55" t="s">
        <v>443</v>
      </c>
      <c r="I233" s="33"/>
      <c r="J233" s="33"/>
      <c r="K233" s="34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 spans="2:25" s="36" customFormat="1" ht="20.100000000000001" customHeight="1" thickBot="1">
      <c r="B234" s="32">
        <f t="shared" si="3"/>
        <v>228</v>
      </c>
      <c r="C234" s="232"/>
      <c r="D234" s="230"/>
      <c r="E234" s="232"/>
      <c r="F234" s="43" t="s">
        <v>1710</v>
      </c>
      <c r="G234" s="55" t="s">
        <v>440</v>
      </c>
      <c r="H234" s="55" t="s">
        <v>444</v>
      </c>
      <c r="I234" s="33"/>
      <c r="J234" s="33"/>
      <c r="K234" s="34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 spans="2:25" s="36" customFormat="1" ht="20.100000000000001" customHeight="1" thickBot="1">
      <c r="B235" s="32">
        <f t="shared" si="3"/>
        <v>229</v>
      </c>
      <c r="C235" s="232"/>
      <c r="D235" s="230"/>
      <c r="E235" s="232"/>
      <c r="F235" s="43" t="s">
        <v>1710</v>
      </c>
      <c r="G235" s="33" t="s">
        <v>441</v>
      </c>
      <c r="H235" s="33" t="s">
        <v>445</v>
      </c>
      <c r="I235" s="33"/>
      <c r="J235" s="33"/>
      <c r="K235" s="34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 spans="2:25" s="36" customFormat="1" ht="30" customHeight="1" thickBot="1">
      <c r="B236" s="32">
        <f t="shared" si="3"/>
        <v>230</v>
      </c>
      <c r="C236" s="232"/>
      <c r="D236" s="230"/>
      <c r="E236" s="232"/>
      <c r="F236" s="43" t="s">
        <v>1710</v>
      </c>
      <c r="G236" s="33" t="s">
        <v>442</v>
      </c>
      <c r="H236" s="33" t="s">
        <v>446</v>
      </c>
      <c r="I236" s="33"/>
      <c r="J236" s="33" t="s">
        <v>1707</v>
      </c>
      <c r="K236" s="34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 spans="2:25" s="36" customFormat="1" ht="20.100000000000001" customHeight="1" thickBot="1">
      <c r="B237" s="32">
        <f t="shared" si="3"/>
        <v>231</v>
      </c>
      <c r="C237" s="232"/>
      <c r="D237" s="230"/>
      <c r="E237" s="232"/>
      <c r="F237" s="43" t="s">
        <v>1710</v>
      </c>
      <c r="G237" s="33" t="s">
        <v>402</v>
      </c>
      <c r="H237" s="33" t="s">
        <v>447</v>
      </c>
      <c r="I237" s="33"/>
      <c r="J237" s="33"/>
      <c r="K237" s="34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 spans="2:25" s="36" customFormat="1" ht="20.100000000000001" customHeight="1" thickBot="1">
      <c r="B238" s="32">
        <f t="shared" si="3"/>
        <v>232</v>
      </c>
      <c r="C238" s="232"/>
      <c r="D238" s="230"/>
      <c r="E238" s="232"/>
      <c r="F238" s="43" t="s">
        <v>1710</v>
      </c>
      <c r="G238" s="33" t="s">
        <v>448</v>
      </c>
      <c r="H238" s="33" t="s">
        <v>449</v>
      </c>
      <c r="I238" s="33"/>
      <c r="J238" s="33"/>
      <c r="K238" s="34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 spans="2:25" s="36" customFormat="1" ht="20.100000000000001" customHeight="1" thickBot="1">
      <c r="B239" s="32">
        <f t="shared" si="3"/>
        <v>233</v>
      </c>
      <c r="C239" s="232"/>
      <c r="D239" s="230"/>
      <c r="E239" s="232"/>
      <c r="F239" s="43" t="s">
        <v>1710</v>
      </c>
      <c r="G239" s="33" t="s">
        <v>450</v>
      </c>
      <c r="H239" s="33" t="s">
        <v>451</v>
      </c>
      <c r="I239" s="33"/>
      <c r="J239" s="33"/>
      <c r="K239" s="34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 spans="2:25" s="36" customFormat="1" ht="20.100000000000001" customHeight="1" thickBot="1">
      <c r="B240" s="32">
        <f t="shared" si="3"/>
        <v>234</v>
      </c>
      <c r="C240" s="232"/>
      <c r="D240" s="230"/>
      <c r="E240" s="232"/>
      <c r="F240" s="43" t="s">
        <v>1710</v>
      </c>
      <c r="G240" s="33" t="s">
        <v>452</v>
      </c>
      <c r="H240" s="33" t="s">
        <v>453</v>
      </c>
      <c r="I240" s="33"/>
      <c r="J240" s="33"/>
      <c r="K240" s="34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 spans="2:25" s="36" customFormat="1" ht="27">
      <c r="B241" s="32">
        <f t="shared" si="3"/>
        <v>235</v>
      </c>
      <c r="C241" s="232"/>
      <c r="D241" s="230"/>
      <c r="E241" s="229" t="s">
        <v>1683</v>
      </c>
      <c r="F241" s="43" t="s">
        <v>1710</v>
      </c>
      <c r="G241" s="33" t="s">
        <v>1684</v>
      </c>
      <c r="H241" s="33" t="s">
        <v>1676</v>
      </c>
      <c r="I241" s="33"/>
      <c r="J241" s="3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</row>
    <row r="242" spans="2:25" s="36" customFormat="1" ht="20.100000000000001" customHeight="1">
      <c r="B242" s="32">
        <f t="shared" si="3"/>
        <v>236</v>
      </c>
      <c r="C242" s="232"/>
      <c r="D242" s="230"/>
      <c r="E242" s="230"/>
      <c r="F242" s="43" t="s">
        <v>1710</v>
      </c>
      <c r="G242" s="227" t="s">
        <v>1679</v>
      </c>
      <c r="H242" s="33" t="s">
        <v>1680</v>
      </c>
      <c r="I242" s="33"/>
      <c r="J242" s="3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</row>
    <row r="243" spans="2:25" s="36" customFormat="1" ht="20.100000000000001" customHeight="1">
      <c r="B243" s="32">
        <f t="shared" si="3"/>
        <v>237</v>
      </c>
      <c r="C243" s="232"/>
      <c r="D243" s="231"/>
      <c r="E243" s="231"/>
      <c r="F243" s="43" t="s">
        <v>1710</v>
      </c>
      <c r="G243" s="228"/>
      <c r="H243" s="80" t="s">
        <v>1694</v>
      </c>
      <c r="I243" s="33"/>
      <c r="J243" s="3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</row>
    <row r="244" spans="2:25" ht="20.100000000000001" customHeight="1">
      <c r="B244" s="32">
        <f t="shared" si="3"/>
        <v>238</v>
      </c>
      <c r="C244" s="232"/>
      <c r="D244" s="233" t="s">
        <v>1200</v>
      </c>
      <c r="E244" s="233" t="s">
        <v>1201</v>
      </c>
      <c r="F244" s="43" t="s">
        <v>1710</v>
      </c>
      <c r="G244" s="33" t="s">
        <v>615</v>
      </c>
      <c r="H244" s="33" t="s">
        <v>612</v>
      </c>
      <c r="I244" s="33"/>
      <c r="J244" s="33"/>
    </row>
    <row r="245" spans="2:25" ht="20.100000000000001" customHeight="1">
      <c r="B245" s="32">
        <f t="shared" si="3"/>
        <v>239</v>
      </c>
      <c r="C245" s="232"/>
      <c r="D245" s="233"/>
      <c r="E245" s="233"/>
      <c r="F245" s="43" t="s">
        <v>1710</v>
      </c>
      <c r="G245" s="33" t="s">
        <v>616</v>
      </c>
      <c r="H245" s="54" t="s">
        <v>99</v>
      </c>
      <c r="I245" s="33"/>
      <c r="J245" s="33"/>
    </row>
    <row r="246" spans="2:25" ht="20.100000000000001" customHeight="1">
      <c r="B246" s="32">
        <f t="shared" si="3"/>
        <v>240</v>
      </c>
      <c r="C246" s="232"/>
      <c r="D246" s="233"/>
      <c r="E246" s="233"/>
      <c r="F246" s="43" t="s">
        <v>1710</v>
      </c>
      <c r="G246" s="33" t="s">
        <v>617</v>
      </c>
      <c r="H246" s="33" t="s">
        <v>109</v>
      </c>
      <c r="I246" s="33"/>
      <c r="J246" s="33"/>
    </row>
    <row r="247" spans="2:25" ht="20.100000000000001" customHeight="1">
      <c r="B247" s="32">
        <f t="shared" si="3"/>
        <v>241</v>
      </c>
      <c r="C247" s="232"/>
      <c r="D247" s="233"/>
      <c r="E247" s="233"/>
      <c r="F247" s="43" t="s">
        <v>1710</v>
      </c>
      <c r="G247" s="33" t="s">
        <v>618</v>
      </c>
      <c r="H247" s="33" t="s">
        <v>123</v>
      </c>
      <c r="I247" s="33"/>
      <c r="J247" s="33"/>
    </row>
    <row r="248" spans="2:25" ht="20.100000000000001" customHeight="1">
      <c r="B248" s="32">
        <f t="shared" si="3"/>
        <v>242</v>
      </c>
      <c r="C248" s="232"/>
      <c r="D248" s="233"/>
      <c r="E248" s="233"/>
      <c r="F248" s="43" t="s">
        <v>1710</v>
      </c>
      <c r="G248" s="33" t="s">
        <v>619</v>
      </c>
      <c r="H248" s="33" t="s">
        <v>124</v>
      </c>
      <c r="I248" s="33"/>
      <c r="J248" s="33"/>
    </row>
    <row r="249" spans="2:25" ht="20.100000000000001" customHeight="1">
      <c r="B249" s="32">
        <f t="shared" si="3"/>
        <v>243</v>
      </c>
      <c r="C249" s="232"/>
      <c r="D249" s="233"/>
      <c r="E249" s="233"/>
      <c r="F249" s="43" t="s">
        <v>1710</v>
      </c>
      <c r="G249" s="33" t="s">
        <v>620</v>
      </c>
      <c r="H249" s="33" t="s">
        <v>113</v>
      </c>
      <c r="I249" s="33"/>
      <c r="J249" s="33"/>
    </row>
    <row r="250" spans="2:25" ht="20.100000000000001" customHeight="1">
      <c r="B250" s="32">
        <f t="shared" si="3"/>
        <v>244</v>
      </c>
      <c r="C250" s="232"/>
      <c r="D250" s="233"/>
      <c r="E250" s="233"/>
      <c r="F250" s="43" t="s">
        <v>1710</v>
      </c>
      <c r="G250" s="33" t="s">
        <v>1674</v>
      </c>
      <c r="H250" s="33" t="s">
        <v>124</v>
      </c>
      <c r="I250" s="33"/>
      <c r="J250" s="33"/>
    </row>
    <row r="251" spans="2:25" ht="20.100000000000001" customHeight="1">
      <c r="B251" s="32">
        <f t="shared" si="3"/>
        <v>245</v>
      </c>
      <c r="C251" s="232"/>
      <c r="D251" s="233"/>
      <c r="E251" s="233"/>
      <c r="F251" s="43" t="s">
        <v>1710</v>
      </c>
      <c r="G251" s="33" t="s">
        <v>621</v>
      </c>
      <c r="H251" s="54" t="s">
        <v>100</v>
      </c>
      <c r="I251" s="33"/>
      <c r="J251" s="33"/>
    </row>
    <row r="252" spans="2:25" ht="27">
      <c r="B252" s="32">
        <f t="shared" si="3"/>
        <v>246</v>
      </c>
      <c r="C252" s="232"/>
      <c r="D252" s="233"/>
      <c r="E252" s="233"/>
      <c r="F252" s="43" t="s">
        <v>1710</v>
      </c>
      <c r="G252" s="33" t="s">
        <v>622</v>
      </c>
      <c r="H252" s="33" t="s">
        <v>101</v>
      </c>
      <c r="I252" s="33"/>
      <c r="J252" s="33"/>
    </row>
    <row r="253" spans="2:25" ht="20.100000000000001" customHeight="1">
      <c r="B253" s="32">
        <f t="shared" si="3"/>
        <v>247</v>
      </c>
      <c r="C253" s="232"/>
      <c r="D253" s="233"/>
      <c r="E253" s="233"/>
      <c r="F253" s="43" t="s">
        <v>1710</v>
      </c>
      <c r="G253" s="33" t="s">
        <v>1190</v>
      </c>
      <c r="H253" s="33" t="s">
        <v>1191</v>
      </c>
      <c r="I253" s="33"/>
      <c r="J253" s="33"/>
    </row>
    <row r="254" spans="2:25" ht="27">
      <c r="B254" s="32">
        <f t="shared" si="3"/>
        <v>248</v>
      </c>
      <c r="C254" s="232"/>
      <c r="D254" s="233"/>
      <c r="E254" s="233"/>
      <c r="F254" s="43" t="s">
        <v>1710</v>
      </c>
      <c r="G254" s="33" t="s">
        <v>623</v>
      </c>
      <c r="H254" s="33" t="s">
        <v>102</v>
      </c>
      <c r="I254" s="33"/>
      <c r="J254" s="33"/>
    </row>
    <row r="255" spans="2:25" ht="20.100000000000001" customHeight="1">
      <c r="B255" s="32">
        <f t="shared" si="3"/>
        <v>249</v>
      </c>
      <c r="C255" s="232"/>
      <c r="D255" s="233"/>
      <c r="E255" s="233"/>
      <c r="F255" s="43" t="s">
        <v>1710</v>
      </c>
      <c r="G255" s="33" t="s">
        <v>1190</v>
      </c>
      <c r="H255" s="33" t="s">
        <v>1191</v>
      </c>
      <c r="I255" s="33"/>
      <c r="J255" s="33"/>
    </row>
    <row r="256" spans="2:25">
      <c r="B256" s="32">
        <f t="shared" si="3"/>
        <v>250</v>
      </c>
      <c r="C256" s="232"/>
      <c r="D256" s="233"/>
      <c r="E256" s="233"/>
      <c r="F256" s="43" t="s">
        <v>1710</v>
      </c>
      <c r="G256" s="33" t="s">
        <v>115</v>
      </c>
      <c r="H256" s="33" t="s">
        <v>116</v>
      </c>
      <c r="I256" s="33"/>
      <c r="J256" s="33"/>
    </row>
    <row r="257" spans="2:10" ht="20.100000000000001" customHeight="1">
      <c r="B257" s="32">
        <f t="shared" si="3"/>
        <v>251</v>
      </c>
      <c r="C257" s="232"/>
      <c r="D257" s="233"/>
      <c r="E257" s="233"/>
      <c r="F257" s="43" t="s">
        <v>1710</v>
      </c>
      <c r="G257" s="33" t="s">
        <v>1190</v>
      </c>
      <c r="H257" s="33" t="s">
        <v>1191</v>
      </c>
      <c r="I257" s="33"/>
      <c r="J257" s="33"/>
    </row>
    <row r="258" spans="2:10">
      <c r="B258" s="32">
        <f t="shared" si="3"/>
        <v>252</v>
      </c>
      <c r="C258" s="232"/>
      <c r="D258" s="233"/>
      <c r="E258" s="233"/>
      <c r="F258" s="43" t="s">
        <v>1710</v>
      </c>
      <c r="G258" s="33" t="s">
        <v>119</v>
      </c>
      <c r="H258" s="33" t="s">
        <v>121</v>
      </c>
      <c r="I258" s="33"/>
      <c r="J258" s="33"/>
    </row>
    <row r="259" spans="2:10" ht="20.100000000000001" customHeight="1">
      <c r="B259" s="32">
        <f t="shared" si="3"/>
        <v>253</v>
      </c>
      <c r="C259" s="232"/>
      <c r="D259" s="233"/>
      <c r="E259" s="233"/>
      <c r="F259" s="43" t="s">
        <v>1710</v>
      </c>
      <c r="G259" s="33" t="s">
        <v>1190</v>
      </c>
      <c r="H259" s="33" t="s">
        <v>1191</v>
      </c>
      <c r="I259" s="33"/>
      <c r="J259" s="33"/>
    </row>
    <row r="260" spans="2:10">
      <c r="B260" s="32">
        <f t="shared" si="3"/>
        <v>254</v>
      </c>
      <c r="C260" s="232"/>
      <c r="D260" s="233"/>
      <c r="E260" s="233"/>
      <c r="F260" s="43" t="s">
        <v>1710</v>
      </c>
      <c r="G260" s="33" t="s">
        <v>120</v>
      </c>
      <c r="H260" s="33" t="s">
        <v>122</v>
      </c>
      <c r="I260" s="33"/>
      <c r="J260" s="33"/>
    </row>
    <row r="261" spans="2:10" ht="20.100000000000001" customHeight="1">
      <c r="B261" s="32">
        <f t="shared" si="3"/>
        <v>255</v>
      </c>
      <c r="C261" s="232"/>
      <c r="D261" s="233"/>
      <c r="E261" s="233"/>
      <c r="F261" s="43" t="s">
        <v>1710</v>
      </c>
      <c r="G261" s="33" t="s">
        <v>1190</v>
      </c>
      <c r="H261" s="33" t="s">
        <v>1191</v>
      </c>
      <c r="I261" s="33"/>
      <c r="J261" s="33"/>
    </row>
    <row r="262" spans="2:10" ht="27">
      <c r="B262" s="32">
        <f t="shared" si="3"/>
        <v>256</v>
      </c>
      <c r="C262" s="232"/>
      <c r="D262" s="233"/>
      <c r="E262" s="233"/>
      <c r="F262" s="43" t="s">
        <v>1710</v>
      </c>
      <c r="G262" s="33" t="s">
        <v>125</v>
      </c>
      <c r="H262" s="33" t="s">
        <v>126</v>
      </c>
      <c r="I262" s="33"/>
      <c r="J262" s="33"/>
    </row>
    <row r="263" spans="2:10" ht="20.100000000000001" customHeight="1">
      <c r="B263" s="32">
        <f t="shared" si="3"/>
        <v>257</v>
      </c>
      <c r="C263" s="232"/>
      <c r="D263" s="233"/>
      <c r="E263" s="233"/>
      <c r="F263" s="43" t="s">
        <v>1710</v>
      </c>
      <c r="G263" s="33" t="s">
        <v>1190</v>
      </c>
      <c r="H263" s="33" t="s">
        <v>1191</v>
      </c>
      <c r="I263" s="33"/>
      <c r="J263" s="33"/>
    </row>
    <row r="264" spans="2:10" ht="20.100000000000001" customHeight="1">
      <c r="B264" s="32">
        <f t="shared" si="3"/>
        <v>258</v>
      </c>
      <c r="C264" s="232"/>
      <c r="D264" s="233"/>
      <c r="E264" s="233"/>
      <c r="F264" s="43" t="s">
        <v>1710</v>
      </c>
      <c r="G264" s="33" t="s">
        <v>127</v>
      </c>
      <c r="H264" s="54" t="s">
        <v>614</v>
      </c>
      <c r="I264" s="33"/>
      <c r="J264" s="33" t="s">
        <v>1707</v>
      </c>
    </row>
    <row r="265" spans="2:10" ht="20.100000000000001" customHeight="1">
      <c r="B265" s="32">
        <f t="shared" si="3"/>
        <v>259</v>
      </c>
      <c r="C265" s="232"/>
      <c r="D265" s="233"/>
      <c r="E265" s="232" t="s">
        <v>1193</v>
      </c>
      <c r="F265" s="43" t="s">
        <v>1710</v>
      </c>
      <c r="G265" s="33" t="s">
        <v>1194</v>
      </c>
      <c r="H265" s="33" t="s">
        <v>1195</v>
      </c>
      <c r="I265" s="33"/>
      <c r="J265" s="33"/>
    </row>
    <row r="266" spans="2:10" ht="20.100000000000001" customHeight="1">
      <c r="B266" s="32">
        <f t="shared" si="3"/>
        <v>260</v>
      </c>
      <c r="C266" s="232"/>
      <c r="D266" s="233"/>
      <c r="E266" s="232"/>
      <c r="F266" s="43" t="s">
        <v>1710</v>
      </c>
      <c r="G266" s="33" t="s">
        <v>1196</v>
      </c>
      <c r="H266" s="33" t="s">
        <v>1197</v>
      </c>
      <c r="I266" s="33"/>
      <c r="J266" s="33"/>
    </row>
    <row r="267" spans="2:10" ht="20.100000000000001" customHeight="1">
      <c r="B267" s="32">
        <f t="shared" si="3"/>
        <v>261</v>
      </c>
      <c r="C267" s="232"/>
      <c r="D267" s="233"/>
      <c r="E267" s="232"/>
      <c r="F267" s="43" t="s">
        <v>1710</v>
      </c>
      <c r="G267" s="33" t="s">
        <v>1198</v>
      </c>
      <c r="H267" s="33" t="s">
        <v>1199</v>
      </c>
      <c r="I267" s="33"/>
      <c r="J267" s="33"/>
    </row>
    <row r="268" spans="2:10" ht="40.5">
      <c r="B268" s="32">
        <f t="shared" si="3"/>
        <v>262</v>
      </c>
      <c r="C268" s="232"/>
      <c r="D268" s="94" t="s">
        <v>1613</v>
      </c>
      <c r="E268" s="94" t="s">
        <v>1572</v>
      </c>
      <c r="F268" s="43" t="s">
        <v>1710</v>
      </c>
      <c r="G268" s="33" t="s">
        <v>1573</v>
      </c>
      <c r="H268" s="33" t="s">
        <v>1574</v>
      </c>
      <c r="I268" s="81"/>
      <c r="J268" s="81"/>
    </row>
  </sheetData>
  <mergeCells count="35">
    <mergeCell ref="E7:E13"/>
    <mergeCell ref="E81:E87"/>
    <mergeCell ref="E89:E94"/>
    <mergeCell ref="E95:E97"/>
    <mergeCell ref="E98:E110"/>
    <mergeCell ref="E37:E38"/>
    <mergeCell ref="E39:E61"/>
    <mergeCell ref="E62:E63"/>
    <mergeCell ref="C7:C268"/>
    <mergeCell ref="D244:D267"/>
    <mergeCell ref="E228:E240"/>
    <mergeCell ref="E165:E179"/>
    <mergeCell ref="E180:E203"/>
    <mergeCell ref="E146:E154"/>
    <mergeCell ref="E155:E161"/>
    <mergeCell ref="E162:E164"/>
    <mergeCell ref="E265:E267"/>
    <mergeCell ref="D14:D179"/>
    <mergeCell ref="E64:E80"/>
    <mergeCell ref="E244:E264"/>
    <mergeCell ref="D7:D13"/>
    <mergeCell ref="E111:E122"/>
    <mergeCell ref="E126:E128"/>
    <mergeCell ref="E129:E145"/>
    <mergeCell ref="G242:G243"/>
    <mergeCell ref="E241:E243"/>
    <mergeCell ref="D228:D243"/>
    <mergeCell ref="E15:E36"/>
    <mergeCell ref="G124:G125"/>
    <mergeCell ref="E123:E125"/>
    <mergeCell ref="G226:G227"/>
    <mergeCell ref="E225:E227"/>
    <mergeCell ref="D180:D227"/>
    <mergeCell ref="E204:E216"/>
    <mergeCell ref="E217:E224"/>
  </mergeCells>
  <phoneticPr fontId="2" type="noConversion"/>
  <conditionalFormatting sqref="B4">
    <cfRule type="dataBar" priority="9">
      <dataBar>
        <cfvo type="num" val="0"/>
        <cfvo type="num" val="$F$4"/>
        <color rgb="FF0070C0"/>
      </dataBar>
      <extLst>
        <ext xmlns:x14="http://schemas.microsoft.com/office/spreadsheetml/2009/9/main" uri="{B025F937-C7B1-47D3-B67F-A62EFF666E3E}">
          <x14:id>{D2865F4B-6C3B-4DF7-9167-CC1835AF742B}</x14:id>
        </ext>
      </extLst>
    </cfRule>
  </conditionalFormatting>
  <conditionalFormatting sqref="C4">
    <cfRule type="dataBar" priority="8">
      <dataBar>
        <cfvo type="num" val="0"/>
        <cfvo type="num" val="$F$4"/>
        <color rgb="FFFF0000"/>
      </dataBar>
      <extLst>
        <ext xmlns:x14="http://schemas.microsoft.com/office/spreadsheetml/2009/9/main" uri="{B025F937-C7B1-47D3-B67F-A62EFF666E3E}">
          <x14:id>{505FBA04-DE16-4D3A-8ACB-2468F4154B4F}</x14:id>
        </ext>
      </extLst>
    </cfRule>
  </conditionalFormatting>
  <conditionalFormatting sqref="D4">
    <cfRule type="dataBar" priority="6">
      <dataBar>
        <cfvo type="num" val="0"/>
        <cfvo type="num" val="$F$4"/>
        <color rgb="FFA3FF47"/>
      </dataBar>
      <extLst>
        <ext xmlns:x14="http://schemas.microsoft.com/office/spreadsheetml/2009/9/main" uri="{B025F937-C7B1-47D3-B67F-A62EFF666E3E}">
          <x14:id>{F0D3A087-7C09-49C8-9F3B-CC614BB992BC}</x14:id>
        </ext>
      </extLst>
    </cfRule>
  </conditionalFormatting>
  <conditionalFormatting sqref="E4">
    <cfRule type="dataBar" priority="7">
      <dataBar>
        <cfvo type="num" val="0"/>
        <cfvo type="num" val="$F$4"/>
        <color theme="2" tint="-0.249977111117893"/>
      </dataBar>
      <extLst>
        <ext xmlns:x14="http://schemas.microsoft.com/office/spreadsheetml/2009/9/main" uri="{B025F937-C7B1-47D3-B67F-A62EFF666E3E}">
          <x14:id>{C8488F10-BBB7-4D76-8A74-17AEA1AC0E55}</x14:id>
        </ext>
      </extLst>
    </cfRule>
  </conditionalFormatting>
  <conditionalFormatting sqref="F7:F268">
    <cfRule type="cellIs" dxfId="19" priority="1" operator="equal">
      <formula>"BLOCKED"</formula>
    </cfRule>
    <cfRule type="cellIs" dxfId="18" priority="2" operator="equal">
      <formula>"N/A"</formula>
    </cfRule>
    <cfRule type="cellIs" dxfId="17" priority="3" operator="equal">
      <formula>"N/T"</formula>
    </cfRule>
    <cfRule type="cellIs" dxfId="16" priority="4" operator="equal">
      <formula>"FAIL"</formula>
    </cfRule>
    <cfRule type="cellIs" dxfId="15" priority="5" operator="equal">
      <formula>"PASS"</formula>
    </cfRule>
  </conditionalFormatting>
  <dataValidations count="1">
    <dataValidation type="list" allowBlank="1" showInputMessage="1" showErrorMessage="1" sqref="F7:F268" xr:uid="{CFF3BBF7-7DFD-4337-901C-D54B647EB81D}">
      <formula1>"PASS, FAIL, N/A, N/T, BLOCKED"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865F4B-6C3B-4DF7-9167-CC1835AF742B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B4</xm:sqref>
        </x14:conditionalFormatting>
        <x14:conditionalFormatting xmlns:xm="http://schemas.microsoft.com/office/excel/2006/main">
          <x14:cfRule type="dataBar" id="{505FBA04-DE16-4D3A-8ACB-2468F4154B4F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C4</xm:sqref>
        </x14:conditionalFormatting>
        <x14:conditionalFormatting xmlns:xm="http://schemas.microsoft.com/office/excel/2006/main">
          <x14:cfRule type="dataBar" id="{F0D3A087-7C09-49C8-9F3B-CC614BB992BC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D4</xm:sqref>
        </x14:conditionalFormatting>
        <x14:conditionalFormatting xmlns:xm="http://schemas.microsoft.com/office/excel/2006/main">
          <x14:cfRule type="dataBar" id="{C8488F10-BBB7-4D76-8A74-17AEA1AC0E55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E4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C6C1-09C2-4E57-ABEA-1E1B01A46899}">
  <dimension ref="B1:Y288"/>
  <sheetViews>
    <sheetView topLeftCell="B1" zoomScaleNormal="100" workbookViewId="0">
      <selection activeCell="G3" sqref="G3"/>
    </sheetView>
  </sheetViews>
  <sheetFormatPr defaultRowHeight="16.5"/>
  <cols>
    <col min="1" max="1" width="2.25" customWidth="1"/>
    <col min="2" max="2" width="13" customWidth="1"/>
    <col min="3" max="3" width="18.625" customWidth="1"/>
    <col min="4" max="4" width="16.5" customWidth="1"/>
    <col min="5" max="5" width="19" customWidth="1"/>
    <col min="6" max="6" width="12.625" customWidth="1"/>
    <col min="7" max="7" width="52.625" customWidth="1"/>
    <col min="8" max="8" width="72.625" customWidth="1"/>
    <col min="9" max="9" width="30.625" customWidth="1"/>
    <col min="10" max="10" width="38.625" customWidth="1"/>
  </cols>
  <sheetData>
    <row r="1" spans="2:25" ht="11.25" customHeight="1" thickBot="1"/>
    <row r="2" spans="2:25" ht="17.25" thickBot="1">
      <c r="B2" s="37" t="s">
        <v>20</v>
      </c>
      <c r="C2" s="37" t="s">
        <v>21</v>
      </c>
      <c r="D2" s="37"/>
      <c r="E2" s="38"/>
      <c r="F2" s="39"/>
      <c r="G2" s="40"/>
      <c r="H2" s="40"/>
      <c r="I2" s="40"/>
      <c r="J2" s="40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17.25" thickBot="1">
      <c r="B3" s="41" t="s">
        <v>22</v>
      </c>
      <c r="C3" s="41" t="s">
        <v>23</v>
      </c>
      <c r="D3" s="41" t="s">
        <v>24</v>
      </c>
      <c r="E3" s="41" t="s">
        <v>25</v>
      </c>
      <c r="F3" s="41" t="s">
        <v>26</v>
      </c>
      <c r="G3" s="42"/>
      <c r="H3" s="42"/>
      <c r="I3" s="45"/>
      <c r="J3" s="4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2:25" ht="17.25" thickBot="1">
      <c r="B4" s="43">
        <f>COUNTIF(F7:F7,"PASS")</f>
        <v>1</v>
      </c>
      <c r="C4" s="43">
        <f>COUNTIF(F7:F7,"FAIL")</f>
        <v>0</v>
      </c>
      <c r="D4" s="43">
        <f>COUNTIF(F7:F7,"N/A")</f>
        <v>0</v>
      </c>
      <c r="E4" s="43">
        <f>COUNTIF(F7:F7,"N/T")</f>
        <v>0</v>
      </c>
      <c r="F4" s="44">
        <f>SUM(B4:E4)</f>
        <v>1</v>
      </c>
      <c r="H4" s="42"/>
      <c r="I4" s="42"/>
      <c r="J4" s="4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2:25" ht="17.25" thickBot="1">
      <c r="B5" s="15"/>
      <c r="C5" s="15"/>
      <c r="D5" s="15"/>
      <c r="E5" s="15"/>
      <c r="F5" s="15"/>
      <c r="G5" s="11"/>
      <c r="H5" s="11"/>
      <c r="I5" s="11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2:25" ht="17.25" thickBot="1">
      <c r="B6" s="13" t="s">
        <v>28</v>
      </c>
      <c r="C6" s="13" t="s">
        <v>29</v>
      </c>
      <c r="D6" s="13" t="s">
        <v>30</v>
      </c>
      <c r="E6" s="13" t="s">
        <v>31</v>
      </c>
      <c r="F6" s="13" t="s">
        <v>68</v>
      </c>
      <c r="G6" s="13" t="s">
        <v>18</v>
      </c>
      <c r="H6" s="13" t="s">
        <v>69</v>
      </c>
      <c r="I6" s="13" t="s">
        <v>71</v>
      </c>
      <c r="J6" s="16" t="s">
        <v>63</v>
      </c>
      <c r="K6" s="14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2:25" s="31" customFormat="1" ht="27.75" thickBot="1">
      <c r="B7" s="32">
        <v>1</v>
      </c>
      <c r="C7" s="32" t="s">
        <v>81</v>
      </c>
      <c r="D7" s="32" t="s">
        <v>81</v>
      </c>
      <c r="E7" s="32" t="s">
        <v>455</v>
      </c>
      <c r="F7" s="43" t="s">
        <v>1710</v>
      </c>
      <c r="G7" s="33" t="s">
        <v>456</v>
      </c>
      <c r="H7" s="54" t="s">
        <v>457</v>
      </c>
      <c r="I7" s="33"/>
      <c r="J7" s="33" t="s">
        <v>1711</v>
      </c>
      <c r="K7" s="29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2:25" s="36" customFormat="1" ht="20.100000000000001" customHeight="1"/>
    <row r="9" spans="2:25" s="36" customFormat="1" ht="20.100000000000001" customHeight="1"/>
    <row r="10" spans="2:25" s="36" customFormat="1" ht="20.100000000000001" customHeight="1"/>
    <row r="11" spans="2:25" s="36" customFormat="1" ht="20.100000000000001" customHeight="1"/>
    <row r="12" spans="2:25" s="36" customFormat="1" ht="20.100000000000001" customHeight="1"/>
    <row r="13" spans="2:25" s="36" customFormat="1" ht="20.100000000000001" customHeight="1"/>
    <row r="14" spans="2:25" s="36" customFormat="1" ht="20.100000000000001" customHeight="1"/>
    <row r="15" spans="2:25" s="36" customFormat="1" ht="20.100000000000001" customHeight="1"/>
    <row r="16" spans="2:25" s="36" customFormat="1" ht="20.100000000000001" customHeight="1"/>
    <row r="17" s="36" customFormat="1" ht="20.100000000000001" customHeight="1"/>
    <row r="18" s="36" customFormat="1" ht="20.100000000000001" customHeight="1"/>
    <row r="19" s="36" customFormat="1" ht="20.100000000000001" customHeight="1"/>
    <row r="20" s="36" customFormat="1" ht="20.100000000000001" customHeight="1"/>
    <row r="21" s="36" customFormat="1" ht="20.100000000000001" customHeight="1"/>
    <row r="22" s="36" customFormat="1" ht="20.100000000000001" customHeight="1"/>
    <row r="23" s="36" customFormat="1" ht="20.100000000000001" customHeight="1"/>
    <row r="24" s="36" customFormat="1" ht="20.100000000000001" customHeight="1"/>
    <row r="25" s="36" customFormat="1" ht="20.100000000000001" customHeight="1"/>
    <row r="26" s="36" customFormat="1" ht="20.100000000000001" customHeight="1"/>
    <row r="27" s="36" customFormat="1" ht="20.100000000000001" customHeight="1"/>
    <row r="28" s="36" customFormat="1" ht="20.100000000000001" customHeight="1"/>
    <row r="29" s="36" customFormat="1" ht="20.100000000000001" customHeight="1"/>
    <row r="30" s="36" customFormat="1" ht="20.100000000000001" customHeight="1"/>
    <row r="31" s="36" customFormat="1" ht="20.100000000000001" customHeight="1"/>
    <row r="32" s="36" customFormat="1" ht="20.100000000000001" customHeight="1"/>
    <row r="33" s="36" customFormat="1" ht="20.100000000000001" customHeight="1"/>
    <row r="34" s="36" customFormat="1" ht="20.100000000000001" customHeight="1"/>
    <row r="35" s="36" customFormat="1" ht="20.100000000000001" customHeight="1"/>
    <row r="36" s="36" customFormat="1" ht="20.100000000000001" customHeight="1"/>
    <row r="37" s="36" customFormat="1" ht="20.100000000000001" customHeight="1"/>
    <row r="38" s="36" customFormat="1" ht="20.100000000000001" customHeight="1"/>
    <row r="39" s="36" customFormat="1" ht="20.100000000000001" customHeight="1"/>
    <row r="40" s="36" customFormat="1" ht="20.100000000000001" customHeight="1"/>
    <row r="41" s="36" customFormat="1" ht="20.100000000000001" customHeight="1"/>
    <row r="42" s="36" customFormat="1" ht="20.100000000000001" customHeight="1"/>
    <row r="43" s="36" customFormat="1" ht="20.100000000000001" customHeight="1"/>
    <row r="44" s="36" customFormat="1" ht="20.100000000000001" customHeight="1"/>
    <row r="45" s="36" customFormat="1" ht="20.100000000000001" customHeight="1"/>
    <row r="46" s="36" customFormat="1" ht="20.100000000000001" customHeight="1"/>
    <row r="47" s="36" customFormat="1" ht="20.100000000000001" customHeight="1"/>
    <row r="48" s="36" customFormat="1" ht="20.100000000000001" customHeight="1"/>
    <row r="49" s="36" customFormat="1" ht="20.100000000000001" customHeight="1"/>
    <row r="50" s="36" customFormat="1" ht="20.100000000000001" customHeight="1"/>
    <row r="51" s="36" customFormat="1" ht="20.100000000000001" customHeight="1"/>
    <row r="52" s="36" customFormat="1" ht="20.100000000000001" customHeight="1"/>
    <row r="53" s="36" customFormat="1" ht="20.100000000000001" customHeight="1"/>
    <row r="54" s="36" customFormat="1" ht="20.100000000000001" customHeight="1"/>
    <row r="55" s="36" customFormat="1" ht="20.100000000000001" customHeight="1"/>
    <row r="56" s="36" customFormat="1" ht="20.100000000000001" customHeight="1"/>
    <row r="57" s="36" customFormat="1" ht="20.100000000000001" customHeight="1"/>
    <row r="58" s="36" customFormat="1" ht="20.100000000000001" customHeight="1"/>
    <row r="59" s="36" customFormat="1" ht="13.5"/>
    <row r="60" s="36" customFormat="1" ht="13.5"/>
    <row r="61" s="36" customFormat="1" ht="13.5"/>
    <row r="62" s="36" customFormat="1" ht="13.5"/>
    <row r="63" s="31" customFormat="1"/>
    <row r="64" s="31" customFormat="1"/>
    <row r="65" s="31" customFormat="1"/>
    <row r="66" s="31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</sheetData>
  <phoneticPr fontId="2" type="noConversion"/>
  <conditionalFormatting sqref="B4">
    <cfRule type="dataBar" priority="9">
      <dataBar>
        <cfvo type="num" val="0"/>
        <cfvo type="num" val="$F$4"/>
        <color rgb="FF0070C0"/>
      </dataBar>
      <extLst>
        <ext xmlns:x14="http://schemas.microsoft.com/office/spreadsheetml/2009/9/main" uri="{B025F937-C7B1-47D3-B67F-A62EFF666E3E}">
          <x14:id>{4CEF55B6-6820-4C16-83A6-F406CFEC1EA0}</x14:id>
        </ext>
      </extLst>
    </cfRule>
  </conditionalFormatting>
  <conditionalFormatting sqref="C4">
    <cfRule type="dataBar" priority="8">
      <dataBar>
        <cfvo type="num" val="0"/>
        <cfvo type="num" val="$F$4"/>
        <color rgb="FFFF0000"/>
      </dataBar>
      <extLst>
        <ext xmlns:x14="http://schemas.microsoft.com/office/spreadsheetml/2009/9/main" uri="{B025F937-C7B1-47D3-B67F-A62EFF666E3E}">
          <x14:id>{4F24BB43-2BD6-4242-B795-690BAEB43144}</x14:id>
        </ext>
      </extLst>
    </cfRule>
  </conditionalFormatting>
  <conditionalFormatting sqref="D4">
    <cfRule type="dataBar" priority="6">
      <dataBar>
        <cfvo type="num" val="0"/>
        <cfvo type="num" val="$F$4"/>
        <color rgb="FFA3FF47"/>
      </dataBar>
      <extLst>
        <ext xmlns:x14="http://schemas.microsoft.com/office/spreadsheetml/2009/9/main" uri="{B025F937-C7B1-47D3-B67F-A62EFF666E3E}">
          <x14:id>{FA430A28-AC13-45E0-AB52-13131DB62F2A}</x14:id>
        </ext>
      </extLst>
    </cfRule>
  </conditionalFormatting>
  <conditionalFormatting sqref="E4">
    <cfRule type="dataBar" priority="7">
      <dataBar>
        <cfvo type="num" val="0"/>
        <cfvo type="num" val="$F$4"/>
        <color theme="2" tint="-0.249977111117893"/>
      </dataBar>
      <extLst>
        <ext xmlns:x14="http://schemas.microsoft.com/office/spreadsheetml/2009/9/main" uri="{B025F937-C7B1-47D3-B67F-A62EFF666E3E}">
          <x14:id>{E382E514-B40E-4B17-AC61-85ABE55B9225}</x14:id>
        </ext>
      </extLst>
    </cfRule>
  </conditionalFormatting>
  <conditionalFormatting sqref="F7">
    <cfRule type="cellIs" dxfId="59" priority="1" operator="equal">
      <formula>"BLOCKED"</formula>
    </cfRule>
    <cfRule type="cellIs" dxfId="58" priority="2" operator="equal">
      <formula>"N/A"</formula>
    </cfRule>
    <cfRule type="cellIs" dxfId="57" priority="3" operator="equal">
      <formula>"N/T"</formula>
    </cfRule>
    <cfRule type="cellIs" dxfId="56" priority="4" operator="equal">
      <formula>"FAIL"</formula>
    </cfRule>
    <cfRule type="cellIs" dxfId="55" priority="5" operator="equal">
      <formula>"PASS"</formula>
    </cfRule>
  </conditionalFormatting>
  <dataValidations count="1">
    <dataValidation type="list" allowBlank="1" showInputMessage="1" showErrorMessage="1" sqref="F7" xr:uid="{03C440B6-F873-4164-AAAE-3C7AFA6DBE59}">
      <formula1>"PASS, FAIL, N/A, N/T, BLOCKED"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EF55B6-6820-4C16-83A6-F406CFEC1EA0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B4</xm:sqref>
        </x14:conditionalFormatting>
        <x14:conditionalFormatting xmlns:xm="http://schemas.microsoft.com/office/excel/2006/main">
          <x14:cfRule type="dataBar" id="{4F24BB43-2BD6-4242-B795-690BAEB43144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C4</xm:sqref>
        </x14:conditionalFormatting>
        <x14:conditionalFormatting xmlns:xm="http://schemas.microsoft.com/office/excel/2006/main">
          <x14:cfRule type="dataBar" id="{FA430A28-AC13-45E0-AB52-13131DB62F2A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D4</xm:sqref>
        </x14:conditionalFormatting>
        <x14:conditionalFormatting xmlns:xm="http://schemas.microsoft.com/office/excel/2006/main">
          <x14:cfRule type="dataBar" id="{E382E514-B40E-4B17-AC61-85ABE55B9225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E4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00FB-C810-4B48-B9F2-8E1766B13571}">
  <dimension ref="A1:AD618"/>
  <sheetViews>
    <sheetView zoomScaleNormal="100" workbookViewId="0"/>
  </sheetViews>
  <sheetFormatPr defaultRowHeight="16.5"/>
  <cols>
    <col min="1" max="1" width="2.25" customWidth="1"/>
    <col min="2" max="2" width="13" customWidth="1"/>
    <col min="3" max="3" width="18.625" customWidth="1"/>
    <col min="4" max="4" width="16.5" customWidth="1"/>
    <col min="5" max="5" width="19" customWidth="1"/>
    <col min="6" max="6" width="12.625" customWidth="1"/>
    <col min="7" max="7" width="52.625" customWidth="1"/>
    <col min="8" max="8" width="72.625" customWidth="1"/>
    <col min="9" max="9" width="30.625" customWidth="1"/>
    <col min="10" max="10" width="38.625" customWidth="1"/>
  </cols>
  <sheetData>
    <row r="1" spans="1:30" ht="11.25" customHeight="1" thickBot="1">
      <c r="A1" s="60"/>
      <c r="B1" s="64"/>
      <c r="C1" s="64"/>
      <c r="D1" s="64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</row>
    <row r="2" spans="1:30" ht="17.25" thickBot="1">
      <c r="A2" s="63"/>
      <c r="B2" s="65" t="s">
        <v>1202</v>
      </c>
      <c r="C2" s="65" t="s">
        <v>1203</v>
      </c>
      <c r="D2" s="65"/>
      <c r="E2" s="69"/>
      <c r="F2" s="70"/>
      <c r="G2" s="61"/>
      <c r="H2" s="61"/>
      <c r="I2" s="61"/>
      <c r="J2" s="61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0"/>
      <c r="AA2" s="60"/>
      <c r="AB2" s="60"/>
      <c r="AC2" s="60"/>
      <c r="AD2" s="60"/>
    </row>
    <row r="3" spans="1:30" ht="17.25" thickBot="1">
      <c r="A3" s="63"/>
      <c r="B3" s="65" t="s">
        <v>22</v>
      </c>
      <c r="C3" s="65" t="s">
        <v>23</v>
      </c>
      <c r="D3" s="65" t="s">
        <v>24</v>
      </c>
      <c r="E3" s="65" t="s">
        <v>25</v>
      </c>
      <c r="F3" s="65" t="s">
        <v>26</v>
      </c>
      <c r="G3" s="67"/>
      <c r="H3" s="61"/>
      <c r="I3" s="61"/>
      <c r="J3" s="61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0"/>
      <c r="AA3" s="60"/>
      <c r="AB3" s="60"/>
      <c r="AC3" s="60"/>
      <c r="AD3" s="60"/>
    </row>
    <row r="4" spans="1:30" ht="17.25" thickBot="1">
      <c r="A4" s="63"/>
      <c r="B4" s="66">
        <f>COUNTIFS(F7:F463,"PASS")</f>
        <v>457</v>
      </c>
      <c r="C4" s="66">
        <f>COUNTIFS(F7:F463,"FAIL")</f>
        <v>0</v>
      </c>
      <c r="D4" s="66">
        <f>COUNTIFS(F7:F463,"N/A")</f>
        <v>0</v>
      </c>
      <c r="E4" s="66">
        <f>COUNTIFS(F7:F463,"N/T")</f>
        <v>0</v>
      </c>
      <c r="F4" s="71">
        <f>SUM($B$4:$E$4)</f>
        <v>457</v>
      </c>
      <c r="G4" s="68"/>
      <c r="H4" s="61"/>
      <c r="I4" s="61"/>
      <c r="J4" s="61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0"/>
      <c r="AA4" s="60"/>
      <c r="AB4" s="60"/>
      <c r="AC4" s="60"/>
      <c r="AD4" s="60"/>
    </row>
    <row r="5" spans="1:30" ht="17.25" thickBot="1">
      <c r="A5" s="60"/>
      <c r="B5" s="74"/>
      <c r="C5" s="74"/>
      <c r="D5" s="74"/>
      <c r="E5" s="74"/>
      <c r="F5" s="74"/>
      <c r="G5" s="75"/>
      <c r="H5" s="75"/>
      <c r="I5" s="75"/>
      <c r="J5" s="75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0"/>
      <c r="AA5" s="60"/>
      <c r="AB5" s="60"/>
      <c r="AC5" s="60"/>
      <c r="AD5" s="60"/>
    </row>
    <row r="6" spans="1:30" ht="17.25" thickBot="1">
      <c r="A6" s="63"/>
      <c r="B6" s="77" t="s">
        <v>28</v>
      </c>
      <c r="C6" s="77" t="s">
        <v>29</v>
      </c>
      <c r="D6" s="77" t="s">
        <v>30</v>
      </c>
      <c r="E6" s="77" t="s">
        <v>31</v>
      </c>
      <c r="F6" s="77" t="s">
        <v>1204</v>
      </c>
      <c r="G6" s="77" t="s">
        <v>1205</v>
      </c>
      <c r="H6" s="77" t="s">
        <v>1206</v>
      </c>
      <c r="I6" s="77" t="s">
        <v>1207</v>
      </c>
      <c r="J6" s="78" t="s">
        <v>1208</v>
      </c>
      <c r="K6" s="73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0"/>
      <c r="AA6" s="60"/>
      <c r="AB6" s="60"/>
      <c r="AC6" s="60"/>
      <c r="AD6" s="60"/>
    </row>
    <row r="7" spans="1:30" s="31" customFormat="1" ht="14.25" customHeight="1" thickBot="1">
      <c r="A7" s="72"/>
      <c r="B7" s="66">
        <f>ROW()-6</f>
        <v>1</v>
      </c>
      <c r="C7" s="237" t="s">
        <v>775</v>
      </c>
      <c r="D7" s="237" t="s">
        <v>1209</v>
      </c>
      <c r="E7" s="237" t="s">
        <v>1210</v>
      </c>
      <c r="F7" s="86" t="s">
        <v>1710</v>
      </c>
      <c r="G7" s="238" t="s">
        <v>1211</v>
      </c>
      <c r="H7" s="80" t="s">
        <v>1212</v>
      </c>
      <c r="I7" s="80"/>
      <c r="J7" s="80"/>
      <c r="K7" s="67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</row>
    <row r="8" spans="1:30" s="31" customFormat="1" ht="14.25" customHeight="1" thickBot="1">
      <c r="A8" s="72"/>
      <c r="B8" s="66">
        <f t="shared" ref="B8:B74" si="0">ROW()-6</f>
        <v>2</v>
      </c>
      <c r="C8" s="237"/>
      <c r="D8" s="237"/>
      <c r="E8" s="237"/>
      <c r="F8" s="86" t="s">
        <v>1710</v>
      </c>
      <c r="G8" s="238"/>
      <c r="H8" s="80" t="s">
        <v>1213</v>
      </c>
      <c r="I8" s="80"/>
      <c r="J8" s="80"/>
      <c r="K8" s="67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</row>
    <row r="9" spans="1:30" s="31" customFormat="1" ht="14.25" customHeight="1" thickBot="1">
      <c r="A9" s="72"/>
      <c r="B9" s="66">
        <f t="shared" si="0"/>
        <v>3</v>
      </c>
      <c r="C9" s="237"/>
      <c r="D9" s="237"/>
      <c r="E9" s="237"/>
      <c r="F9" s="86" t="s">
        <v>1710</v>
      </c>
      <c r="G9" s="238"/>
      <c r="H9" s="80" t="s">
        <v>1214</v>
      </c>
      <c r="I9" s="80"/>
      <c r="J9" s="80"/>
      <c r="K9" s="67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s="31" customFormat="1" ht="14.25" customHeight="1" thickBot="1">
      <c r="A10" s="72"/>
      <c r="B10" s="66">
        <f t="shared" si="0"/>
        <v>4</v>
      </c>
      <c r="C10" s="237"/>
      <c r="D10" s="237"/>
      <c r="E10" s="237"/>
      <c r="F10" s="86" t="s">
        <v>1710</v>
      </c>
      <c r="G10" s="238"/>
      <c r="H10" s="80" t="s">
        <v>1215</v>
      </c>
      <c r="I10" s="80"/>
      <c r="J10" s="80"/>
      <c r="K10" s="67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</row>
    <row r="11" spans="1:30" s="31" customFormat="1" ht="14.25" customHeight="1" thickBot="1">
      <c r="A11" s="72"/>
      <c r="B11" s="66">
        <f t="shared" si="0"/>
        <v>5</v>
      </c>
      <c r="C11" s="237"/>
      <c r="D11" s="237"/>
      <c r="E11" s="237"/>
      <c r="F11" s="86" t="s">
        <v>1710</v>
      </c>
      <c r="G11" s="238"/>
      <c r="H11" s="80" t="s">
        <v>1216</v>
      </c>
      <c r="I11" s="80"/>
      <c r="J11" s="80"/>
      <c r="K11" s="67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</row>
    <row r="12" spans="1:30" s="31" customFormat="1" ht="14.25" customHeight="1" thickBot="1">
      <c r="A12" s="72"/>
      <c r="B12" s="66">
        <f t="shared" si="0"/>
        <v>6</v>
      </c>
      <c r="C12" s="237"/>
      <c r="D12" s="237"/>
      <c r="E12" s="237"/>
      <c r="F12" s="86" t="s">
        <v>1710</v>
      </c>
      <c r="G12" s="238"/>
      <c r="H12" s="80" t="s">
        <v>1217</v>
      </c>
      <c r="I12" s="80"/>
      <c r="J12" s="80"/>
      <c r="K12" s="67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</row>
    <row r="13" spans="1:30" s="31" customFormat="1" ht="14.25" customHeight="1" thickBot="1">
      <c r="A13" s="72"/>
      <c r="B13" s="66">
        <f t="shared" si="0"/>
        <v>7</v>
      </c>
      <c r="C13" s="237"/>
      <c r="D13" s="237"/>
      <c r="E13" s="237"/>
      <c r="F13" s="86" t="s">
        <v>1710</v>
      </c>
      <c r="G13" s="238"/>
      <c r="H13" s="80" t="s">
        <v>1218</v>
      </c>
      <c r="I13" s="80"/>
      <c r="J13" s="80"/>
      <c r="K13" s="67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</row>
    <row r="14" spans="1:30" s="31" customFormat="1" ht="14.25" customHeight="1" thickBot="1">
      <c r="A14" s="72"/>
      <c r="B14" s="66">
        <f t="shared" si="0"/>
        <v>8</v>
      </c>
      <c r="C14" s="237"/>
      <c r="D14" s="237"/>
      <c r="E14" s="237"/>
      <c r="F14" s="86" t="s">
        <v>1710</v>
      </c>
      <c r="G14" s="238"/>
      <c r="H14" s="80" t="s">
        <v>1219</v>
      </c>
      <c r="I14" s="80"/>
      <c r="J14" s="80"/>
      <c r="K14" s="67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</row>
    <row r="15" spans="1:30" s="31" customFormat="1" ht="14.25" customHeight="1" thickBot="1">
      <c r="A15" s="72"/>
      <c r="B15" s="66">
        <f t="shared" si="0"/>
        <v>9</v>
      </c>
      <c r="C15" s="237"/>
      <c r="D15" s="237"/>
      <c r="E15" s="237"/>
      <c r="F15" s="86" t="s">
        <v>1710</v>
      </c>
      <c r="G15" s="238"/>
      <c r="H15" s="80" t="s">
        <v>1220</v>
      </c>
      <c r="I15" s="80"/>
      <c r="J15" s="80"/>
      <c r="K15" s="67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</row>
    <row r="16" spans="1:30" s="31" customFormat="1" ht="14.25" customHeight="1" thickBot="1">
      <c r="A16" s="72"/>
      <c r="B16" s="66">
        <f t="shared" si="0"/>
        <v>10</v>
      </c>
      <c r="C16" s="237"/>
      <c r="D16" s="237"/>
      <c r="E16" s="237"/>
      <c r="F16" s="86" t="s">
        <v>1710</v>
      </c>
      <c r="G16" s="238"/>
      <c r="H16" s="80" t="s">
        <v>1221</v>
      </c>
      <c r="I16" s="80"/>
      <c r="J16" s="80"/>
      <c r="K16" s="67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</row>
    <row r="17" spans="1:30" s="31" customFormat="1" ht="14.25" customHeight="1" thickBot="1">
      <c r="A17" s="72"/>
      <c r="B17" s="66">
        <f t="shared" si="0"/>
        <v>11</v>
      </c>
      <c r="C17" s="237"/>
      <c r="D17" s="237"/>
      <c r="E17" s="237"/>
      <c r="F17" s="86" t="s">
        <v>1710</v>
      </c>
      <c r="G17" s="238"/>
      <c r="H17" s="80" t="s">
        <v>1222</v>
      </c>
      <c r="I17" s="80"/>
      <c r="J17" s="80"/>
      <c r="K17" s="67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</row>
    <row r="18" spans="1:30" s="31" customFormat="1" ht="14.25" customHeight="1" thickBot="1">
      <c r="A18" s="72"/>
      <c r="B18" s="66">
        <f t="shared" si="0"/>
        <v>12</v>
      </c>
      <c r="C18" s="237"/>
      <c r="D18" s="237"/>
      <c r="E18" s="237"/>
      <c r="F18" s="86" t="s">
        <v>1710</v>
      </c>
      <c r="G18" s="238"/>
      <c r="H18" s="80" t="s">
        <v>776</v>
      </c>
      <c r="I18" s="80"/>
      <c r="J18" s="80"/>
      <c r="K18" s="67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</row>
    <row r="19" spans="1:30" s="31" customFormat="1" ht="14.25" customHeight="1" thickBot="1">
      <c r="A19" s="72"/>
      <c r="B19" s="66">
        <f t="shared" si="0"/>
        <v>13</v>
      </c>
      <c r="C19" s="237"/>
      <c r="D19" s="237"/>
      <c r="E19" s="237"/>
      <c r="F19" s="86" t="s">
        <v>1710</v>
      </c>
      <c r="G19" s="238"/>
      <c r="H19" s="80" t="s">
        <v>1223</v>
      </c>
      <c r="I19" s="80"/>
      <c r="J19" s="80"/>
      <c r="K19" s="67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</row>
    <row r="20" spans="1:30" s="31" customFormat="1" ht="14.25" customHeight="1" thickBot="1">
      <c r="A20" s="72"/>
      <c r="B20" s="66">
        <f t="shared" si="0"/>
        <v>14</v>
      </c>
      <c r="C20" s="237"/>
      <c r="D20" s="237"/>
      <c r="E20" s="237"/>
      <c r="F20" s="86" t="s">
        <v>1710</v>
      </c>
      <c r="G20" s="238"/>
      <c r="H20" s="80" t="s">
        <v>1224</v>
      </c>
      <c r="I20" s="80"/>
      <c r="J20" s="80"/>
      <c r="K20" s="67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</row>
    <row r="21" spans="1:30" s="31" customFormat="1" ht="14.25" customHeight="1" thickBot="1">
      <c r="A21" s="72"/>
      <c r="B21" s="66">
        <f t="shared" si="0"/>
        <v>15</v>
      </c>
      <c r="C21" s="237"/>
      <c r="D21" s="237"/>
      <c r="E21" s="237"/>
      <c r="F21" s="86" t="s">
        <v>1710</v>
      </c>
      <c r="G21" s="79" t="s">
        <v>1225</v>
      </c>
      <c r="H21" s="80" t="s">
        <v>1226</v>
      </c>
      <c r="I21" s="80"/>
      <c r="J21" s="80"/>
      <c r="K21" s="67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</row>
    <row r="22" spans="1:30" s="31" customFormat="1" ht="30" customHeight="1" thickBot="1">
      <c r="A22" s="72"/>
      <c r="B22" s="66">
        <f t="shared" si="0"/>
        <v>16</v>
      </c>
      <c r="C22" s="237"/>
      <c r="D22" s="237"/>
      <c r="E22" s="66" t="s">
        <v>1227</v>
      </c>
      <c r="F22" s="86" t="s">
        <v>1710</v>
      </c>
      <c r="G22" s="79" t="s">
        <v>1228</v>
      </c>
      <c r="H22" s="80" t="s">
        <v>1229</v>
      </c>
      <c r="I22" s="80"/>
      <c r="J22" s="80"/>
      <c r="K22" s="67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</row>
    <row r="23" spans="1:30" s="31" customFormat="1" ht="14.25" customHeight="1" thickBot="1">
      <c r="A23" s="72"/>
      <c r="B23" s="66">
        <f t="shared" si="0"/>
        <v>17</v>
      </c>
      <c r="C23" s="237"/>
      <c r="D23" s="237"/>
      <c r="E23" s="237" t="s">
        <v>1230</v>
      </c>
      <c r="F23" s="86" t="s">
        <v>1710</v>
      </c>
      <c r="G23" s="238" t="s">
        <v>1231</v>
      </c>
      <c r="H23" s="80" t="s">
        <v>1232</v>
      </c>
      <c r="I23" s="80"/>
      <c r="J23" s="80"/>
      <c r="K23" s="67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</row>
    <row r="24" spans="1:30" s="31" customFormat="1" ht="14.25" customHeight="1" thickBot="1">
      <c r="A24" s="72"/>
      <c r="B24" s="66">
        <f t="shared" si="0"/>
        <v>18</v>
      </c>
      <c r="C24" s="237"/>
      <c r="D24" s="237"/>
      <c r="E24" s="237"/>
      <c r="F24" s="86" t="s">
        <v>1710</v>
      </c>
      <c r="G24" s="238"/>
      <c r="H24" s="80" t="s">
        <v>1233</v>
      </c>
      <c r="I24" s="80"/>
      <c r="J24" s="80"/>
      <c r="K24" s="67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</row>
    <row r="25" spans="1:30" s="31" customFormat="1" ht="14.25" customHeight="1" thickBot="1">
      <c r="A25" s="72"/>
      <c r="B25" s="66">
        <f t="shared" si="0"/>
        <v>19</v>
      </c>
      <c r="C25" s="237"/>
      <c r="D25" s="237"/>
      <c r="E25" s="237"/>
      <c r="F25" s="86" t="s">
        <v>1710</v>
      </c>
      <c r="G25" s="238"/>
      <c r="H25" s="80" t="s">
        <v>1234</v>
      </c>
      <c r="I25" s="80"/>
      <c r="J25" s="80"/>
      <c r="K25" s="67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</row>
    <row r="26" spans="1:30" s="31" customFormat="1" ht="14.25" customHeight="1" thickBot="1">
      <c r="A26" s="72"/>
      <c r="B26" s="66">
        <f t="shared" si="0"/>
        <v>20</v>
      </c>
      <c r="C26" s="237"/>
      <c r="D26" s="237"/>
      <c r="E26" s="237" t="s">
        <v>1235</v>
      </c>
      <c r="F26" s="86" t="s">
        <v>1710</v>
      </c>
      <c r="G26" s="238" t="s">
        <v>1236</v>
      </c>
      <c r="H26" s="80" t="s">
        <v>1237</v>
      </c>
      <c r="I26" s="80"/>
      <c r="J26" s="80"/>
      <c r="K26" s="67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</row>
    <row r="27" spans="1:30" s="31" customFormat="1" ht="14.25" customHeight="1" thickBot="1">
      <c r="A27" s="72"/>
      <c r="B27" s="66">
        <f t="shared" si="0"/>
        <v>21</v>
      </c>
      <c r="C27" s="237"/>
      <c r="D27" s="237"/>
      <c r="E27" s="237"/>
      <c r="F27" s="86" t="s">
        <v>1710</v>
      </c>
      <c r="G27" s="238"/>
      <c r="H27" s="80" t="s">
        <v>1238</v>
      </c>
      <c r="I27" s="80"/>
      <c r="J27" s="80"/>
      <c r="K27" s="67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</row>
    <row r="28" spans="1:30" s="31" customFormat="1" ht="14.25" customHeight="1" thickBot="1">
      <c r="A28" s="72"/>
      <c r="B28" s="66">
        <f t="shared" si="0"/>
        <v>22</v>
      </c>
      <c r="C28" s="237"/>
      <c r="D28" s="237"/>
      <c r="E28" s="237"/>
      <c r="F28" s="86" t="s">
        <v>1710</v>
      </c>
      <c r="G28" s="238" t="s">
        <v>1239</v>
      </c>
      <c r="H28" s="80" t="s">
        <v>1240</v>
      </c>
      <c r="I28" s="80"/>
      <c r="J28" s="80"/>
      <c r="K28" s="67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</row>
    <row r="29" spans="1:30" s="31" customFormat="1" ht="14.25" customHeight="1" thickBot="1">
      <c r="A29" s="72"/>
      <c r="B29" s="66">
        <f t="shared" si="0"/>
        <v>23</v>
      </c>
      <c r="C29" s="237"/>
      <c r="D29" s="237"/>
      <c r="E29" s="237"/>
      <c r="F29" s="86" t="s">
        <v>1710</v>
      </c>
      <c r="G29" s="238"/>
      <c r="H29" s="80" t="s">
        <v>1238</v>
      </c>
      <c r="I29" s="80"/>
      <c r="J29" s="80"/>
      <c r="K29" s="67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</row>
    <row r="30" spans="1:30" s="31" customFormat="1" ht="14.25" customHeight="1" thickBot="1">
      <c r="A30" s="72"/>
      <c r="B30" s="66">
        <f t="shared" si="0"/>
        <v>24</v>
      </c>
      <c r="C30" s="237"/>
      <c r="D30" s="237"/>
      <c r="E30" s="237" t="s">
        <v>1241</v>
      </c>
      <c r="F30" s="86" t="s">
        <v>1710</v>
      </c>
      <c r="G30" s="79" t="s">
        <v>1242</v>
      </c>
      <c r="H30" s="80" t="s">
        <v>1243</v>
      </c>
      <c r="I30" s="80"/>
      <c r="J30" s="80"/>
      <c r="K30" s="67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</row>
    <row r="31" spans="1:30" s="31" customFormat="1" ht="14.25" customHeight="1" thickBot="1">
      <c r="A31" s="72"/>
      <c r="B31" s="66">
        <f t="shared" si="0"/>
        <v>25</v>
      </c>
      <c r="C31" s="237"/>
      <c r="D31" s="237"/>
      <c r="E31" s="237"/>
      <c r="F31" s="86" t="s">
        <v>1710</v>
      </c>
      <c r="G31" s="79" t="s">
        <v>1244</v>
      </c>
      <c r="H31" s="80" t="s">
        <v>1245</v>
      </c>
      <c r="I31" s="80"/>
      <c r="J31" s="80"/>
      <c r="K31" s="67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</row>
    <row r="32" spans="1:30" s="31" customFormat="1" ht="14.25" customHeight="1" thickBot="1">
      <c r="A32" s="72"/>
      <c r="B32" s="66">
        <f t="shared" si="0"/>
        <v>26</v>
      </c>
      <c r="C32" s="237"/>
      <c r="D32" s="237"/>
      <c r="E32" s="237"/>
      <c r="F32" s="86" t="s">
        <v>1710</v>
      </c>
      <c r="G32" s="79" t="s">
        <v>1246</v>
      </c>
      <c r="H32" s="80" t="s">
        <v>1247</v>
      </c>
      <c r="I32" s="80"/>
      <c r="J32" s="80"/>
      <c r="K32" s="67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</row>
    <row r="33" spans="1:30" s="31" customFormat="1" ht="14.25" customHeight="1" thickBot="1">
      <c r="A33" s="72"/>
      <c r="B33" s="66">
        <f t="shared" si="0"/>
        <v>27</v>
      </c>
      <c r="C33" s="237"/>
      <c r="D33" s="237" t="s">
        <v>1248</v>
      </c>
      <c r="E33" s="237" t="s">
        <v>804</v>
      </c>
      <c r="F33" s="86" t="s">
        <v>1710</v>
      </c>
      <c r="G33" s="79" t="s">
        <v>1249</v>
      </c>
      <c r="H33" s="80" t="s">
        <v>1250</v>
      </c>
      <c r="I33" s="80"/>
      <c r="J33" s="80"/>
      <c r="K33" s="67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</row>
    <row r="34" spans="1:30" s="31" customFormat="1" ht="14.25" customHeight="1" thickBot="1">
      <c r="A34" s="72"/>
      <c r="B34" s="66">
        <f t="shared" si="0"/>
        <v>28</v>
      </c>
      <c r="C34" s="237"/>
      <c r="D34" s="237"/>
      <c r="E34" s="237"/>
      <c r="F34" s="86" t="s">
        <v>1710</v>
      </c>
      <c r="G34" s="79" t="s">
        <v>1251</v>
      </c>
      <c r="H34" s="80" t="s">
        <v>1252</v>
      </c>
      <c r="I34" s="80"/>
      <c r="J34" s="80"/>
      <c r="K34" s="67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</row>
    <row r="35" spans="1:30" s="31" customFormat="1" ht="14.25" customHeight="1" thickBot="1">
      <c r="A35" s="72"/>
      <c r="B35" s="66">
        <f t="shared" si="0"/>
        <v>29</v>
      </c>
      <c r="C35" s="237"/>
      <c r="D35" s="237"/>
      <c r="E35" s="237" t="s">
        <v>1253</v>
      </c>
      <c r="F35" s="86" t="s">
        <v>1710</v>
      </c>
      <c r="G35" s="79" t="s">
        <v>1254</v>
      </c>
      <c r="H35" s="80" t="s">
        <v>1250</v>
      </c>
      <c r="I35" s="80"/>
      <c r="J35" s="80"/>
      <c r="K35" s="67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0" s="31" customFormat="1" ht="14.25" customHeight="1" thickBot="1">
      <c r="A36" s="72"/>
      <c r="B36" s="66">
        <f t="shared" si="0"/>
        <v>30</v>
      </c>
      <c r="C36" s="237"/>
      <c r="D36" s="237"/>
      <c r="E36" s="237"/>
      <c r="F36" s="86" t="s">
        <v>1710</v>
      </c>
      <c r="G36" s="79" t="s">
        <v>1251</v>
      </c>
      <c r="H36" s="80" t="s">
        <v>1252</v>
      </c>
      <c r="I36" s="80"/>
      <c r="J36" s="80"/>
      <c r="K36" s="67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</row>
    <row r="37" spans="1:30" s="36" customFormat="1" ht="14.25" customHeight="1" thickBot="1">
      <c r="A37" s="72"/>
      <c r="B37" s="66">
        <f t="shared" si="0"/>
        <v>31</v>
      </c>
      <c r="C37" s="237" t="s">
        <v>1255</v>
      </c>
      <c r="D37" s="237" t="s">
        <v>1256</v>
      </c>
      <c r="E37" s="237" t="s">
        <v>1210</v>
      </c>
      <c r="F37" s="86" t="s">
        <v>1710</v>
      </c>
      <c r="G37" s="79" t="s">
        <v>1257</v>
      </c>
      <c r="H37" s="80" t="s">
        <v>1258</v>
      </c>
      <c r="I37" s="80"/>
      <c r="J37" s="80"/>
      <c r="K37" s="67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</row>
    <row r="38" spans="1:30" s="36" customFormat="1" ht="14.25" customHeight="1" thickBot="1">
      <c r="A38" s="72"/>
      <c r="B38" s="66">
        <f t="shared" si="0"/>
        <v>32</v>
      </c>
      <c r="C38" s="237"/>
      <c r="D38" s="237"/>
      <c r="E38" s="237"/>
      <c r="F38" s="86" t="s">
        <v>1710</v>
      </c>
      <c r="G38" s="238" t="s">
        <v>782</v>
      </c>
      <c r="H38" s="80" t="s">
        <v>1259</v>
      </c>
      <c r="I38" s="80"/>
      <c r="J38" s="80"/>
      <c r="K38" s="67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</row>
    <row r="39" spans="1:30" s="36" customFormat="1" ht="14.25" customHeight="1" thickBot="1">
      <c r="A39" s="72"/>
      <c r="B39" s="66">
        <f t="shared" si="0"/>
        <v>33</v>
      </c>
      <c r="C39" s="237"/>
      <c r="D39" s="237"/>
      <c r="E39" s="237"/>
      <c r="F39" s="86" t="s">
        <v>1710</v>
      </c>
      <c r="G39" s="238"/>
      <c r="H39" s="80" t="s">
        <v>1260</v>
      </c>
      <c r="I39" s="80"/>
      <c r="J39" s="80"/>
      <c r="K39" s="67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</row>
    <row r="40" spans="1:30" s="36" customFormat="1" ht="14.25" customHeight="1" thickBot="1">
      <c r="A40" s="72"/>
      <c r="B40" s="66">
        <f t="shared" si="0"/>
        <v>34</v>
      </c>
      <c r="C40" s="237"/>
      <c r="D40" s="237"/>
      <c r="E40" s="237"/>
      <c r="F40" s="86" t="s">
        <v>1710</v>
      </c>
      <c r="G40" s="238"/>
      <c r="H40" s="80" t="s">
        <v>1261</v>
      </c>
      <c r="I40" s="80"/>
      <c r="J40" s="80"/>
      <c r="K40" s="67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</row>
    <row r="41" spans="1:30" s="36" customFormat="1" ht="14.25" customHeight="1" thickBot="1">
      <c r="A41" s="72"/>
      <c r="B41" s="66">
        <f t="shared" si="0"/>
        <v>35</v>
      </c>
      <c r="C41" s="237"/>
      <c r="D41" s="237"/>
      <c r="E41" s="237"/>
      <c r="F41" s="86" t="s">
        <v>1710</v>
      </c>
      <c r="G41" s="238"/>
      <c r="H41" s="80" t="s">
        <v>1262</v>
      </c>
      <c r="I41" s="80"/>
      <c r="J41" s="80"/>
      <c r="K41" s="67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</row>
    <row r="42" spans="1:30" s="36" customFormat="1" ht="14.25" customHeight="1" thickBot="1">
      <c r="A42" s="72"/>
      <c r="B42" s="66">
        <f t="shared" si="0"/>
        <v>36</v>
      </c>
      <c r="C42" s="237"/>
      <c r="D42" s="237"/>
      <c r="E42" s="237"/>
      <c r="F42" s="86" t="s">
        <v>1710</v>
      </c>
      <c r="G42" s="79" t="s">
        <v>1630</v>
      </c>
      <c r="H42" s="80" t="s">
        <v>1629</v>
      </c>
      <c r="I42" s="80"/>
      <c r="J42" s="80"/>
      <c r="K42" s="67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</row>
    <row r="43" spans="1:30" s="36" customFormat="1" ht="14.25" customHeight="1" thickBot="1">
      <c r="A43" s="72"/>
      <c r="B43" s="66">
        <f t="shared" si="0"/>
        <v>37</v>
      </c>
      <c r="C43" s="237"/>
      <c r="D43" s="237"/>
      <c r="E43" s="237"/>
      <c r="F43" s="86" t="s">
        <v>1710</v>
      </c>
      <c r="G43" s="79" t="s">
        <v>1631</v>
      </c>
      <c r="H43" s="80" t="s">
        <v>1260</v>
      </c>
      <c r="I43" s="80"/>
      <c r="J43" s="80"/>
      <c r="K43" s="67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</row>
    <row r="44" spans="1:30" s="36" customFormat="1" ht="14.25" customHeight="1" thickBot="1">
      <c r="A44" s="72"/>
      <c r="B44" s="66">
        <f t="shared" si="0"/>
        <v>38</v>
      </c>
      <c r="C44" s="237"/>
      <c r="D44" s="237"/>
      <c r="E44" s="237"/>
      <c r="F44" s="86" t="s">
        <v>1710</v>
      </c>
      <c r="G44" s="238" t="s">
        <v>794</v>
      </c>
      <c r="H44" s="80" t="s">
        <v>1263</v>
      </c>
      <c r="I44" s="80"/>
      <c r="J44" s="80"/>
      <c r="K44" s="67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</row>
    <row r="45" spans="1:30" s="36" customFormat="1" ht="14.25" customHeight="1" thickBot="1">
      <c r="A45" s="72"/>
      <c r="B45" s="66">
        <f t="shared" si="0"/>
        <v>39</v>
      </c>
      <c r="C45" s="237"/>
      <c r="D45" s="237"/>
      <c r="E45" s="237"/>
      <c r="F45" s="86" t="s">
        <v>1710</v>
      </c>
      <c r="G45" s="238"/>
      <c r="H45" s="80" t="s">
        <v>1264</v>
      </c>
      <c r="I45" s="80"/>
      <c r="J45" s="80"/>
      <c r="K45" s="67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</row>
    <row r="46" spans="1:30" s="36" customFormat="1" ht="14.25" customHeight="1" thickBot="1">
      <c r="A46" s="72"/>
      <c r="B46" s="66">
        <f t="shared" si="0"/>
        <v>40</v>
      </c>
      <c r="C46" s="237"/>
      <c r="D46" s="237"/>
      <c r="E46" s="237"/>
      <c r="F46" s="86" t="s">
        <v>1710</v>
      </c>
      <c r="G46" s="238"/>
      <c r="H46" s="80" t="s">
        <v>1265</v>
      </c>
      <c r="I46" s="80"/>
      <c r="J46" s="80"/>
      <c r="K46" s="67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</row>
    <row r="47" spans="1:30" s="36" customFormat="1" ht="14.25" customHeight="1" thickBot="1">
      <c r="A47" s="72"/>
      <c r="B47" s="66">
        <f t="shared" si="0"/>
        <v>41</v>
      </c>
      <c r="C47" s="237"/>
      <c r="D47" s="237"/>
      <c r="E47" s="237"/>
      <c r="F47" s="86" t="s">
        <v>1710</v>
      </c>
      <c r="G47" s="238"/>
      <c r="H47" s="80" t="s">
        <v>1266</v>
      </c>
      <c r="I47" s="80"/>
      <c r="J47" s="80"/>
      <c r="K47" s="67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</row>
    <row r="48" spans="1:30" s="36" customFormat="1" ht="14.25" customHeight="1" thickBot="1">
      <c r="A48" s="72"/>
      <c r="B48" s="66">
        <f t="shared" si="0"/>
        <v>42</v>
      </c>
      <c r="C48" s="237"/>
      <c r="D48" s="237"/>
      <c r="E48" s="237"/>
      <c r="F48" s="86" t="s">
        <v>1710</v>
      </c>
      <c r="G48" s="238"/>
      <c r="H48" s="80" t="s">
        <v>1267</v>
      </c>
      <c r="I48" s="80"/>
      <c r="J48" s="80"/>
      <c r="K48" s="67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0" s="36" customFormat="1" ht="30" customHeight="1" thickBot="1">
      <c r="A49" s="72"/>
      <c r="B49" s="66">
        <f t="shared" si="0"/>
        <v>43</v>
      </c>
      <c r="C49" s="237"/>
      <c r="D49" s="237"/>
      <c r="E49" s="237"/>
      <c r="F49" s="86" t="s">
        <v>1710</v>
      </c>
      <c r="G49" s="238" t="s">
        <v>676</v>
      </c>
      <c r="H49" s="80" t="s">
        <v>779</v>
      </c>
      <c r="I49" s="80"/>
      <c r="J49" s="80"/>
      <c r="K49" s="67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</row>
    <row r="50" spans="1:30" s="36" customFormat="1" ht="41.25" thickBot="1">
      <c r="A50" s="72"/>
      <c r="B50" s="66">
        <f t="shared" si="0"/>
        <v>44</v>
      </c>
      <c r="C50" s="237"/>
      <c r="D50" s="237"/>
      <c r="E50" s="237"/>
      <c r="F50" s="86" t="s">
        <v>1710</v>
      </c>
      <c r="G50" s="238"/>
      <c r="H50" s="80" t="s">
        <v>1268</v>
      </c>
      <c r="I50" s="80"/>
      <c r="J50" s="80"/>
      <c r="K50" s="67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</row>
    <row r="51" spans="1:30" s="36" customFormat="1" ht="14.25" customHeight="1" thickBot="1">
      <c r="A51" s="72"/>
      <c r="B51" s="66">
        <f t="shared" si="0"/>
        <v>45</v>
      </c>
      <c r="C51" s="237"/>
      <c r="D51" s="237"/>
      <c r="E51" s="237"/>
      <c r="F51" s="86" t="s">
        <v>1710</v>
      </c>
      <c r="G51" s="238" t="s">
        <v>780</v>
      </c>
      <c r="H51" s="80" t="s">
        <v>1269</v>
      </c>
      <c r="I51" s="80"/>
      <c r="J51" s="80"/>
      <c r="K51" s="67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</row>
    <row r="52" spans="1:30" s="36" customFormat="1" ht="14.25" customHeight="1" thickBot="1">
      <c r="A52" s="72"/>
      <c r="B52" s="66">
        <f t="shared" si="0"/>
        <v>46</v>
      </c>
      <c r="C52" s="237"/>
      <c r="D52" s="237"/>
      <c r="E52" s="237"/>
      <c r="F52" s="86" t="s">
        <v>1710</v>
      </c>
      <c r="G52" s="238"/>
      <c r="H52" s="80" t="s">
        <v>1270</v>
      </c>
      <c r="I52" s="80"/>
      <c r="J52" s="80"/>
      <c r="K52" s="67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</row>
    <row r="53" spans="1:30" s="36" customFormat="1" ht="14.25" customHeight="1" thickBot="1">
      <c r="A53" s="72"/>
      <c r="B53" s="66">
        <f t="shared" si="0"/>
        <v>47</v>
      </c>
      <c r="C53" s="237"/>
      <c r="D53" s="237"/>
      <c r="E53" s="237"/>
      <c r="F53" s="86" t="s">
        <v>1710</v>
      </c>
      <c r="G53" s="238"/>
      <c r="H53" s="80" t="s">
        <v>1271</v>
      </c>
      <c r="I53" s="80"/>
      <c r="J53" s="80"/>
      <c r="K53" s="67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</row>
    <row r="54" spans="1:30" s="36" customFormat="1" ht="14.25" customHeight="1" thickBot="1">
      <c r="A54" s="72"/>
      <c r="B54" s="66">
        <f t="shared" si="0"/>
        <v>48</v>
      </c>
      <c r="C54" s="237"/>
      <c r="D54" s="237"/>
      <c r="E54" s="237"/>
      <c r="F54" s="86" t="s">
        <v>1710</v>
      </c>
      <c r="G54" s="79" t="s">
        <v>1272</v>
      </c>
      <c r="H54" s="80" t="s">
        <v>1273</v>
      </c>
      <c r="I54" s="80"/>
      <c r="J54" s="80"/>
      <c r="K54" s="67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</row>
    <row r="55" spans="1:30" s="36" customFormat="1" ht="14.25" customHeight="1" thickBot="1">
      <c r="A55" s="72"/>
      <c r="B55" s="66">
        <f t="shared" si="0"/>
        <v>49</v>
      </c>
      <c r="C55" s="237"/>
      <c r="D55" s="237"/>
      <c r="E55" s="237"/>
      <c r="F55" s="86" t="s">
        <v>1710</v>
      </c>
      <c r="G55" s="79" t="s">
        <v>1274</v>
      </c>
      <c r="H55" s="80" t="s">
        <v>1273</v>
      </c>
      <c r="I55" s="80"/>
      <c r="J55" s="80"/>
      <c r="K55" s="67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</row>
    <row r="56" spans="1:30" s="36" customFormat="1" ht="14.25" customHeight="1" thickBot="1">
      <c r="A56" s="72"/>
      <c r="B56" s="66">
        <f t="shared" si="0"/>
        <v>50</v>
      </c>
      <c r="C56" s="237"/>
      <c r="D56" s="237"/>
      <c r="E56" s="237"/>
      <c r="F56" s="86" t="s">
        <v>1710</v>
      </c>
      <c r="G56" s="79" t="s">
        <v>1275</v>
      </c>
      <c r="H56" s="80" t="s">
        <v>1276</v>
      </c>
      <c r="I56" s="80"/>
      <c r="J56" s="80"/>
      <c r="K56" s="67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</row>
    <row r="57" spans="1:30" s="36" customFormat="1" ht="14.25" customHeight="1" thickBot="1">
      <c r="A57" s="72"/>
      <c r="B57" s="66">
        <f t="shared" si="0"/>
        <v>51</v>
      </c>
      <c r="C57" s="237"/>
      <c r="D57" s="237"/>
      <c r="E57" s="237"/>
      <c r="F57" s="86" t="s">
        <v>1710</v>
      </c>
      <c r="G57" s="79" t="s">
        <v>1277</v>
      </c>
      <c r="H57" s="80" t="s">
        <v>1276</v>
      </c>
      <c r="I57" s="80"/>
      <c r="J57" s="80"/>
      <c r="K57" s="67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</row>
    <row r="58" spans="1:30" s="36" customFormat="1" ht="14.25" customHeight="1" thickBot="1">
      <c r="A58" s="72"/>
      <c r="B58" s="66">
        <f t="shared" si="0"/>
        <v>52</v>
      </c>
      <c r="C58" s="237"/>
      <c r="D58" s="237"/>
      <c r="E58" s="237"/>
      <c r="F58" s="86" t="s">
        <v>1710</v>
      </c>
      <c r="G58" s="79" t="s">
        <v>1278</v>
      </c>
      <c r="H58" s="80" t="s">
        <v>1279</v>
      </c>
      <c r="I58" s="80"/>
      <c r="J58" s="80"/>
      <c r="K58" s="67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</row>
    <row r="59" spans="1:30" s="36" customFormat="1" ht="14.25" customHeight="1" thickBot="1">
      <c r="A59" s="72"/>
      <c r="B59" s="66">
        <f t="shared" si="0"/>
        <v>53</v>
      </c>
      <c r="C59" s="237"/>
      <c r="D59" s="237"/>
      <c r="E59" s="237"/>
      <c r="F59" s="86" t="s">
        <v>1710</v>
      </c>
      <c r="G59" s="79" t="s">
        <v>1280</v>
      </c>
      <c r="H59" s="80" t="s">
        <v>1281</v>
      </c>
      <c r="I59" s="80"/>
      <c r="J59" s="80"/>
      <c r="K59" s="67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</row>
    <row r="60" spans="1:30" s="36" customFormat="1" ht="14.25" customHeight="1" thickBot="1">
      <c r="A60" s="72"/>
      <c r="B60" s="66">
        <f t="shared" si="0"/>
        <v>54</v>
      </c>
      <c r="C60" s="237"/>
      <c r="D60" s="237"/>
      <c r="E60" s="237"/>
      <c r="F60" s="86" t="s">
        <v>1710</v>
      </c>
      <c r="G60" s="79" t="s">
        <v>1632</v>
      </c>
      <c r="H60" s="80" t="s">
        <v>1282</v>
      </c>
      <c r="I60" s="80"/>
      <c r="J60" s="80"/>
      <c r="K60" s="67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</row>
    <row r="61" spans="1:30" s="36" customFormat="1" ht="14.25" customHeight="1" thickBot="1">
      <c r="A61" s="72"/>
      <c r="B61" s="66">
        <f t="shared" si="0"/>
        <v>55</v>
      </c>
      <c r="C61" s="237"/>
      <c r="D61" s="237"/>
      <c r="E61" s="237"/>
      <c r="F61" s="86" t="s">
        <v>1710</v>
      </c>
      <c r="G61" s="79" t="s">
        <v>1633</v>
      </c>
      <c r="H61" s="80" t="s">
        <v>1634</v>
      </c>
      <c r="I61" s="80"/>
      <c r="J61" s="80"/>
      <c r="K61" s="67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</row>
    <row r="62" spans="1:30" s="36" customFormat="1" ht="14.25" customHeight="1" thickBot="1">
      <c r="A62" s="72"/>
      <c r="B62" s="66">
        <f t="shared" si="0"/>
        <v>56</v>
      </c>
      <c r="C62" s="237"/>
      <c r="D62" s="237"/>
      <c r="E62" s="237"/>
      <c r="F62" s="86" t="s">
        <v>1710</v>
      </c>
      <c r="G62" s="79" t="s">
        <v>1635</v>
      </c>
      <c r="H62" s="80" t="s">
        <v>1284</v>
      </c>
      <c r="I62" s="80"/>
      <c r="J62" s="80"/>
      <c r="K62" s="67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</row>
    <row r="63" spans="1:30" s="36" customFormat="1" ht="14.25" customHeight="1" thickBot="1">
      <c r="A63" s="72"/>
      <c r="B63" s="66">
        <f t="shared" si="0"/>
        <v>57</v>
      </c>
      <c r="C63" s="237"/>
      <c r="D63" s="237"/>
      <c r="E63" s="237"/>
      <c r="F63" s="86" t="s">
        <v>1710</v>
      </c>
      <c r="G63" s="79" t="s">
        <v>1636</v>
      </c>
      <c r="H63" s="80" t="s">
        <v>1637</v>
      </c>
      <c r="I63" s="80"/>
      <c r="J63" s="80"/>
      <c r="K63" s="67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</row>
    <row r="64" spans="1:30" s="36" customFormat="1" ht="14.25" customHeight="1" thickBot="1">
      <c r="A64" s="72"/>
      <c r="B64" s="66">
        <f t="shared" si="0"/>
        <v>58</v>
      </c>
      <c r="C64" s="237"/>
      <c r="D64" s="237"/>
      <c r="E64" s="237"/>
      <c r="F64" s="86" t="s">
        <v>1710</v>
      </c>
      <c r="G64" s="238" t="s">
        <v>783</v>
      </c>
      <c r="H64" s="80" t="s">
        <v>1285</v>
      </c>
      <c r="I64" s="80"/>
      <c r="J64" s="80"/>
      <c r="K64" s="67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</row>
    <row r="65" spans="1:30" s="36" customFormat="1" ht="14.25" customHeight="1" thickBot="1">
      <c r="A65" s="72"/>
      <c r="B65" s="66">
        <f t="shared" si="0"/>
        <v>59</v>
      </c>
      <c r="C65" s="237"/>
      <c r="D65" s="237"/>
      <c r="E65" s="237"/>
      <c r="F65" s="86" t="s">
        <v>1710</v>
      </c>
      <c r="G65" s="238"/>
      <c r="H65" s="80" t="s">
        <v>1286</v>
      </c>
      <c r="I65" s="80"/>
      <c r="J65" s="80"/>
      <c r="K65" s="67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</row>
    <row r="66" spans="1:30" s="36" customFormat="1" ht="14.25" customHeight="1" thickBot="1">
      <c r="A66" s="72"/>
      <c r="B66" s="66">
        <f t="shared" si="0"/>
        <v>60</v>
      </c>
      <c r="C66" s="237"/>
      <c r="D66" s="237"/>
      <c r="E66" s="237" t="s">
        <v>1287</v>
      </c>
      <c r="F66" s="86" t="s">
        <v>1710</v>
      </c>
      <c r="G66" s="79" t="s">
        <v>1288</v>
      </c>
      <c r="H66" s="80" t="s">
        <v>1289</v>
      </c>
      <c r="I66" s="80"/>
      <c r="J66" s="80"/>
      <c r="K66" s="67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</row>
    <row r="67" spans="1:30" s="36" customFormat="1" ht="14.25" customHeight="1" thickBot="1">
      <c r="A67" s="72"/>
      <c r="B67" s="66">
        <f t="shared" si="0"/>
        <v>61</v>
      </c>
      <c r="C67" s="237"/>
      <c r="D67" s="237"/>
      <c r="E67" s="237"/>
      <c r="F67" s="86" t="s">
        <v>1710</v>
      </c>
      <c r="G67" s="79" t="s">
        <v>1290</v>
      </c>
      <c r="H67" s="80" t="s">
        <v>1291</v>
      </c>
      <c r="I67" s="80"/>
      <c r="J67" s="80"/>
      <c r="K67" s="67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</row>
    <row r="68" spans="1:30" s="36" customFormat="1" ht="30" customHeight="1" thickBot="1">
      <c r="A68" s="72"/>
      <c r="B68" s="66">
        <f t="shared" si="0"/>
        <v>62</v>
      </c>
      <c r="C68" s="237"/>
      <c r="D68" s="237"/>
      <c r="E68" s="237"/>
      <c r="F68" s="86" t="s">
        <v>1710</v>
      </c>
      <c r="G68" s="79" t="s">
        <v>1292</v>
      </c>
      <c r="H68" s="80" t="s">
        <v>1293</v>
      </c>
      <c r="I68" s="80"/>
      <c r="J68" s="80"/>
      <c r="K68" s="67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</row>
    <row r="69" spans="1:30" s="36" customFormat="1" ht="14.25" customHeight="1" thickBot="1">
      <c r="A69" s="72"/>
      <c r="B69" s="66">
        <f t="shared" si="0"/>
        <v>63</v>
      </c>
      <c r="C69" s="237"/>
      <c r="D69" s="237"/>
      <c r="E69" s="237"/>
      <c r="F69" s="86" t="s">
        <v>1710</v>
      </c>
      <c r="G69" s="79" t="s">
        <v>1294</v>
      </c>
      <c r="H69" s="80" t="s">
        <v>1295</v>
      </c>
      <c r="I69" s="80"/>
      <c r="J69" s="80"/>
      <c r="K69" s="67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</row>
    <row r="70" spans="1:30" s="36" customFormat="1" ht="14.25" customHeight="1" thickBot="1">
      <c r="A70" s="72"/>
      <c r="B70" s="66">
        <f t="shared" si="0"/>
        <v>64</v>
      </c>
      <c r="C70" s="237"/>
      <c r="D70" s="237"/>
      <c r="E70" s="237"/>
      <c r="F70" s="86" t="s">
        <v>1710</v>
      </c>
      <c r="G70" s="79" t="s">
        <v>1296</v>
      </c>
      <c r="H70" s="80" t="s">
        <v>1297</v>
      </c>
      <c r="I70" s="80"/>
      <c r="J70" s="80"/>
      <c r="K70" s="67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</row>
    <row r="71" spans="1:30" s="36" customFormat="1" ht="14.25" customHeight="1" thickBot="1">
      <c r="A71" s="72"/>
      <c r="B71" s="66">
        <f t="shared" si="0"/>
        <v>65</v>
      </c>
      <c r="C71" s="237"/>
      <c r="D71" s="237"/>
      <c r="E71" s="237"/>
      <c r="F71" s="86" t="s">
        <v>1710</v>
      </c>
      <c r="G71" s="79" t="s">
        <v>1298</v>
      </c>
      <c r="H71" s="80" t="s">
        <v>1299</v>
      </c>
      <c r="I71" s="80"/>
      <c r="J71" s="80"/>
      <c r="K71" s="67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</row>
    <row r="72" spans="1:30" s="36" customFormat="1" ht="14.25" customHeight="1" thickBot="1">
      <c r="A72" s="72"/>
      <c r="B72" s="66">
        <f t="shared" si="0"/>
        <v>66</v>
      </c>
      <c r="C72" s="237"/>
      <c r="D72" s="237"/>
      <c r="E72" s="237"/>
      <c r="F72" s="86" t="s">
        <v>1710</v>
      </c>
      <c r="G72" s="79" t="s">
        <v>1300</v>
      </c>
      <c r="H72" s="80" t="s">
        <v>1301</v>
      </c>
      <c r="I72" s="80"/>
      <c r="J72" s="80"/>
      <c r="K72" s="67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</row>
    <row r="73" spans="1:30" s="36" customFormat="1" ht="14.25" customHeight="1" thickBot="1">
      <c r="A73" s="72"/>
      <c r="B73" s="66">
        <f t="shared" si="0"/>
        <v>67</v>
      </c>
      <c r="C73" s="237"/>
      <c r="D73" s="237"/>
      <c r="E73" s="237" t="s">
        <v>792</v>
      </c>
      <c r="F73" s="86" t="s">
        <v>1710</v>
      </c>
      <c r="G73" s="238" t="s">
        <v>784</v>
      </c>
      <c r="H73" s="80" t="s">
        <v>1302</v>
      </c>
      <c r="I73" s="80"/>
      <c r="J73" s="80"/>
      <c r="K73" s="67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</row>
    <row r="74" spans="1:30" s="36" customFormat="1" ht="14.25" customHeight="1" thickBot="1">
      <c r="A74" s="72"/>
      <c r="B74" s="66">
        <f t="shared" si="0"/>
        <v>68</v>
      </c>
      <c r="C74" s="237"/>
      <c r="D74" s="237"/>
      <c r="E74" s="237"/>
      <c r="F74" s="86" t="s">
        <v>1710</v>
      </c>
      <c r="G74" s="238"/>
      <c r="H74" s="80" t="s">
        <v>1303</v>
      </c>
      <c r="I74" s="80"/>
      <c r="J74" s="80"/>
      <c r="K74" s="67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</row>
    <row r="75" spans="1:30" s="36" customFormat="1" ht="14.25" customHeight="1" thickBot="1">
      <c r="A75" s="72"/>
      <c r="B75" s="66">
        <f t="shared" ref="B75:B142" si="1">ROW()-6</f>
        <v>69</v>
      </c>
      <c r="C75" s="237"/>
      <c r="D75" s="237"/>
      <c r="E75" s="237"/>
      <c r="F75" s="86" t="s">
        <v>1710</v>
      </c>
      <c r="G75" s="238"/>
      <c r="H75" s="80" t="s">
        <v>1304</v>
      </c>
      <c r="I75" s="80"/>
      <c r="J75" s="80"/>
      <c r="K75" s="67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</row>
    <row r="76" spans="1:30" s="36" customFormat="1" ht="14.25" customHeight="1" thickBot="1">
      <c r="A76" s="72"/>
      <c r="B76" s="66">
        <f t="shared" si="1"/>
        <v>70</v>
      </c>
      <c r="C76" s="237"/>
      <c r="D76" s="237"/>
      <c r="E76" s="237"/>
      <c r="F76" s="86" t="s">
        <v>1710</v>
      </c>
      <c r="G76" s="79" t="s">
        <v>1305</v>
      </c>
      <c r="H76" s="80" t="s">
        <v>1306</v>
      </c>
      <c r="I76" s="80"/>
      <c r="J76" s="80"/>
      <c r="K76" s="67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</row>
    <row r="77" spans="1:30" s="36" customFormat="1" ht="14.25" customHeight="1" thickBot="1">
      <c r="A77" s="72"/>
      <c r="B77" s="66">
        <f t="shared" si="1"/>
        <v>71</v>
      </c>
      <c r="C77" s="237"/>
      <c r="D77" s="237"/>
      <c r="E77" s="237" t="s">
        <v>785</v>
      </c>
      <c r="F77" s="86" t="s">
        <v>1710</v>
      </c>
      <c r="G77" s="238" t="s">
        <v>786</v>
      </c>
      <c r="H77" s="80" t="s">
        <v>1307</v>
      </c>
      <c r="I77" s="80"/>
      <c r="J77" s="80"/>
      <c r="K77" s="67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</row>
    <row r="78" spans="1:30" s="36" customFormat="1" ht="14.25" customHeight="1" thickBot="1">
      <c r="A78" s="72"/>
      <c r="B78" s="66">
        <f t="shared" si="1"/>
        <v>72</v>
      </c>
      <c r="C78" s="237"/>
      <c r="D78" s="237"/>
      <c r="E78" s="237"/>
      <c r="F78" s="86" t="s">
        <v>1710</v>
      </c>
      <c r="G78" s="238"/>
      <c r="H78" s="80" t="s">
        <v>1673</v>
      </c>
      <c r="I78" s="80"/>
      <c r="J78" s="80"/>
      <c r="K78" s="67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</row>
    <row r="79" spans="1:30" s="36" customFormat="1" ht="14.25" customHeight="1" thickBot="1">
      <c r="A79" s="72"/>
      <c r="B79" s="66">
        <f t="shared" si="1"/>
        <v>73</v>
      </c>
      <c r="C79" s="237"/>
      <c r="D79" s="237"/>
      <c r="E79" s="237"/>
      <c r="F79" s="86" t="s">
        <v>1710</v>
      </c>
      <c r="G79" s="238"/>
      <c r="H79" s="80" t="s">
        <v>1309</v>
      </c>
      <c r="I79" s="80"/>
      <c r="J79" s="80"/>
      <c r="K79" s="67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</row>
    <row r="80" spans="1:30" s="36" customFormat="1" ht="14.25" customHeight="1" thickBot="1">
      <c r="A80" s="72"/>
      <c r="B80" s="66">
        <f t="shared" si="1"/>
        <v>74</v>
      </c>
      <c r="C80" s="237"/>
      <c r="D80" s="237"/>
      <c r="E80" s="237"/>
      <c r="F80" s="86" t="s">
        <v>1710</v>
      </c>
      <c r="G80" s="238"/>
      <c r="H80" s="80" t="s">
        <v>1310</v>
      </c>
      <c r="I80" s="80"/>
      <c r="J80" s="80"/>
      <c r="K80" s="67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</row>
    <row r="81" spans="1:30" s="36" customFormat="1" ht="14.25" customHeight="1" thickBot="1">
      <c r="A81" s="72"/>
      <c r="B81" s="66">
        <f t="shared" si="1"/>
        <v>75</v>
      </c>
      <c r="C81" s="237"/>
      <c r="D81" s="237"/>
      <c r="E81" s="237"/>
      <c r="F81" s="86" t="s">
        <v>1710</v>
      </c>
      <c r="G81" s="238"/>
      <c r="H81" s="80" t="s">
        <v>1311</v>
      </c>
      <c r="I81" s="80"/>
      <c r="J81" s="80"/>
      <c r="K81" s="67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</row>
    <row r="82" spans="1:30" s="36" customFormat="1" ht="14.25" customHeight="1" thickBot="1">
      <c r="A82" s="72"/>
      <c r="B82" s="66">
        <f t="shared" si="1"/>
        <v>76</v>
      </c>
      <c r="C82" s="237"/>
      <c r="D82" s="237"/>
      <c r="E82" s="237"/>
      <c r="F82" s="86" t="s">
        <v>1710</v>
      </c>
      <c r="G82" s="79" t="s">
        <v>1312</v>
      </c>
      <c r="H82" s="80" t="s">
        <v>1313</v>
      </c>
      <c r="I82" s="80"/>
      <c r="J82" s="80"/>
      <c r="K82" s="67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</row>
    <row r="83" spans="1:30" s="36" customFormat="1" ht="14.25" customHeight="1" thickBot="1">
      <c r="A83" s="72"/>
      <c r="B83" s="66">
        <f t="shared" si="1"/>
        <v>77</v>
      </c>
      <c r="C83" s="237"/>
      <c r="D83" s="237"/>
      <c r="E83" s="237"/>
      <c r="F83" s="86" t="s">
        <v>1710</v>
      </c>
      <c r="G83" s="79" t="s">
        <v>1314</v>
      </c>
      <c r="H83" s="80" t="s">
        <v>1315</v>
      </c>
      <c r="I83" s="80"/>
      <c r="J83" s="80"/>
      <c r="K83" s="67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</row>
    <row r="84" spans="1:30" s="36" customFormat="1" ht="14.25" customHeight="1" thickBot="1">
      <c r="A84" s="72"/>
      <c r="B84" s="66">
        <f t="shared" si="1"/>
        <v>78</v>
      </c>
      <c r="C84" s="237"/>
      <c r="D84" s="237"/>
      <c r="E84" s="237"/>
      <c r="F84" s="86" t="s">
        <v>1710</v>
      </c>
      <c r="G84" s="79" t="s">
        <v>1316</v>
      </c>
      <c r="H84" s="80" t="s">
        <v>1317</v>
      </c>
      <c r="I84" s="80"/>
      <c r="J84" s="80"/>
      <c r="K84" s="67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</row>
    <row r="85" spans="1:30" s="36" customFormat="1" ht="14.25" customHeight="1" thickBot="1">
      <c r="A85" s="72"/>
      <c r="B85" s="66">
        <f t="shared" si="1"/>
        <v>79</v>
      </c>
      <c r="C85" s="237"/>
      <c r="D85" s="237"/>
      <c r="E85" s="66" t="s">
        <v>787</v>
      </c>
      <c r="F85" s="86" t="s">
        <v>1710</v>
      </c>
      <c r="G85" s="79" t="s">
        <v>1318</v>
      </c>
      <c r="H85" s="80" t="s">
        <v>1319</v>
      </c>
      <c r="I85" s="80"/>
      <c r="J85" s="80"/>
      <c r="K85" s="67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</row>
    <row r="86" spans="1:30" s="36" customFormat="1" ht="14.25" customHeight="1" thickBot="1">
      <c r="A86" s="72"/>
      <c r="B86" s="66">
        <f t="shared" si="1"/>
        <v>80</v>
      </c>
      <c r="C86" s="237"/>
      <c r="D86" s="237" t="s">
        <v>1320</v>
      </c>
      <c r="E86" s="237" t="s">
        <v>1210</v>
      </c>
      <c r="F86" s="86" t="s">
        <v>1710</v>
      </c>
      <c r="G86" s="79" t="s">
        <v>1321</v>
      </c>
      <c r="H86" s="80" t="s">
        <v>1258</v>
      </c>
      <c r="I86" s="80"/>
      <c r="J86" s="80"/>
      <c r="K86" s="67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</row>
    <row r="87" spans="1:30" s="36" customFormat="1" ht="14.25" customHeight="1" thickBot="1">
      <c r="A87" s="72"/>
      <c r="B87" s="66">
        <f t="shared" si="1"/>
        <v>81</v>
      </c>
      <c r="C87" s="237"/>
      <c r="D87" s="237"/>
      <c r="E87" s="237"/>
      <c r="F87" s="86" t="s">
        <v>1710</v>
      </c>
      <c r="G87" s="238" t="s">
        <v>782</v>
      </c>
      <c r="H87" s="80" t="s">
        <v>1259</v>
      </c>
      <c r="I87" s="80"/>
      <c r="J87" s="80"/>
      <c r="K87" s="67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</row>
    <row r="88" spans="1:30" s="36" customFormat="1" ht="14.25" customHeight="1" thickBot="1">
      <c r="A88" s="72"/>
      <c r="B88" s="66">
        <f t="shared" si="1"/>
        <v>82</v>
      </c>
      <c r="C88" s="237"/>
      <c r="D88" s="237"/>
      <c r="E88" s="237"/>
      <c r="F88" s="86" t="s">
        <v>1710</v>
      </c>
      <c r="G88" s="238"/>
      <c r="H88" s="80" t="s">
        <v>1260</v>
      </c>
      <c r="I88" s="80"/>
      <c r="J88" s="80"/>
      <c r="K88" s="67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</row>
    <row r="89" spans="1:30" s="36" customFormat="1" ht="14.25" customHeight="1" thickBot="1">
      <c r="A89" s="72"/>
      <c r="B89" s="66">
        <f t="shared" si="1"/>
        <v>83</v>
      </c>
      <c r="C89" s="237"/>
      <c r="D89" s="237"/>
      <c r="E89" s="237"/>
      <c r="F89" s="86" t="s">
        <v>1710</v>
      </c>
      <c r="G89" s="238"/>
      <c r="H89" s="80" t="s">
        <v>1261</v>
      </c>
      <c r="I89" s="80"/>
      <c r="J89" s="80"/>
      <c r="K89" s="67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</row>
    <row r="90" spans="1:30" s="36" customFormat="1" ht="14.25" customHeight="1" thickBot="1">
      <c r="A90" s="72"/>
      <c r="B90" s="66">
        <f t="shared" si="1"/>
        <v>84</v>
      </c>
      <c r="C90" s="237"/>
      <c r="D90" s="237"/>
      <c r="E90" s="237"/>
      <c r="F90" s="86" t="s">
        <v>1710</v>
      </c>
      <c r="G90" s="238"/>
      <c r="H90" s="80" t="s">
        <v>1262</v>
      </c>
      <c r="I90" s="80"/>
      <c r="J90" s="80"/>
      <c r="K90" s="67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</row>
    <row r="91" spans="1:30" s="36" customFormat="1" ht="14.25" customHeight="1" thickBot="1">
      <c r="A91" s="72"/>
      <c r="B91" s="66">
        <f t="shared" si="1"/>
        <v>85</v>
      </c>
      <c r="C91" s="237"/>
      <c r="D91" s="237"/>
      <c r="E91" s="237"/>
      <c r="F91" s="86" t="s">
        <v>1710</v>
      </c>
      <c r="G91" s="79" t="s">
        <v>1630</v>
      </c>
      <c r="H91" s="80" t="s">
        <v>1629</v>
      </c>
      <c r="I91" s="80"/>
      <c r="J91" s="80"/>
      <c r="K91" s="67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</row>
    <row r="92" spans="1:30" s="36" customFormat="1" ht="14.25" customHeight="1" thickBot="1">
      <c r="A92" s="72"/>
      <c r="B92" s="66">
        <f t="shared" si="1"/>
        <v>86</v>
      </c>
      <c r="C92" s="237"/>
      <c r="D92" s="237"/>
      <c r="E92" s="237"/>
      <c r="F92" s="86" t="s">
        <v>1710</v>
      </c>
      <c r="G92" s="79" t="s">
        <v>1631</v>
      </c>
      <c r="H92" s="80" t="s">
        <v>1260</v>
      </c>
      <c r="I92" s="80"/>
      <c r="J92" s="80"/>
      <c r="K92" s="67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</row>
    <row r="93" spans="1:30" s="36" customFormat="1" ht="14.25" customHeight="1" thickBot="1">
      <c r="A93" s="72"/>
      <c r="B93" s="66">
        <f t="shared" si="1"/>
        <v>87</v>
      </c>
      <c r="C93" s="237"/>
      <c r="D93" s="237"/>
      <c r="E93" s="237"/>
      <c r="F93" s="86" t="s">
        <v>1710</v>
      </c>
      <c r="G93" s="238" t="s">
        <v>1322</v>
      </c>
      <c r="H93" s="80" t="s">
        <v>1323</v>
      </c>
      <c r="I93" s="80"/>
      <c r="J93" s="80"/>
      <c r="K93" s="67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</row>
    <row r="94" spans="1:30" s="36" customFormat="1" ht="14.25" customHeight="1" thickBot="1">
      <c r="A94" s="72"/>
      <c r="B94" s="66">
        <f t="shared" si="1"/>
        <v>88</v>
      </c>
      <c r="C94" s="237"/>
      <c r="D94" s="237"/>
      <c r="E94" s="237"/>
      <c r="F94" s="86" t="s">
        <v>1710</v>
      </c>
      <c r="G94" s="238"/>
      <c r="H94" s="80" t="s">
        <v>1324</v>
      </c>
      <c r="I94" s="80"/>
      <c r="J94" s="80"/>
      <c r="K94" s="67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</row>
    <row r="95" spans="1:30" s="36" customFormat="1" ht="14.25" customHeight="1" thickBot="1">
      <c r="A95" s="72"/>
      <c r="B95" s="66">
        <f t="shared" si="1"/>
        <v>89</v>
      </c>
      <c r="C95" s="237"/>
      <c r="D95" s="237"/>
      <c r="E95" s="237"/>
      <c r="F95" s="86" t="s">
        <v>1710</v>
      </c>
      <c r="G95" s="238"/>
      <c r="H95" s="80" t="s">
        <v>1325</v>
      </c>
      <c r="I95" s="80"/>
      <c r="J95" s="80"/>
      <c r="K95" s="67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</row>
    <row r="96" spans="1:30" s="36" customFormat="1" ht="14.25" customHeight="1" thickBot="1">
      <c r="A96" s="72"/>
      <c r="B96" s="66">
        <f t="shared" si="1"/>
        <v>90</v>
      </c>
      <c r="C96" s="237"/>
      <c r="D96" s="237"/>
      <c r="E96" s="237"/>
      <c r="F96" s="86" t="s">
        <v>1710</v>
      </c>
      <c r="G96" s="238"/>
      <c r="H96" s="80" t="s">
        <v>1638</v>
      </c>
      <c r="I96" s="80"/>
      <c r="J96" s="80"/>
      <c r="K96" s="67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</row>
    <row r="97" spans="1:30" s="36" customFormat="1" ht="14.25" customHeight="1" thickBot="1">
      <c r="A97" s="72"/>
      <c r="B97" s="66">
        <f t="shared" si="1"/>
        <v>91</v>
      </c>
      <c r="C97" s="237"/>
      <c r="D97" s="237"/>
      <c r="E97" s="237"/>
      <c r="F97" s="86" t="s">
        <v>1710</v>
      </c>
      <c r="G97" s="79" t="s">
        <v>1326</v>
      </c>
      <c r="H97" s="80" t="s">
        <v>1327</v>
      </c>
      <c r="I97" s="80"/>
      <c r="J97" s="80"/>
      <c r="K97" s="67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</row>
    <row r="98" spans="1:30" s="36" customFormat="1" ht="14.25" customHeight="1" thickBot="1">
      <c r="A98" s="72"/>
      <c r="B98" s="66">
        <f t="shared" si="1"/>
        <v>92</v>
      </c>
      <c r="C98" s="237"/>
      <c r="D98" s="237"/>
      <c r="E98" s="237"/>
      <c r="F98" s="86" t="s">
        <v>1710</v>
      </c>
      <c r="G98" s="238" t="s">
        <v>789</v>
      </c>
      <c r="H98" s="80" t="s">
        <v>1328</v>
      </c>
      <c r="I98" s="80"/>
      <c r="J98" s="80"/>
      <c r="K98" s="67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</row>
    <row r="99" spans="1:30" s="36" customFormat="1" ht="14.25" customHeight="1" thickBot="1">
      <c r="A99" s="72"/>
      <c r="B99" s="66">
        <f t="shared" si="1"/>
        <v>93</v>
      </c>
      <c r="C99" s="237"/>
      <c r="D99" s="237"/>
      <c r="E99" s="237"/>
      <c r="F99" s="86" t="s">
        <v>1710</v>
      </c>
      <c r="G99" s="238"/>
      <c r="H99" s="80" t="s">
        <v>1329</v>
      </c>
      <c r="I99" s="80"/>
      <c r="J99" s="80"/>
      <c r="K99" s="67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</row>
    <row r="100" spans="1:30" s="36" customFormat="1" ht="14.25" customHeight="1" thickBot="1">
      <c r="A100" s="72"/>
      <c r="B100" s="66">
        <f t="shared" si="1"/>
        <v>94</v>
      </c>
      <c r="C100" s="237"/>
      <c r="D100" s="237"/>
      <c r="E100" s="237"/>
      <c r="F100" s="86" t="s">
        <v>1710</v>
      </c>
      <c r="G100" s="238" t="s">
        <v>790</v>
      </c>
      <c r="H100" s="80" t="s">
        <v>1330</v>
      </c>
      <c r="I100" s="80"/>
      <c r="J100" s="80"/>
      <c r="K100" s="67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</row>
    <row r="101" spans="1:30" s="36" customFormat="1" ht="14.25" customHeight="1" thickBot="1">
      <c r="A101" s="72"/>
      <c r="B101" s="66">
        <f t="shared" si="1"/>
        <v>95</v>
      </c>
      <c r="C101" s="237"/>
      <c r="D101" s="237"/>
      <c r="E101" s="237"/>
      <c r="F101" s="86" t="s">
        <v>1710</v>
      </c>
      <c r="G101" s="238"/>
      <c r="H101" s="80" t="s">
        <v>1266</v>
      </c>
      <c r="I101" s="80"/>
      <c r="J101" s="80"/>
      <c r="K101" s="67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</row>
    <row r="102" spans="1:30" s="36" customFormat="1" ht="14.25" customHeight="1" thickBot="1">
      <c r="A102" s="72"/>
      <c r="B102" s="66">
        <f t="shared" si="1"/>
        <v>96</v>
      </c>
      <c r="C102" s="237"/>
      <c r="D102" s="237"/>
      <c r="E102" s="237"/>
      <c r="F102" s="86" t="s">
        <v>1710</v>
      </c>
      <c r="G102" s="238"/>
      <c r="H102" s="80" t="s">
        <v>1267</v>
      </c>
      <c r="I102" s="80"/>
      <c r="J102" s="80"/>
      <c r="K102" s="67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</row>
    <row r="103" spans="1:30" s="36" customFormat="1" ht="27.75" thickBot="1">
      <c r="A103" s="72"/>
      <c r="B103" s="66">
        <f t="shared" si="1"/>
        <v>97</v>
      </c>
      <c r="C103" s="237"/>
      <c r="D103" s="237"/>
      <c r="E103" s="237"/>
      <c r="F103" s="86" t="s">
        <v>1710</v>
      </c>
      <c r="G103" s="238" t="s">
        <v>676</v>
      </c>
      <c r="H103" s="80" t="s">
        <v>779</v>
      </c>
      <c r="I103" s="80"/>
      <c r="J103" s="80"/>
      <c r="K103" s="67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</row>
    <row r="104" spans="1:30" s="36" customFormat="1" ht="50.1" customHeight="1" thickBot="1">
      <c r="A104" s="72"/>
      <c r="B104" s="66">
        <f t="shared" si="1"/>
        <v>98</v>
      </c>
      <c r="C104" s="237"/>
      <c r="D104" s="237"/>
      <c r="E104" s="237"/>
      <c r="F104" s="86" t="s">
        <v>1710</v>
      </c>
      <c r="G104" s="238"/>
      <c r="H104" s="80" t="s">
        <v>1268</v>
      </c>
      <c r="I104" s="80"/>
      <c r="J104" s="80"/>
      <c r="K104" s="67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</row>
    <row r="105" spans="1:30" s="36" customFormat="1" ht="14.25" customHeight="1" thickBot="1">
      <c r="A105" s="72"/>
      <c r="B105" s="66">
        <f t="shared" si="1"/>
        <v>99</v>
      </c>
      <c r="C105" s="237"/>
      <c r="D105" s="237"/>
      <c r="E105" s="237"/>
      <c r="F105" s="86" t="s">
        <v>1710</v>
      </c>
      <c r="G105" s="238" t="s">
        <v>780</v>
      </c>
      <c r="H105" s="80" t="s">
        <v>1269</v>
      </c>
      <c r="I105" s="80"/>
      <c r="J105" s="80"/>
      <c r="K105" s="67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</row>
    <row r="106" spans="1:30" s="36" customFormat="1" ht="14.25" customHeight="1" thickBot="1">
      <c r="A106" s="72"/>
      <c r="B106" s="66">
        <f t="shared" si="1"/>
        <v>100</v>
      </c>
      <c r="C106" s="237"/>
      <c r="D106" s="237"/>
      <c r="E106" s="237"/>
      <c r="F106" s="86" t="s">
        <v>1710</v>
      </c>
      <c r="G106" s="238"/>
      <c r="H106" s="80" t="s">
        <v>1271</v>
      </c>
      <c r="I106" s="80"/>
      <c r="J106" s="80"/>
      <c r="K106" s="67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</row>
    <row r="107" spans="1:30" s="36" customFormat="1" ht="14.25" customHeight="1" thickBot="1">
      <c r="A107" s="72"/>
      <c r="B107" s="66">
        <f t="shared" si="1"/>
        <v>101</v>
      </c>
      <c r="C107" s="237"/>
      <c r="D107" s="237"/>
      <c r="E107" s="237"/>
      <c r="F107" s="86" t="s">
        <v>1710</v>
      </c>
      <c r="G107" s="79" t="s">
        <v>1272</v>
      </c>
      <c r="H107" s="80" t="s">
        <v>1273</v>
      </c>
      <c r="I107" s="80"/>
      <c r="J107" s="80"/>
      <c r="K107" s="67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</row>
    <row r="108" spans="1:30" s="36" customFormat="1" ht="14.25" customHeight="1" thickBot="1">
      <c r="A108" s="72"/>
      <c r="B108" s="66">
        <f t="shared" si="1"/>
        <v>102</v>
      </c>
      <c r="C108" s="237"/>
      <c r="D108" s="237"/>
      <c r="E108" s="237"/>
      <c r="F108" s="86" t="s">
        <v>1710</v>
      </c>
      <c r="G108" s="79" t="s">
        <v>1274</v>
      </c>
      <c r="H108" s="80" t="s">
        <v>1273</v>
      </c>
      <c r="I108" s="80"/>
      <c r="J108" s="80"/>
      <c r="K108" s="67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</row>
    <row r="109" spans="1:30" s="36" customFormat="1" ht="14.25" customHeight="1" thickBot="1">
      <c r="A109" s="72"/>
      <c r="B109" s="66">
        <f t="shared" si="1"/>
        <v>103</v>
      </c>
      <c r="C109" s="237"/>
      <c r="D109" s="237"/>
      <c r="E109" s="237"/>
      <c r="F109" s="86" t="s">
        <v>1710</v>
      </c>
      <c r="G109" s="79" t="s">
        <v>1275</v>
      </c>
      <c r="H109" s="80" t="s">
        <v>1276</v>
      </c>
      <c r="I109" s="80"/>
      <c r="J109" s="80"/>
      <c r="K109" s="67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</row>
    <row r="110" spans="1:30" s="36" customFormat="1" ht="14.25" customHeight="1" thickBot="1">
      <c r="A110" s="72"/>
      <c r="B110" s="66">
        <f t="shared" si="1"/>
        <v>104</v>
      </c>
      <c r="C110" s="237"/>
      <c r="D110" s="237"/>
      <c r="E110" s="237"/>
      <c r="F110" s="86" t="s">
        <v>1710</v>
      </c>
      <c r="G110" s="79" t="s">
        <v>1277</v>
      </c>
      <c r="H110" s="80" t="s">
        <v>1276</v>
      </c>
      <c r="I110" s="80"/>
      <c r="J110" s="80"/>
      <c r="K110" s="67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</row>
    <row r="111" spans="1:30" s="36" customFormat="1" ht="14.25" customHeight="1" thickBot="1">
      <c r="A111" s="72"/>
      <c r="B111" s="66">
        <f t="shared" si="1"/>
        <v>105</v>
      </c>
      <c r="C111" s="237"/>
      <c r="D111" s="237"/>
      <c r="E111" s="237"/>
      <c r="F111" s="86" t="s">
        <v>1710</v>
      </c>
      <c r="G111" s="79" t="s">
        <v>1278</v>
      </c>
      <c r="H111" s="80" t="s">
        <v>1279</v>
      </c>
      <c r="I111" s="80"/>
      <c r="J111" s="80"/>
      <c r="K111" s="67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</row>
    <row r="112" spans="1:30" s="36" customFormat="1" ht="14.25" customHeight="1" thickBot="1">
      <c r="A112" s="72"/>
      <c r="B112" s="66">
        <f t="shared" si="1"/>
        <v>106</v>
      </c>
      <c r="C112" s="237"/>
      <c r="D112" s="237"/>
      <c r="E112" s="237"/>
      <c r="F112" s="86" t="s">
        <v>1710</v>
      </c>
      <c r="G112" s="79" t="s">
        <v>1280</v>
      </c>
      <c r="H112" s="80" t="s">
        <v>1281</v>
      </c>
      <c r="I112" s="80"/>
      <c r="J112" s="80"/>
      <c r="K112" s="67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</row>
    <row r="113" spans="1:30" s="36" customFormat="1" ht="14.25" customHeight="1" thickBot="1">
      <c r="A113" s="72"/>
      <c r="B113" s="66">
        <f t="shared" si="1"/>
        <v>107</v>
      </c>
      <c r="C113" s="237"/>
      <c r="D113" s="237"/>
      <c r="E113" s="237"/>
      <c r="F113" s="86" t="s">
        <v>1710</v>
      </c>
      <c r="G113" s="79" t="s">
        <v>1632</v>
      </c>
      <c r="H113" s="80" t="s">
        <v>1282</v>
      </c>
      <c r="I113" s="80"/>
      <c r="J113" s="80"/>
      <c r="K113" s="67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</row>
    <row r="114" spans="1:30" s="36" customFormat="1" ht="14.25" customHeight="1" thickBot="1">
      <c r="A114" s="72"/>
      <c r="B114" s="66">
        <f t="shared" si="1"/>
        <v>108</v>
      </c>
      <c r="C114" s="237"/>
      <c r="D114" s="237"/>
      <c r="E114" s="237"/>
      <c r="F114" s="86" t="s">
        <v>1710</v>
      </c>
      <c r="G114" s="79" t="s">
        <v>1633</v>
      </c>
      <c r="H114" s="80" t="s">
        <v>1634</v>
      </c>
      <c r="I114" s="80"/>
      <c r="J114" s="80"/>
      <c r="K114" s="67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</row>
    <row r="115" spans="1:30" s="36" customFormat="1" ht="14.25" customHeight="1" thickBot="1">
      <c r="A115" s="72"/>
      <c r="B115" s="66">
        <f t="shared" si="1"/>
        <v>109</v>
      </c>
      <c r="C115" s="237"/>
      <c r="D115" s="237"/>
      <c r="E115" s="237"/>
      <c r="F115" s="86" t="s">
        <v>1710</v>
      </c>
      <c r="G115" s="79" t="s">
        <v>1635</v>
      </c>
      <c r="H115" s="80" t="s">
        <v>1284</v>
      </c>
      <c r="I115" s="80"/>
      <c r="J115" s="80"/>
      <c r="K115" s="67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</row>
    <row r="116" spans="1:30" s="36" customFormat="1" ht="14.25" customHeight="1" thickBot="1">
      <c r="A116" s="72"/>
      <c r="B116" s="66">
        <f t="shared" si="1"/>
        <v>110</v>
      </c>
      <c r="C116" s="237"/>
      <c r="D116" s="237"/>
      <c r="E116" s="237"/>
      <c r="F116" s="86" t="s">
        <v>1710</v>
      </c>
      <c r="G116" s="79" t="s">
        <v>1636</v>
      </c>
      <c r="H116" s="80" t="s">
        <v>1637</v>
      </c>
      <c r="I116" s="80"/>
      <c r="J116" s="80"/>
      <c r="K116" s="67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</row>
    <row r="117" spans="1:30" s="36" customFormat="1" ht="14.25" customHeight="1" thickBot="1">
      <c r="A117" s="72"/>
      <c r="B117" s="66">
        <f t="shared" si="1"/>
        <v>111</v>
      </c>
      <c r="C117" s="237"/>
      <c r="D117" s="237"/>
      <c r="E117" s="237"/>
      <c r="F117" s="86" t="s">
        <v>1710</v>
      </c>
      <c r="G117" s="238" t="s">
        <v>783</v>
      </c>
      <c r="H117" s="80" t="s">
        <v>1285</v>
      </c>
      <c r="I117" s="80"/>
      <c r="J117" s="80"/>
      <c r="K117" s="67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</row>
    <row r="118" spans="1:30" s="36" customFormat="1" ht="14.25" customHeight="1" thickBot="1">
      <c r="A118" s="72"/>
      <c r="B118" s="66">
        <f t="shared" si="1"/>
        <v>112</v>
      </c>
      <c r="C118" s="237"/>
      <c r="D118" s="237"/>
      <c r="E118" s="237"/>
      <c r="F118" s="86" t="s">
        <v>1710</v>
      </c>
      <c r="G118" s="238"/>
      <c r="H118" s="80" t="s">
        <v>1286</v>
      </c>
      <c r="I118" s="80"/>
      <c r="J118" s="80"/>
      <c r="K118" s="67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</row>
    <row r="119" spans="1:30" s="36" customFormat="1" ht="14.25" customHeight="1" thickBot="1">
      <c r="A119" s="72"/>
      <c r="B119" s="66">
        <f t="shared" si="1"/>
        <v>113</v>
      </c>
      <c r="C119" s="237"/>
      <c r="D119" s="237"/>
      <c r="E119" s="237" t="s">
        <v>791</v>
      </c>
      <c r="F119" s="86" t="s">
        <v>1710</v>
      </c>
      <c r="G119" s="79" t="s">
        <v>1331</v>
      </c>
      <c r="H119" s="80" t="s">
        <v>1332</v>
      </c>
      <c r="I119" s="80"/>
      <c r="J119" s="80"/>
      <c r="K119" s="67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</row>
    <row r="120" spans="1:30" s="36" customFormat="1" ht="14.25" customHeight="1" thickBot="1">
      <c r="A120" s="72"/>
      <c r="B120" s="66">
        <f t="shared" si="1"/>
        <v>114</v>
      </c>
      <c r="C120" s="237"/>
      <c r="D120" s="237"/>
      <c r="E120" s="237"/>
      <c r="F120" s="86" t="s">
        <v>1710</v>
      </c>
      <c r="G120" s="79" t="s">
        <v>1333</v>
      </c>
      <c r="H120" s="80" t="s">
        <v>1334</v>
      </c>
      <c r="I120" s="80"/>
      <c r="J120" s="80"/>
      <c r="K120" s="67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</row>
    <row r="121" spans="1:30" s="36" customFormat="1" ht="14.25" customHeight="1" thickBot="1">
      <c r="A121" s="72"/>
      <c r="B121" s="66">
        <f t="shared" si="1"/>
        <v>115</v>
      </c>
      <c r="C121" s="237"/>
      <c r="D121" s="237"/>
      <c r="E121" s="237"/>
      <c r="F121" s="86" t="s">
        <v>1710</v>
      </c>
      <c r="G121" s="79" t="s">
        <v>1335</v>
      </c>
      <c r="H121" s="80" t="s">
        <v>1336</v>
      </c>
      <c r="I121" s="80"/>
      <c r="J121" s="80"/>
      <c r="K121" s="67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</row>
    <row r="122" spans="1:30" s="36" customFormat="1" ht="14.25" customHeight="1" thickBot="1">
      <c r="A122" s="72"/>
      <c r="B122" s="66">
        <f t="shared" si="1"/>
        <v>116</v>
      </c>
      <c r="C122" s="237"/>
      <c r="D122" s="237"/>
      <c r="E122" s="237"/>
      <c r="F122" s="86" t="s">
        <v>1710</v>
      </c>
      <c r="G122" s="79" t="s">
        <v>1337</v>
      </c>
      <c r="H122" s="80" t="s">
        <v>1327</v>
      </c>
      <c r="I122" s="80"/>
      <c r="J122" s="80"/>
      <c r="K122" s="67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</row>
    <row r="123" spans="1:30" s="36" customFormat="1" ht="14.25" customHeight="1" thickBot="1">
      <c r="A123" s="72"/>
      <c r="B123" s="66">
        <f t="shared" si="1"/>
        <v>117</v>
      </c>
      <c r="C123" s="237"/>
      <c r="D123" s="237"/>
      <c r="E123" s="237" t="s">
        <v>1287</v>
      </c>
      <c r="F123" s="86" t="s">
        <v>1710</v>
      </c>
      <c r="G123" s="79" t="s">
        <v>1338</v>
      </c>
      <c r="H123" s="80" t="s">
        <v>1339</v>
      </c>
      <c r="I123" s="80"/>
      <c r="J123" s="80"/>
      <c r="K123" s="67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</row>
    <row r="124" spans="1:30" s="36" customFormat="1" ht="14.25" customHeight="1" thickBot="1">
      <c r="A124" s="72"/>
      <c r="B124" s="66">
        <f t="shared" si="1"/>
        <v>118</v>
      </c>
      <c r="C124" s="237"/>
      <c r="D124" s="237"/>
      <c r="E124" s="237"/>
      <c r="F124" s="86" t="s">
        <v>1710</v>
      </c>
      <c r="G124" s="79" t="s">
        <v>1340</v>
      </c>
      <c r="H124" s="80" t="s">
        <v>1341</v>
      </c>
      <c r="I124" s="80"/>
      <c r="J124" s="80"/>
      <c r="K124" s="67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</row>
    <row r="125" spans="1:30" s="36" customFormat="1" ht="14.25" customHeight="1" thickBot="1">
      <c r="A125" s="72"/>
      <c r="B125" s="66">
        <f t="shared" si="1"/>
        <v>119</v>
      </c>
      <c r="C125" s="237"/>
      <c r="D125" s="237"/>
      <c r="E125" s="237"/>
      <c r="F125" s="86" t="s">
        <v>1710</v>
      </c>
      <c r="G125" s="79" t="s">
        <v>1342</v>
      </c>
      <c r="H125" s="80" t="s">
        <v>1343</v>
      </c>
      <c r="I125" s="80"/>
      <c r="J125" s="80"/>
      <c r="K125" s="67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</row>
    <row r="126" spans="1:30" s="36" customFormat="1" ht="14.25" customHeight="1" thickBot="1">
      <c r="A126" s="72"/>
      <c r="B126" s="66">
        <f t="shared" si="1"/>
        <v>120</v>
      </c>
      <c r="C126" s="237"/>
      <c r="D126" s="237"/>
      <c r="E126" s="237"/>
      <c r="F126" s="86" t="s">
        <v>1710</v>
      </c>
      <c r="G126" s="79" t="s">
        <v>1344</v>
      </c>
      <c r="H126" s="80" t="s">
        <v>1345</v>
      </c>
      <c r="I126" s="80"/>
      <c r="J126" s="80"/>
      <c r="K126" s="67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</row>
    <row r="127" spans="1:30" s="36" customFormat="1" ht="14.25" customHeight="1" thickBot="1">
      <c r="A127" s="72"/>
      <c r="B127" s="66">
        <f t="shared" si="1"/>
        <v>121</v>
      </c>
      <c r="C127" s="237"/>
      <c r="D127" s="237"/>
      <c r="E127" s="237"/>
      <c r="F127" s="86" t="s">
        <v>1710</v>
      </c>
      <c r="G127" s="79" t="s">
        <v>1346</v>
      </c>
      <c r="H127" s="80" t="s">
        <v>1347</v>
      </c>
      <c r="I127" s="80"/>
      <c r="J127" s="80"/>
      <c r="K127" s="67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</row>
    <row r="128" spans="1:30" s="36" customFormat="1" ht="14.25" customHeight="1" thickBot="1">
      <c r="A128" s="72"/>
      <c r="B128" s="66">
        <f t="shared" si="1"/>
        <v>122</v>
      </c>
      <c r="C128" s="237"/>
      <c r="D128" s="237"/>
      <c r="E128" s="237"/>
      <c r="F128" s="86" t="s">
        <v>1710</v>
      </c>
      <c r="G128" s="79" t="s">
        <v>1300</v>
      </c>
      <c r="H128" s="80" t="s">
        <v>1301</v>
      </c>
      <c r="I128" s="80"/>
      <c r="J128" s="80"/>
      <c r="K128" s="67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</row>
    <row r="129" spans="1:30" s="36" customFormat="1" ht="14.25" customHeight="1" thickBot="1">
      <c r="A129" s="72"/>
      <c r="B129" s="66">
        <f t="shared" si="1"/>
        <v>123</v>
      </c>
      <c r="C129" s="237"/>
      <c r="D129" s="237"/>
      <c r="E129" s="237" t="s">
        <v>792</v>
      </c>
      <c r="F129" s="86" t="s">
        <v>1710</v>
      </c>
      <c r="G129" s="79" t="s">
        <v>784</v>
      </c>
      <c r="H129" s="80" t="s">
        <v>1302</v>
      </c>
      <c r="I129" s="80"/>
      <c r="J129" s="80"/>
      <c r="K129" s="67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</row>
    <row r="130" spans="1:30" s="36" customFormat="1" ht="14.25" customHeight="1" thickBot="1">
      <c r="A130" s="72"/>
      <c r="B130" s="66">
        <f t="shared" si="1"/>
        <v>124</v>
      </c>
      <c r="C130" s="237"/>
      <c r="D130" s="237"/>
      <c r="E130" s="237"/>
      <c r="F130" s="86" t="s">
        <v>1710</v>
      </c>
      <c r="G130" s="238" t="s">
        <v>793</v>
      </c>
      <c r="H130" s="80" t="s">
        <v>1303</v>
      </c>
      <c r="I130" s="80"/>
      <c r="J130" s="80"/>
      <c r="K130" s="67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</row>
    <row r="131" spans="1:30" s="36" customFormat="1" ht="14.25" customHeight="1" thickBot="1">
      <c r="A131" s="72"/>
      <c r="B131" s="66">
        <f t="shared" si="1"/>
        <v>125</v>
      </c>
      <c r="C131" s="237"/>
      <c r="D131" s="237"/>
      <c r="E131" s="237"/>
      <c r="F131" s="86" t="s">
        <v>1710</v>
      </c>
      <c r="G131" s="238"/>
      <c r="H131" s="80" t="s">
        <v>1348</v>
      </c>
      <c r="I131" s="80"/>
      <c r="J131" s="80"/>
      <c r="K131" s="67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</row>
    <row r="132" spans="1:30" s="36" customFormat="1" ht="14.25" customHeight="1" thickBot="1">
      <c r="A132" s="72"/>
      <c r="B132" s="66">
        <f t="shared" si="1"/>
        <v>126</v>
      </c>
      <c r="C132" s="237"/>
      <c r="D132" s="237"/>
      <c r="E132" s="237"/>
      <c r="F132" s="86" t="s">
        <v>1710</v>
      </c>
      <c r="G132" s="238"/>
      <c r="H132" s="80" t="s">
        <v>1304</v>
      </c>
      <c r="I132" s="80"/>
      <c r="J132" s="80"/>
      <c r="K132" s="67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</row>
    <row r="133" spans="1:30" s="36" customFormat="1" ht="14.25" customHeight="1" thickBot="1">
      <c r="A133" s="72"/>
      <c r="B133" s="66">
        <f t="shared" si="1"/>
        <v>127</v>
      </c>
      <c r="C133" s="237"/>
      <c r="D133" s="237"/>
      <c r="E133" s="237"/>
      <c r="F133" s="86" t="s">
        <v>1710</v>
      </c>
      <c r="G133" s="79" t="s">
        <v>1305</v>
      </c>
      <c r="H133" s="80" t="s">
        <v>1306</v>
      </c>
      <c r="I133" s="80"/>
      <c r="J133" s="80"/>
      <c r="K133" s="67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</row>
    <row r="134" spans="1:30" s="36" customFormat="1" ht="14.25" customHeight="1" thickBot="1">
      <c r="A134" s="72"/>
      <c r="B134" s="66">
        <f t="shared" si="1"/>
        <v>128</v>
      </c>
      <c r="C134" s="237"/>
      <c r="D134" s="237"/>
      <c r="E134" s="237" t="s">
        <v>785</v>
      </c>
      <c r="F134" s="86" t="s">
        <v>1710</v>
      </c>
      <c r="G134" s="238" t="s">
        <v>786</v>
      </c>
      <c r="H134" s="80" t="s">
        <v>1307</v>
      </c>
      <c r="I134" s="80"/>
      <c r="J134" s="80"/>
      <c r="K134" s="67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</row>
    <row r="135" spans="1:30" s="36" customFormat="1" ht="14.25" customHeight="1" thickBot="1">
      <c r="A135" s="72"/>
      <c r="B135" s="66">
        <f t="shared" si="1"/>
        <v>129</v>
      </c>
      <c r="C135" s="237"/>
      <c r="D135" s="237"/>
      <c r="E135" s="237"/>
      <c r="F135" s="86" t="s">
        <v>1710</v>
      </c>
      <c r="G135" s="238"/>
      <c r="H135" s="80" t="s">
        <v>1308</v>
      </c>
      <c r="I135" s="80"/>
      <c r="J135" s="80"/>
      <c r="K135" s="67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</row>
    <row r="136" spans="1:30" s="36" customFormat="1" ht="14.25" customHeight="1" thickBot="1">
      <c r="A136" s="72"/>
      <c r="B136" s="66">
        <f t="shared" si="1"/>
        <v>130</v>
      </c>
      <c r="C136" s="237"/>
      <c r="D136" s="237"/>
      <c r="E136" s="237"/>
      <c r="F136" s="86" t="s">
        <v>1710</v>
      </c>
      <c r="G136" s="238"/>
      <c r="H136" s="80" t="s">
        <v>1309</v>
      </c>
      <c r="I136" s="80"/>
      <c r="J136" s="80"/>
      <c r="K136" s="67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</row>
    <row r="137" spans="1:30" s="36" customFormat="1" ht="14.25" customHeight="1" thickBot="1">
      <c r="A137" s="72"/>
      <c r="B137" s="66">
        <f t="shared" si="1"/>
        <v>131</v>
      </c>
      <c r="C137" s="237"/>
      <c r="D137" s="237"/>
      <c r="E137" s="237"/>
      <c r="F137" s="86" t="s">
        <v>1710</v>
      </c>
      <c r="G137" s="238"/>
      <c r="H137" s="80" t="s">
        <v>1310</v>
      </c>
      <c r="I137" s="80"/>
      <c r="J137" s="80"/>
      <c r="K137" s="67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</row>
    <row r="138" spans="1:30" s="36" customFormat="1" ht="14.25" customHeight="1" thickBot="1">
      <c r="A138" s="72"/>
      <c r="B138" s="66">
        <f t="shared" si="1"/>
        <v>132</v>
      </c>
      <c r="C138" s="237"/>
      <c r="D138" s="237"/>
      <c r="E138" s="237"/>
      <c r="F138" s="86" t="s">
        <v>1710</v>
      </c>
      <c r="G138" s="238"/>
      <c r="H138" s="80" t="s">
        <v>1311</v>
      </c>
      <c r="I138" s="80"/>
      <c r="J138" s="80"/>
      <c r="K138" s="67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</row>
    <row r="139" spans="1:30" s="36" customFormat="1" ht="14.25" customHeight="1" thickBot="1">
      <c r="A139" s="72"/>
      <c r="B139" s="66">
        <f t="shared" si="1"/>
        <v>133</v>
      </c>
      <c r="C139" s="237"/>
      <c r="D139" s="237"/>
      <c r="E139" s="237"/>
      <c r="F139" s="86" t="s">
        <v>1710</v>
      </c>
      <c r="G139" s="79" t="s">
        <v>1312</v>
      </c>
      <c r="H139" s="80" t="s">
        <v>1313</v>
      </c>
      <c r="I139" s="80"/>
      <c r="J139" s="80"/>
      <c r="K139" s="67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</row>
    <row r="140" spans="1:30" s="36" customFormat="1" ht="14.25" customHeight="1" thickBot="1">
      <c r="A140" s="72"/>
      <c r="B140" s="66">
        <f t="shared" si="1"/>
        <v>134</v>
      </c>
      <c r="C140" s="237"/>
      <c r="D140" s="237"/>
      <c r="E140" s="237"/>
      <c r="F140" s="86" t="s">
        <v>1710</v>
      </c>
      <c r="G140" s="79" t="s">
        <v>1314</v>
      </c>
      <c r="H140" s="80" t="s">
        <v>1315</v>
      </c>
      <c r="I140" s="80"/>
      <c r="J140" s="80"/>
      <c r="K140" s="67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</row>
    <row r="141" spans="1:30" s="36" customFormat="1" ht="14.25" customHeight="1" thickBot="1">
      <c r="A141" s="72"/>
      <c r="B141" s="66">
        <f t="shared" si="1"/>
        <v>135</v>
      </c>
      <c r="C141" s="237"/>
      <c r="D141" s="237"/>
      <c r="E141" s="237"/>
      <c r="F141" s="86" t="s">
        <v>1710</v>
      </c>
      <c r="G141" s="79" t="s">
        <v>1349</v>
      </c>
      <c r="H141" s="80" t="s">
        <v>1317</v>
      </c>
      <c r="I141" s="80"/>
      <c r="J141" s="80"/>
      <c r="K141" s="67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</row>
    <row r="142" spans="1:30" s="36" customFormat="1" ht="14.25" customHeight="1" thickBot="1">
      <c r="A142" s="72"/>
      <c r="B142" s="66">
        <f t="shared" si="1"/>
        <v>136</v>
      </c>
      <c r="C142" s="237"/>
      <c r="D142" s="237"/>
      <c r="E142" s="237"/>
      <c r="F142" s="86" t="s">
        <v>1710</v>
      </c>
      <c r="G142" s="79" t="s">
        <v>1350</v>
      </c>
      <c r="H142" s="80" t="s">
        <v>1351</v>
      </c>
      <c r="I142" s="80"/>
      <c r="J142" s="80"/>
      <c r="K142" s="67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</row>
    <row r="143" spans="1:30" s="36" customFormat="1" ht="14.25" customHeight="1" thickBot="1">
      <c r="A143" s="72"/>
      <c r="B143" s="66">
        <f t="shared" ref="B143:B214" si="2">ROW()-6</f>
        <v>137</v>
      </c>
      <c r="C143" s="237"/>
      <c r="D143" s="237"/>
      <c r="E143" s="237" t="s">
        <v>787</v>
      </c>
      <c r="F143" s="86" t="s">
        <v>1710</v>
      </c>
      <c r="G143" s="79" t="s">
        <v>1318</v>
      </c>
      <c r="H143" s="80" t="s">
        <v>1319</v>
      </c>
      <c r="I143" s="80"/>
      <c r="J143" s="80"/>
      <c r="K143" s="67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</row>
    <row r="144" spans="1:30" s="36" customFormat="1" ht="14.25" customHeight="1" thickBot="1">
      <c r="A144" s="72"/>
      <c r="B144" s="66">
        <f t="shared" si="2"/>
        <v>138</v>
      </c>
      <c r="C144" s="237"/>
      <c r="D144" s="237"/>
      <c r="E144" s="237"/>
      <c r="F144" s="86" t="s">
        <v>1710</v>
      </c>
      <c r="G144" s="79" t="s">
        <v>1352</v>
      </c>
      <c r="H144" s="80" t="s">
        <v>1319</v>
      </c>
      <c r="I144" s="80"/>
      <c r="J144" s="80"/>
      <c r="K144" s="67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</row>
    <row r="145" spans="1:30" s="36" customFormat="1" ht="14.25" customHeight="1" thickBot="1">
      <c r="A145" s="72"/>
      <c r="B145" s="66">
        <f t="shared" si="2"/>
        <v>139</v>
      </c>
      <c r="C145" s="237"/>
      <c r="D145" s="237"/>
      <c r="E145" s="66" t="s">
        <v>1353</v>
      </c>
      <c r="F145" s="86" t="s">
        <v>1710</v>
      </c>
      <c r="G145" s="79" t="s">
        <v>1354</v>
      </c>
      <c r="H145" s="80" t="s">
        <v>1355</v>
      </c>
      <c r="I145" s="80"/>
      <c r="J145" s="80"/>
      <c r="K145" s="67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</row>
    <row r="146" spans="1:30" s="36" customFormat="1" ht="14.25" customHeight="1" thickBot="1">
      <c r="A146" s="72"/>
      <c r="B146" s="66">
        <f t="shared" si="2"/>
        <v>140</v>
      </c>
      <c r="C146" s="237"/>
      <c r="D146" s="237" t="s">
        <v>1356</v>
      </c>
      <c r="E146" s="237" t="s">
        <v>1210</v>
      </c>
      <c r="F146" s="86" t="s">
        <v>1710</v>
      </c>
      <c r="G146" s="79" t="s">
        <v>1257</v>
      </c>
      <c r="H146" s="80" t="s">
        <v>1258</v>
      </c>
      <c r="I146" s="80"/>
      <c r="J146" s="80"/>
      <c r="K146" s="67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</row>
    <row r="147" spans="1:30" s="36" customFormat="1" ht="14.25" customHeight="1" thickBot="1">
      <c r="A147" s="72"/>
      <c r="B147" s="66">
        <f t="shared" si="2"/>
        <v>141</v>
      </c>
      <c r="C147" s="237"/>
      <c r="D147" s="237"/>
      <c r="E147" s="237"/>
      <c r="F147" s="86" t="s">
        <v>1710</v>
      </c>
      <c r="G147" s="238" t="s">
        <v>782</v>
      </c>
      <c r="H147" s="80" t="s">
        <v>1259</v>
      </c>
      <c r="I147" s="80"/>
      <c r="J147" s="80"/>
      <c r="K147" s="67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</row>
    <row r="148" spans="1:30" s="36" customFormat="1" ht="14.25" customHeight="1" thickBot="1">
      <c r="A148" s="72"/>
      <c r="B148" s="66">
        <f t="shared" si="2"/>
        <v>142</v>
      </c>
      <c r="C148" s="237"/>
      <c r="D148" s="237"/>
      <c r="E148" s="237"/>
      <c r="F148" s="86" t="s">
        <v>1710</v>
      </c>
      <c r="G148" s="238"/>
      <c r="H148" s="80" t="s">
        <v>1260</v>
      </c>
      <c r="I148" s="80"/>
      <c r="J148" s="80"/>
      <c r="K148" s="67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</row>
    <row r="149" spans="1:30" s="36" customFormat="1" ht="14.25" customHeight="1" thickBot="1">
      <c r="A149" s="72"/>
      <c r="B149" s="66">
        <f t="shared" si="2"/>
        <v>143</v>
      </c>
      <c r="C149" s="237"/>
      <c r="D149" s="237"/>
      <c r="E149" s="237"/>
      <c r="F149" s="86" t="s">
        <v>1710</v>
      </c>
      <c r="G149" s="238"/>
      <c r="H149" s="80" t="s">
        <v>1261</v>
      </c>
      <c r="I149" s="80"/>
      <c r="J149" s="80"/>
      <c r="K149" s="67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</row>
    <row r="150" spans="1:30" s="36" customFormat="1" ht="14.25" customHeight="1" thickBot="1">
      <c r="A150" s="72"/>
      <c r="B150" s="66">
        <f t="shared" si="2"/>
        <v>144</v>
      </c>
      <c r="C150" s="237"/>
      <c r="D150" s="237"/>
      <c r="E150" s="237"/>
      <c r="F150" s="86" t="s">
        <v>1710</v>
      </c>
      <c r="G150" s="238"/>
      <c r="H150" s="80" t="s">
        <v>1262</v>
      </c>
      <c r="I150" s="80"/>
      <c r="J150" s="80"/>
      <c r="K150" s="67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</row>
    <row r="151" spans="1:30" s="36" customFormat="1" ht="14.25" customHeight="1" thickBot="1">
      <c r="A151" s="72"/>
      <c r="B151" s="66">
        <f t="shared" si="2"/>
        <v>145</v>
      </c>
      <c r="C151" s="237"/>
      <c r="D151" s="237"/>
      <c r="E151" s="237"/>
      <c r="F151" s="86" t="s">
        <v>1710</v>
      </c>
      <c r="G151" s="79" t="s">
        <v>1630</v>
      </c>
      <c r="H151" s="80" t="s">
        <v>1629</v>
      </c>
      <c r="I151" s="80"/>
      <c r="J151" s="80"/>
      <c r="K151" s="67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</row>
    <row r="152" spans="1:30" s="36" customFormat="1" ht="14.25" customHeight="1" thickBot="1">
      <c r="A152" s="72"/>
      <c r="B152" s="66">
        <f t="shared" si="2"/>
        <v>146</v>
      </c>
      <c r="C152" s="237"/>
      <c r="D152" s="237"/>
      <c r="E152" s="237"/>
      <c r="F152" s="86" t="s">
        <v>1710</v>
      </c>
      <c r="G152" s="79" t="s">
        <v>1631</v>
      </c>
      <c r="H152" s="80" t="s">
        <v>1260</v>
      </c>
      <c r="I152" s="80"/>
      <c r="J152" s="80"/>
      <c r="K152" s="67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</row>
    <row r="153" spans="1:30" s="36" customFormat="1" ht="14.25" customHeight="1" thickBot="1">
      <c r="A153" s="72"/>
      <c r="B153" s="66">
        <f t="shared" si="2"/>
        <v>147</v>
      </c>
      <c r="C153" s="237"/>
      <c r="D153" s="237"/>
      <c r="E153" s="237"/>
      <c r="F153" s="86" t="s">
        <v>1710</v>
      </c>
      <c r="G153" s="238" t="s">
        <v>794</v>
      </c>
      <c r="H153" s="80" t="s">
        <v>1265</v>
      </c>
      <c r="I153" s="80"/>
      <c r="J153" s="80"/>
      <c r="K153" s="67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</row>
    <row r="154" spans="1:30" s="36" customFormat="1" ht="14.25" customHeight="1" thickBot="1">
      <c r="A154" s="72"/>
      <c r="B154" s="66">
        <f t="shared" si="2"/>
        <v>148</v>
      </c>
      <c r="C154" s="237"/>
      <c r="D154" s="237"/>
      <c r="E154" s="237"/>
      <c r="F154" s="86" t="s">
        <v>1710</v>
      </c>
      <c r="G154" s="238"/>
      <c r="H154" s="80" t="s">
        <v>1266</v>
      </c>
      <c r="I154" s="80"/>
      <c r="J154" s="80"/>
      <c r="K154" s="67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</row>
    <row r="155" spans="1:30" s="36" customFormat="1" ht="14.25" customHeight="1" thickBot="1">
      <c r="A155" s="72"/>
      <c r="B155" s="66">
        <f t="shared" si="2"/>
        <v>149</v>
      </c>
      <c r="C155" s="237"/>
      <c r="D155" s="237"/>
      <c r="E155" s="237"/>
      <c r="F155" s="86" t="s">
        <v>1710</v>
      </c>
      <c r="G155" s="238"/>
      <c r="H155" s="80" t="s">
        <v>1267</v>
      </c>
      <c r="I155" s="80"/>
      <c r="J155" s="80"/>
      <c r="K155" s="67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</row>
    <row r="156" spans="1:30" s="36" customFormat="1" ht="30" customHeight="1" thickBot="1">
      <c r="A156" s="72"/>
      <c r="B156" s="66">
        <f t="shared" si="2"/>
        <v>150</v>
      </c>
      <c r="C156" s="237"/>
      <c r="D156" s="237"/>
      <c r="E156" s="237"/>
      <c r="F156" s="86" t="s">
        <v>1710</v>
      </c>
      <c r="G156" s="238" t="s">
        <v>676</v>
      </c>
      <c r="H156" s="80" t="s">
        <v>779</v>
      </c>
      <c r="I156" s="80"/>
      <c r="J156" s="80"/>
      <c r="K156" s="67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</row>
    <row r="157" spans="1:30" s="36" customFormat="1" ht="50.1" customHeight="1" thickBot="1">
      <c r="A157" s="72"/>
      <c r="B157" s="66">
        <f t="shared" si="2"/>
        <v>151</v>
      </c>
      <c r="C157" s="237"/>
      <c r="D157" s="237"/>
      <c r="E157" s="237"/>
      <c r="F157" s="86" t="s">
        <v>1710</v>
      </c>
      <c r="G157" s="238"/>
      <c r="H157" s="80" t="s">
        <v>1268</v>
      </c>
      <c r="I157" s="80"/>
      <c r="J157" s="80"/>
      <c r="K157" s="67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</row>
    <row r="158" spans="1:30" s="36" customFormat="1" ht="14.25" customHeight="1" thickBot="1">
      <c r="A158" s="72"/>
      <c r="B158" s="66">
        <f t="shared" si="2"/>
        <v>152</v>
      </c>
      <c r="C158" s="237"/>
      <c r="D158" s="237"/>
      <c r="E158" s="237"/>
      <c r="F158" s="86" t="s">
        <v>1710</v>
      </c>
      <c r="G158" s="79" t="s">
        <v>1280</v>
      </c>
      <c r="H158" s="80" t="s">
        <v>1281</v>
      </c>
      <c r="I158" s="80"/>
      <c r="J158" s="80"/>
      <c r="K158" s="67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</row>
    <row r="159" spans="1:30" s="36" customFormat="1" ht="14.25" customHeight="1" thickBot="1">
      <c r="A159" s="72"/>
      <c r="B159" s="66">
        <f t="shared" si="2"/>
        <v>153</v>
      </c>
      <c r="C159" s="237"/>
      <c r="D159" s="237"/>
      <c r="E159" s="237"/>
      <c r="F159" s="86" t="s">
        <v>1710</v>
      </c>
      <c r="G159" s="79" t="s">
        <v>1632</v>
      </c>
      <c r="H159" s="80" t="s">
        <v>1282</v>
      </c>
      <c r="I159" s="80"/>
      <c r="J159" s="80"/>
      <c r="K159" s="67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</row>
    <row r="160" spans="1:30" s="36" customFormat="1" ht="14.25" customHeight="1" thickBot="1">
      <c r="A160" s="72"/>
      <c r="B160" s="66">
        <f t="shared" si="2"/>
        <v>154</v>
      </c>
      <c r="C160" s="237"/>
      <c r="D160" s="237"/>
      <c r="E160" s="237"/>
      <c r="F160" s="86" t="s">
        <v>1710</v>
      </c>
      <c r="G160" s="79" t="s">
        <v>1633</v>
      </c>
      <c r="H160" s="80" t="s">
        <v>1634</v>
      </c>
      <c r="I160" s="80"/>
      <c r="J160" s="80"/>
      <c r="K160" s="67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</row>
    <row r="161" spans="1:30" s="36" customFormat="1" ht="14.25" customHeight="1" thickBot="1">
      <c r="A161" s="72"/>
      <c r="B161" s="66">
        <f t="shared" si="2"/>
        <v>155</v>
      </c>
      <c r="C161" s="237"/>
      <c r="D161" s="237"/>
      <c r="E161" s="237"/>
      <c r="F161" s="86" t="s">
        <v>1710</v>
      </c>
      <c r="G161" s="79" t="s">
        <v>1635</v>
      </c>
      <c r="H161" s="80" t="s">
        <v>1284</v>
      </c>
      <c r="I161" s="80"/>
      <c r="J161" s="80"/>
      <c r="K161" s="67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</row>
    <row r="162" spans="1:30" s="36" customFormat="1" ht="14.25" customHeight="1" thickBot="1">
      <c r="A162" s="72"/>
      <c r="B162" s="66">
        <f t="shared" si="2"/>
        <v>156</v>
      </c>
      <c r="C162" s="237"/>
      <c r="D162" s="237"/>
      <c r="E162" s="237"/>
      <c r="F162" s="86" t="s">
        <v>1710</v>
      </c>
      <c r="G162" s="79" t="s">
        <v>1636</v>
      </c>
      <c r="H162" s="80" t="s">
        <v>1637</v>
      </c>
      <c r="I162" s="80"/>
      <c r="J162" s="80"/>
      <c r="K162" s="67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</row>
    <row r="163" spans="1:30" s="36" customFormat="1" ht="14.25" customHeight="1" thickBot="1">
      <c r="A163" s="72"/>
      <c r="B163" s="66">
        <f t="shared" si="2"/>
        <v>157</v>
      </c>
      <c r="C163" s="237"/>
      <c r="D163" s="237"/>
      <c r="E163" s="237"/>
      <c r="F163" s="86" t="s">
        <v>1710</v>
      </c>
      <c r="G163" s="238" t="s">
        <v>783</v>
      </c>
      <c r="H163" s="80" t="s">
        <v>1285</v>
      </c>
      <c r="I163" s="80"/>
      <c r="J163" s="80"/>
      <c r="K163" s="67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</row>
    <row r="164" spans="1:30" s="36" customFormat="1" ht="14.25" customHeight="1" thickBot="1">
      <c r="A164" s="72"/>
      <c r="B164" s="66">
        <f t="shared" si="2"/>
        <v>158</v>
      </c>
      <c r="C164" s="237"/>
      <c r="D164" s="237"/>
      <c r="E164" s="237"/>
      <c r="F164" s="86" t="s">
        <v>1710</v>
      </c>
      <c r="G164" s="238"/>
      <c r="H164" s="80" t="s">
        <v>1286</v>
      </c>
      <c r="I164" s="80"/>
      <c r="J164" s="80"/>
      <c r="K164" s="67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</row>
    <row r="165" spans="1:30" s="36" customFormat="1" ht="14.25" customHeight="1" thickBot="1">
      <c r="A165" s="72"/>
      <c r="B165" s="66">
        <f t="shared" si="2"/>
        <v>159</v>
      </c>
      <c r="C165" s="237"/>
      <c r="D165" s="237"/>
      <c r="E165" s="237" t="s">
        <v>1287</v>
      </c>
      <c r="F165" s="86" t="s">
        <v>1710</v>
      </c>
      <c r="G165" s="79" t="s">
        <v>1294</v>
      </c>
      <c r="H165" s="80" t="s">
        <v>1295</v>
      </c>
      <c r="I165" s="80"/>
      <c r="J165" s="80"/>
      <c r="K165" s="67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</row>
    <row r="166" spans="1:30" s="36" customFormat="1" ht="14.25" customHeight="1" thickBot="1">
      <c r="A166" s="72"/>
      <c r="B166" s="66">
        <f t="shared" si="2"/>
        <v>160</v>
      </c>
      <c r="C166" s="237"/>
      <c r="D166" s="237"/>
      <c r="E166" s="237"/>
      <c r="F166" s="86" t="s">
        <v>1710</v>
      </c>
      <c r="G166" s="79" t="s">
        <v>1296</v>
      </c>
      <c r="H166" s="80" t="s">
        <v>1297</v>
      </c>
      <c r="I166" s="80"/>
      <c r="J166" s="80"/>
      <c r="K166" s="67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</row>
    <row r="167" spans="1:30" s="36" customFormat="1" ht="14.25" customHeight="1" thickBot="1">
      <c r="A167" s="72"/>
      <c r="B167" s="66">
        <f t="shared" si="2"/>
        <v>161</v>
      </c>
      <c r="C167" s="237"/>
      <c r="D167" s="237"/>
      <c r="E167" s="237"/>
      <c r="F167" s="86" t="s">
        <v>1710</v>
      </c>
      <c r="G167" s="79" t="s">
        <v>1298</v>
      </c>
      <c r="H167" s="80" t="s">
        <v>1299</v>
      </c>
      <c r="I167" s="80"/>
      <c r="J167" s="80"/>
      <c r="K167" s="67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</row>
    <row r="168" spans="1:30" s="36" customFormat="1" ht="14.25" customHeight="1" thickBot="1">
      <c r="A168" s="72"/>
      <c r="B168" s="66">
        <f t="shared" si="2"/>
        <v>162</v>
      </c>
      <c r="C168" s="237"/>
      <c r="D168" s="237"/>
      <c r="E168" s="237" t="s">
        <v>792</v>
      </c>
      <c r="F168" s="86" t="s">
        <v>1710</v>
      </c>
      <c r="G168" s="238" t="s">
        <v>784</v>
      </c>
      <c r="H168" s="80" t="s">
        <v>1302</v>
      </c>
      <c r="I168" s="80"/>
      <c r="J168" s="80"/>
      <c r="K168" s="67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</row>
    <row r="169" spans="1:30" s="36" customFormat="1" ht="14.25" customHeight="1" thickBot="1">
      <c r="A169" s="72"/>
      <c r="B169" s="66">
        <f t="shared" si="2"/>
        <v>163</v>
      </c>
      <c r="C169" s="237"/>
      <c r="D169" s="237"/>
      <c r="E169" s="237"/>
      <c r="F169" s="86" t="s">
        <v>1710</v>
      </c>
      <c r="G169" s="238"/>
      <c r="H169" s="80" t="s">
        <v>1303</v>
      </c>
      <c r="I169" s="80"/>
      <c r="J169" s="80"/>
      <c r="K169" s="67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</row>
    <row r="170" spans="1:30" s="36" customFormat="1" ht="14.25" customHeight="1" thickBot="1">
      <c r="A170" s="72"/>
      <c r="B170" s="66">
        <f t="shared" si="2"/>
        <v>164</v>
      </c>
      <c r="C170" s="237"/>
      <c r="D170" s="237"/>
      <c r="E170" s="237"/>
      <c r="F170" s="86" t="s">
        <v>1710</v>
      </c>
      <c r="G170" s="238"/>
      <c r="H170" s="80" t="s">
        <v>1304</v>
      </c>
      <c r="I170" s="80"/>
      <c r="J170" s="80"/>
      <c r="K170" s="67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</row>
    <row r="171" spans="1:30" s="36" customFormat="1" ht="14.25" customHeight="1" thickBot="1">
      <c r="A171" s="72"/>
      <c r="B171" s="66">
        <f t="shared" si="2"/>
        <v>165</v>
      </c>
      <c r="C171" s="237"/>
      <c r="D171" s="237"/>
      <c r="E171" s="237"/>
      <c r="F171" s="86" t="s">
        <v>1710</v>
      </c>
      <c r="G171" s="79" t="s">
        <v>1305</v>
      </c>
      <c r="H171" s="80" t="s">
        <v>1306</v>
      </c>
      <c r="I171" s="80"/>
      <c r="J171" s="80"/>
      <c r="K171" s="67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</row>
    <row r="172" spans="1:30" s="36" customFormat="1" ht="14.25" customHeight="1" thickBot="1">
      <c r="A172" s="72"/>
      <c r="B172" s="66">
        <f t="shared" si="2"/>
        <v>166</v>
      </c>
      <c r="C172" s="237"/>
      <c r="D172" s="237"/>
      <c r="E172" s="237" t="s">
        <v>785</v>
      </c>
      <c r="F172" s="86" t="s">
        <v>1710</v>
      </c>
      <c r="G172" s="238" t="s">
        <v>786</v>
      </c>
      <c r="H172" s="80" t="s">
        <v>1307</v>
      </c>
      <c r="I172" s="80"/>
      <c r="J172" s="80"/>
      <c r="K172" s="67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</row>
    <row r="173" spans="1:30" s="36" customFormat="1" ht="14.25" customHeight="1" thickBot="1">
      <c r="A173" s="72"/>
      <c r="B173" s="66">
        <f t="shared" si="2"/>
        <v>167</v>
      </c>
      <c r="C173" s="237"/>
      <c r="D173" s="237"/>
      <c r="E173" s="237"/>
      <c r="F173" s="86" t="s">
        <v>1710</v>
      </c>
      <c r="G173" s="238"/>
      <c r="H173" s="80" t="s">
        <v>1308</v>
      </c>
      <c r="I173" s="80"/>
      <c r="J173" s="80"/>
      <c r="K173" s="67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</row>
    <row r="174" spans="1:30" s="36" customFormat="1" ht="14.25" customHeight="1" thickBot="1">
      <c r="A174" s="72"/>
      <c r="B174" s="66">
        <f t="shared" si="2"/>
        <v>168</v>
      </c>
      <c r="C174" s="237"/>
      <c r="D174" s="237"/>
      <c r="E174" s="237"/>
      <c r="F174" s="86" t="s">
        <v>1710</v>
      </c>
      <c r="G174" s="238"/>
      <c r="H174" s="80" t="s">
        <v>1309</v>
      </c>
      <c r="I174" s="80"/>
      <c r="J174" s="80"/>
      <c r="K174" s="67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</row>
    <row r="175" spans="1:30" s="36" customFormat="1" ht="14.25" customHeight="1" thickBot="1">
      <c r="A175" s="72"/>
      <c r="B175" s="66">
        <f t="shared" si="2"/>
        <v>169</v>
      </c>
      <c r="C175" s="237"/>
      <c r="D175" s="237"/>
      <c r="E175" s="237"/>
      <c r="F175" s="86" t="s">
        <v>1710</v>
      </c>
      <c r="G175" s="238"/>
      <c r="H175" s="80" t="s">
        <v>1310</v>
      </c>
      <c r="I175" s="80"/>
      <c r="J175" s="80"/>
      <c r="K175" s="67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</row>
    <row r="176" spans="1:30" s="36" customFormat="1" ht="14.25" customHeight="1" thickBot="1">
      <c r="A176" s="72"/>
      <c r="B176" s="66">
        <f t="shared" si="2"/>
        <v>170</v>
      </c>
      <c r="C176" s="237"/>
      <c r="D176" s="237"/>
      <c r="E176" s="237"/>
      <c r="F176" s="86" t="s">
        <v>1710</v>
      </c>
      <c r="G176" s="238"/>
      <c r="H176" s="80" t="s">
        <v>1311</v>
      </c>
      <c r="I176" s="80"/>
      <c r="J176" s="80"/>
      <c r="K176" s="67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</row>
    <row r="177" spans="1:30" s="36" customFormat="1" ht="14.25" customHeight="1" thickBot="1">
      <c r="A177" s="72"/>
      <c r="B177" s="66">
        <f t="shared" si="2"/>
        <v>171</v>
      </c>
      <c r="C177" s="237"/>
      <c r="D177" s="237"/>
      <c r="E177" s="237"/>
      <c r="F177" s="86" t="s">
        <v>1710</v>
      </c>
      <c r="G177" s="79" t="s">
        <v>1312</v>
      </c>
      <c r="H177" s="80" t="s">
        <v>1313</v>
      </c>
      <c r="I177" s="80"/>
      <c r="J177" s="80"/>
      <c r="K177" s="67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</row>
    <row r="178" spans="1:30" s="36" customFormat="1" ht="14.25" customHeight="1" thickBot="1">
      <c r="A178" s="72"/>
      <c r="B178" s="66">
        <f t="shared" si="2"/>
        <v>172</v>
      </c>
      <c r="C178" s="237"/>
      <c r="D178" s="237"/>
      <c r="E178" s="237"/>
      <c r="F178" s="86" t="s">
        <v>1710</v>
      </c>
      <c r="G178" s="79" t="s">
        <v>1314</v>
      </c>
      <c r="H178" s="80" t="s">
        <v>1315</v>
      </c>
      <c r="I178" s="80"/>
      <c r="J178" s="80"/>
      <c r="K178" s="67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</row>
    <row r="179" spans="1:30" s="36" customFormat="1" ht="14.25" customHeight="1" thickBot="1">
      <c r="A179" s="72"/>
      <c r="B179" s="66">
        <f t="shared" si="2"/>
        <v>173</v>
      </c>
      <c r="C179" s="237"/>
      <c r="D179" s="237"/>
      <c r="E179" s="237"/>
      <c r="F179" s="86" t="s">
        <v>1710</v>
      </c>
      <c r="G179" s="79" t="s">
        <v>1316</v>
      </c>
      <c r="H179" s="80" t="s">
        <v>1317</v>
      </c>
      <c r="I179" s="80"/>
      <c r="J179" s="80"/>
      <c r="K179" s="67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</row>
    <row r="180" spans="1:30" s="36" customFormat="1" ht="14.25" customHeight="1" thickBot="1">
      <c r="A180" s="72"/>
      <c r="B180" s="66">
        <f t="shared" si="2"/>
        <v>174</v>
      </c>
      <c r="C180" s="237"/>
      <c r="D180" s="237"/>
      <c r="E180" s="66" t="s">
        <v>787</v>
      </c>
      <c r="F180" s="86" t="s">
        <v>1710</v>
      </c>
      <c r="G180" s="79" t="s">
        <v>1318</v>
      </c>
      <c r="H180" s="80" t="s">
        <v>1319</v>
      </c>
      <c r="I180" s="80"/>
      <c r="J180" s="80"/>
      <c r="K180" s="67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</row>
    <row r="181" spans="1:30" s="36" customFormat="1" ht="14.25" customHeight="1" thickBot="1">
      <c r="A181" s="72"/>
      <c r="B181" s="66">
        <f t="shared" si="2"/>
        <v>175</v>
      </c>
      <c r="C181" s="237"/>
      <c r="D181" s="237" t="s">
        <v>1357</v>
      </c>
      <c r="E181" s="237" t="s">
        <v>1210</v>
      </c>
      <c r="F181" s="86" t="s">
        <v>1710</v>
      </c>
      <c r="G181" s="79" t="s">
        <v>1321</v>
      </c>
      <c r="H181" s="80" t="s">
        <v>1258</v>
      </c>
      <c r="I181" s="80"/>
      <c r="J181" s="80"/>
      <c r="K181" s="67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</row>
    <row r="182" spans="1:30" s="36" customFormat="1" ht="14.25" customHeight="1" thickBot="1">
      <c r="A182" s="72"/>
      <c r="B182" s="66">
        <f t="shared" si="2"/>
        <v>176</v>
      </c>
      <c r="C182" s="237"/>
      <c r="D182" s="237"/>
      <c r="E182" s="237"/>
      <c r="F182" s="86" t="s">
        <v>1710</v>
      </c>
      <c r="G182" s="238" t="s">
        <v>782</v>
      </c>
      <c r="H182" s="80" t="s">
        <v>1259</v>
      </c>
      <c r="I182" s="80"/>
      <c r="J182" s="80"/>
      <c r="K182" s="67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</row>
    <row r="183" spans="1:30" s="36" customFormat="1" ht="14.25" customHeight="1" thickBot="1">
      <c r="A183" s="72"/>
      <c r="B183" s="66">
        <f t="shared" si="2"/>
        <v>177</v>
      </c>
      <c r="C183" s="237"/>
      <c r="D183" s="237"/>
      <c r="E183" s="237"/>
      <c r="F183" s="86" t="s">
        <v>1710</v>
      </c>
      <c r="G183" s="238"/>
      <c r="H183" s="80" t="s">
        <v>1260</v>
      </c>
      <c r="I183" s="80"/>
      <c r="J183" s="80"/>
      <c r="K183" s="67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</row>
    <row r="184" spans="1:30" s="36" customFormat="1" ht="14.25" customHeight="1" thickBot="1">
      <c r="A184" s="72"/>
      <c r="B184" s="66">
        <f t="shared" si="2"/>
        <v>178</v>
      </c>
      <c r="C184" s="237"/>
      <c r="D184" s="237"/>
      <c r="E184" s="237"/>
      <c r="F184" s="86" t="s">
        <v>1710</v>
      </c>
      <c r="G184" s="238"/>
      <c r="H184" s="80" t="s">
        <v>1261</v>
      </c>
      <c r="I184" s="80"/>
      <c r="J184" s="80"/>
      <c r="K184" s="67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</row>
    <row r="185" spans="1:30" s="36" customFormat="1" ht="14.25" customHeight="1" thickBot="1">
      <c r="A185" s="72"/>
      <c r="B185" s="66">
        <f t="shared" si="2"/>
        <v>179</v>
      </c>
      <c r="C185" s="237"/>
      <c r="D185" s="237"/>
      <c r="E185" s="237"/>
      <c r="F185" s="86" t="s">
        <v>1710</v>
      </c>
      <c r="G185" s="238"/>
      <c r="H185" s="80" t="s">
        <v>1262</v>
      </c>
      <c r="I185" s="80"/>
      <c r="J185" s="80"/>
      <c r="K185" s="67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</row>
    <row r="186" spans="1:30" s="36" customFormat="1" ht="14.25" customHeight="1" thickBot="1">
      <c r="A186" s="72"/>
      <c r="B186" s="66">
        <f t="shared" si="2"/>
        <v>180</v>
      </c>
      <c r="C186" s="237"/>
      <c r="D186" s="237"/>
      <c r="E186" s="237"/>
      <c r="F186" s="86" t="s">
        <v>1710</v>
      </c>
      <c r="G186" s="79" t="s">
        <v>1630</v>
      </c>
      <c r="H186" s="80" t="s">
        <v>1629</v>
      </c>
      <c r="I186" s="80"/>
      <c r="J186" s="80"/>
      <c r="K186" s="67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</row>
    <row r="187" spans="1:30" s="36" customFormat="1" ht="14.25" customHeight="1" thickBot="1">
      <c r="A187" s="72"/>
      <c r="B187" s="66">
        <f t="shared" si="2"/>
        <v>181</v>
      </c>
      <c r="C187" s="237"/>
      <c r="D187" s="237"/>
      <c r="E187" s="237"/>
      <c r="F187" s="86" t="s">
        <v>1710</v>
      </c>
      <c r="G187" s="79" t="s">
        <v>1631</v>
      </c>
      <c r="H187" s="80" t="s">
        <v>1260</v>
      </c>
      <c r="I187" s="80"/>
      <c r="J187" s="80"/>
      <c r="K187" s="67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</row>
    <row r="188" spans="1:30" s="36" customFormat="1" ht="14.25" customHeight="1" thickBot="1">
      <c r="A188" s="72"/>
      <c r="B188" s="66">
        <f t="shared" si="2"/>
        <v>182</v>
      </c>
      <c r="C188" s="237"/>
      <c r="D188" s="237"/>
      <c r="E188" s="237"/>
      <c r="F188" s="86" t="s">
        <v>1710</v>
      </c>
      <c r="G188" s="238" t="s">
        <v>1322</v>
      </c>
      <c r="H188" s="80" t="s">
        <v>1323</v>
      </c>
      <c r="I188" s="80"/>
      <c r="J188" s="80"/>
      <c r="K188" s="67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</row>
    <row r="189" spans="1:30" s="36" customFormat="1" ht="14.25" customHeight="1" thickBot="1">
      <c r="A189" s="72"/>
      <c r="B189" s="66">
        <f t="shared" si="2"/>
        <v>183</v>
      </c>
      <c r="C189" s="237"/>
      <c r="D189" s="237"/>
      <c r="E189" s="237"/>
      <c r="F189" s="86" t="s">
        <v>1710</v>
      </c>
      <c r="G189" s="238"/>
      <c r="H189" s="80" t="s">
        <v>1324</v>
      </c>
      <c r="I189" s="80"/>
      <c r="J189" s="80"/>
      <c r="K189" s="67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</row>
    <row r="190" spans="1:30" s="36" customFormat="1" ht="14.25" customHeight="1" thickBot="1">
      <c r="A190" s="72"/>
      <c r="B190" s="66">
        <f t="shared" si="2"/>
        <v>184</v>
      </c>
      <c r="C190" s="237"/>
      <c r="D190" s="237"/>
      <c r="E190" s="237"/>
      <c r="F190" s="86" t="s">
        <v>1710</v>
      </c>
      <c r="G190" s="238"/>
      <c r="H190" s="80" t="s">
        <v>1325</v>
      </c>
      <c r="I190" s="80"/>
      <c r="J190" s="80"/>
      <c r="K190" s="67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</row>
    <row r="191" spans="1:30" s="36" customFormat="1" ht="14.25" customHeight="1" thickBot="1">
      <c r="A191" s="72"/>
      <c r="B191" s="66">
        <f t="shared" si="2"/>
        <v>185</v>
      </c>
      <c r="C191" s="237"/>
      <c r="D191" s="237"/>
      <c r="E191" s="237"/>
      <c r="F191" s="86" t="s">
        <v>1710</v>
      </c>
      <c r="G191" s="238"/>
      <c r="H191" s="80" t="s">
        <v>1358</v>
      </c>
      <c r="I191" s="80"/>
      <c r="J191" s="80"/>
      <c r="K191" s="67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</row>
    <row r="192" spans="1:30" s="36" customFormat="1" ht="14.25" customHeight="1" thickBot="1">
      <c r="A192" s="72"/>
      <c r="B192" s="66">
        <f t="shared" si="2"/>
        <v>186</v>
      </c>
      <c r="C192" s="237"/>
      <c r="D192" s="237"/>
      <c r="E192" s="237"/>
      <c r="F192" s="86" t="s">
        <v>1710</v>
      </c>
      <c r="G192" s="238" t="s">
        <v>789</v>
      </c>
      <c r="H192" s="80" t="s">
        <v>1328</v>
      </c>
      <c r="I192" s="80"/>
      <c r="J192" s="80"/>
      <c r="K192" s="67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</row>
    <row r="193" spans="1:30" s="36" customFormat="1" ht="14.25" customHeight="1" thickBot="1">
      <c r="A193" s="72"/>
      <c r="B193" s="66">
        <f t="shared" si="2"/>
        <v>187</v>
      </c>
      <c r="C193" s="237"/>
      <c r="D193" s="237"/>
      <c r="E193" s="237"/>
      <c r="F193" s="86" t="s">
        <v>1710</v>
      </c>
      <c r="G193" s="238"/>
      <c r="H193" s="80" t="s">
        <v>1329</v>
      </c>
      <c r="I193" s="80"/>
      <c r="J193" s="80"/>
      <c r="K193" s="67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</row>
    <row r="194" spans="1:30" s="36" customFormat="1" ht="14.25" customHeight="1" thickBot="1">
      <c r="A194" s="72"/>
      <c r="B194" s="66">
        <f t="shared" si="2"/>
        <v>188</v>
      </c>
      <c r="C194" s="237"/>
      <c r="D194" s="237"/>
      <c r="E194" s="237"/>
      <c r="F194" s="86" t="s">
        <v>1710</v>
      </c>
      <c r="G194" s="238" t="s">
        <v>790</v>
      </c>
      <c r="H194" s="80" t="s">
        <v>1330</v>
      </c>
      <c r="I194" s="80"/>
      <c r="J194" s="80"/>
      <c r="K194" s="67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</row>
    <row r="195" spans="1:30" s="36" customFormat="1" ht="14.25" customHeight="1" thickBot="1">
      <c r="A195" s="72"/>
      <c r="B195" s="66">
        <f t="shared" si="2"/>
        <v>189</v>
      </c>
      <c r="C195" s="237"/>
      <c r="D195" s="237"/>
      <c r="E195" s="237"/>
      <c r="F195" s="86" t="s">
        <v>1710</v>
      </c>
      <c r="G195" s="238"/>
      <c r="H195" s="80" t="s">
        <v>1266</v>
      </c>
      <c r="I195" s="80"/>
      <c r="J195" s="80"/>
      <c r="K195" s="67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</row>
    <row r="196" spans="1:30" s="36" customFormat="1" ht="14.25" customHeight="1" thickBot="1">
      <c r="A196" s="72"/>
      <c r="B196" s="66">
        <f t="shared" si="2"/>
        <v>190</v>
      </c>
      <c r="C196" s="237"/>
      <c r="D196" s="237"/>
      <c r="E196" s="237"/>
      <c r="F196" s="86" t="s">
        <v>1710</v>
      </c>
      <c r="G196" s="238"/>
      <c r="H196" s="80" t="s">
        <v>1267</v>
      </c>
      <c r="I196" s="80"/>
      <c r="J196" s="80"/>
      <c r="K196" s="67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</row>
    <row r="197" spans="1:30" s="36" customFormat="1" ht="30" customHeight="1" thickBot="1">
      <c r="A197" s="72"/>
      <c r="B197" s="66">
        <f t="shared" si="2"/>
        <v>191</v>
      </c>
      <c r="C197" s="237"/>
      <c r="D197" s="237"/>
      <c r="E197" s="237"/>
      <c r="F197" s="86" t="s">
        <v>1710</v>
      </c>
      <c r="G197" s="238" t="s">
        <v>676</v>
      </c>
      <c r="H197" s="80" t="s">
        <v>779</v>
      </c>
      <c r="I197" s="80"/>
      <c r="J197" s="80"/>
      <c r="K197" s="67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</row>
    <row r="198" spans="1:30" s="36" customFormat="1" ht="50.1" customHeight="1" thickBot="1">
      <c r="A198" s="72"/>
      <c r="B198" s="66">
        <f t="shared" si="2"/>
        <v>192</v>
      </c>
      <c r="C198" s="237"/>
      <c r="D198" s="237"/>
      <c r="E198" s="237"/>
      <c r="F198" s="86" t="s">
        <v>1710</v>
      </c>
      <c r="G198" s="238"/>
      <c r="H198" s="80" t="s">
        <v>1268</v>
      </c>
      <c r="I198" s="80"/>
      <c r="J198" s="80"/>
      <c r="K198" s="67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</row>
    <row r="199" spans="1:30" s="36" customFormat="1" ht="14.25" customHeight="1" thickBot="1">
      <c r="A199" s="72"/>
      <c r="B199" s="66">
        <f t="shared" si="2"/>
        <v>193</v>
      </c>
      <c r="C199" s="237"/>
      <c r="D199" s="237"/>
      <c r="E199" s="237"/>
      <c r="F199" s="86" t="s">
        <v>1710</v>
      </c>
      <c r="G199" s="79" t="s">
        <v>1632</v>
      </c>
      <c r="H199" s="80" t="s">
        <v>1282</v>
      </c>
      <c r="I199" s="80"/>
      <c r="J199" s="80"/>
      <c r="K199" s="67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</row>
    <row r="200" spans="1:30" s="36" customFormat="1" ht="14.25" customHeight="1" thickBot="1">
      <c r="A200" s="72"/>
      <c r="B200" s="66">
        <f t="shared" si="2"/>
        <v>194</v>
      </c>
      <c r="C200" s="237"/>
      <c r="D200" s="237"/>
      <c r="E200" s="237"/>
      <c r="F200" s="86" t="s">
        <v>1710</v>
      </c>
      <c r="G200" s="79" t="s">
        <v>1633</v>
      </c>
      <c r="H200" s="80" t="s">
        <v>1634</v>
      </c>
      <c r="I200" s="80"/>
      <c r="J200" s="80"/>
      <c r="K200" s="67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</row>
    <row r="201" spans="1:30" s="36" customFormat="1" ht="14.25" customHeight="1" thickBot="1">
      <c r="A201" s="72"/>
      <c r="B201" s="66">
        <f t="shared" si="2"/>
        <v>195</v>
      </c>
      <c r="C201" s="237"/>
      <c r="D201" s="237"/>
      <c r="E201" s="237"/>
      <c r="F201" s="86" t="s">
        <v>1710</v>
      </c>
      <c r="G201" s="79" t="s">
        <v>1635</v>
      </c>
      <c r="H201" s="80" t="s">
        <v>1284</v>
      </c>
      <c r="I201" s="80"/>
      <c r="J201" s="80"/>
      <c r="K201" s="67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</row>
    <row r="202" spans="1:30" s="36" customFormat="1" ht="14.25" customHeight="1" thickBot="1">
      <c r="A202" s="72"/>
      <c r="B202" s="66">
        <f t="shared" si="2"/>
        <v>196</v>
      </c>
      <c r="C202" s="237"/>
      <c r="D202" s="237"/>
      <c r="E202" s="237"/>
      <c r="F202" s="86" t="s">
        <v>1710</v>
      </c>
      <c r="G202" s="79" t="s">
        <v>1636</v>
      </c>
      <c r="H202" s="80" t="s">
        <v>1637</v>
      </c>
      <c r="I202" s="80"/>
      <c r="J202" s="80"/>
      <c r="K202" s="67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</row>
    <row r="203" spans="1:30" s="36" customFormat="1" ht="14.25" customHeight="1" thickBot="1">
      <c r="A203" s="72"/>
      <c r="B203" s="66">
        <f t="shared" si="2"/>
        <v>197</v>
      </c>
      <c r="C203" s="237"/>
      <c r="D203" s="237"/>
      <c r="E203" s="237"/>
      <c r="F203" s="86" t="s">
        <v>1710</v>
      </c>
      <c r="G203" s="79" t="s">
        <v>1283</v>
      </c>
      <c r="H203" s="80" t="s">
        <v>1284</v>
      </c>
      <c r="I203" s="80"/>
      <c r="J203" s="80"/>
      <c r="K203" s="67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</row>
    <row r="204" spans="1:30" s="36" customFormat="1" ht="14.25" customHeight="1" thickBot="1">
      <c r="A204" s="72"/>
      <c r="B204" s="66">
        <f t="shared" si="2"/>
        <v>198</v>
      </c>
      <c r="C204" s="237"/>
      <c r="D204" s="237"/>
      <c r="E204" s="237"/>
      <c r="F204" s="86" t="s">
        <v>1710</v>
      </c>
      <c r="G204" s="238" t="s">
        <v>783</v>
      </c>
      <c r="H204" s="80" t="s">
        <v>1303</v>
      </c>
      <c r="I204" s="80"/>
      <c r="J204" s="80"/>
      <c r="K204" s="67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</row>
    <row r="205" spans="1:30" s="36" customFormat="1" ht="14.25" customHeight="1" thickBot="1">
      <c r="A205" s="72"/>
      <c r="B205" s="66">
        <f t="shared" si="2"/>
        <v>199</v>
      </c>
      <c r="C205" s="237"/>
      <c r="D205" s="237"/>
      <c r="E205" s="237"/>
      <c r="F205" s="86" t="s">
        <v>1710</v>
      </c>
      <c r="G205" s="238"/>
      <c r="H205" s="80" t="s">
        <v>1348</v>
      </c>
      <c r="I205" s="80"/>
      <c r="J205" s="80"/>
      <c r="K205" s="67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</row>
    <row r="206" spans="1:30" s="36" customFormat="1" ht="14.25" customHeight="1" thickBot="1">
      <c r="A206" s="72"/>
      <c r="B206" s="66">
        <f t="shared" si="2"/>
        <v>200</v>
      </c>
      <c r="C206" s="237"/>
      <c r="D206" s="237"/>
      <c r="E206" s="237"/>
      <c r="F206" s="86" t="s">
        <v>1710</v>
      </c>
      <c r="G206" s="238"/>
      <c r="H206" s="80" t="s">
        <v>1304</v>
      </c>
      <c r="I206" s="80"/>
      <c r="J206" s="80"/>
      <c r="K206" s="67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</row>
    <row r="207" spans="1:30" s="36" customFormat="1" ht="14.25" customHeight="1" thickBot="1">
      <c r="A207" s="72"/>
      <c r="B207" s="66">
        <f t="shared" si="2"/>
        <v>201</v>
      </c>
      <c r="C207" s="237"/>
      <c r="D207" s="237"/>
      <c r="E207" s="237" t="s">
        <v>791</v>
      </c>
      <c r="F207" s="86" t="s">
        <v>1710</v>
      </c>
      <c r="G207" s="79" t="s">
        <v>1331</v>
      </c>
      <c r="H207" s="80" t="s">
        <v>1332</v>
      </c>
      <c r="I207" s="80"/>
      <c r="J207" s="80"/>
      <c r="K207" s="67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</row>
    <row r="208" spans="1:30" s="36" customFormat="1" ht="14.25" customHeight="1" thickBot="1">
      <c r="A208" s="72"/>
      <c r="B208" s="66">
        <f t="shared" si="2"/>
        <v>202</v>
      </c>
      <c r="C208" s="237"/>
      <c r="D208" s="237"/>
      <c r="E208" s="237"/>
      <c r="F208" s="86" t="s">
        <v>1710</v>
      </c>
      <c r="G208" s="79" t="s">
        <v>1333</v>
      </c>
      <c r="H208" s="80" t="s">
        <v>1334</v>
      </c>
      <c r="I208" s="80"/>
      <c r="J208" s="80"/>
      <c r="K208" s="67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</row>
    <row r="209" spans="1:30" s="36" customFormat="1" ht="14.25" customHeight="1" thickBot="1">
      <c r="A209" s="72"/>
      <c r="B209" s="66">
        <f t="shared" si="2"/>
        <v>203</v>
      </c>
      <c r="C209" s="237"/>
      <c r="D209" s="237"/>
      <c r="E209" s="237"/>
      <c r="F209" s="86" t="s">
        <v>1710</v>
      </c>
      <c r="G209" s="79" t="s">
        <v>1335</v>
      </c>
      <c r="H209" s="80" t="s">
        <v>1336</v>
      </c>
      <c r="I209" s="80"/>
      <c r="J209" s="80"/>
      <c r="K209" s="67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</row>
    <row r="210" spans="1:30" s="36" customFormat="1" ht="14.25" customHeight="1" thickBot="1">
      <c r="A210" s="72"/>
      <c r="B210" s="66">
        <f t="shared" si="2"/>
        <v>204</v>
      </c>
      <c r="C210" s="237"/>
      <c r="D210" s="237"/>
      <c r="E210" s="237"/>
      <c r="F210" s="86" t="s">
        <v>1710</v>
      </c>
      <c r="G210" s="79" t="s">
        <v>1337</v>
      </c>
      <c r="H210" s="80" t="s">
        <v>1327</v>
      </c>
      <c r="I210" s="80"/>
      <c r="J210" s="80"/>
      <c r="K210" s="67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</row>
    <row r="211" spans="1:30" s="36" customFormat="1" ht="14.25" customHeight="1" thickBot="1">
      <c r="A211" s="72"/>
      <c r="B211" s="66">
        <f t="shared" si="2"/>
        <v>205</v>
      </c>
      <c r="C211" s="237"/>
      <c r="D211" s="237"/>
      <c r="E211" s="237" t="s">
        <v>1287</v>
      </c>
      <c r="F211" s="86" t="s">
        <v>1710</v>
      </c>
      <c r="G211" s="79" t="s">
        <v>1338</v>
      </c>
      <c r="H211" s="80" t="s">
        <v>1339</v>
      </c>
      <c r="I211" s="80"/>
      <c r="J211" s="80"/>
      <c r="K211" s="67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</row>
    <row r="212" spans="1:30" s="36" customFormat="1" ht="14.25" customHeight="1" thickBot="1">
      <c r="A212" s="72"/>
      <c r="B212" s="66">
        <f t="shared" si="2"/>
        <v>206</v>
      </c>
      <c r="C212" s="237"/>
      <c r="D212" s="237"/>
      <c r="E212" s="237"/>
      <c r="F212" s="86" t="s">
        <v>1710</v>
      </c>
      <c r="G212" s="79" t="s">
        <v>1340</v>
      </c>
      <c r="H212" s="80" t="s">
        <v>1341</v>
      </c>
      <c r="I212" s="80"/>
      <c r="J212" s="80"/>
      <c r="K212" s="67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</row>
    <row r="213" spans="1:30" s="36" customFormat="1" ht="14.25" customHeight="1" thickBot="1">
      <c r="A213" s="72"/>
      <c r="B213" s="66">
        <f t="shared" si="2"/>
        <v>207</v>
      </c>
      <c r="C213" s="237"/>
      <c r="D213" s="237"/>
      <c r="E213" s="237"/>
      <c r="F213" s="86" t="s">
        <v>1710</v>
      </c>
      <c r="G213" s="79" t="s">
        <v>1342</v>
      </c>
      <c r="H213" s="80" t="s">
        <v>1343</v>
      </c>
      <c r="I213" s="80"/>
      <c r="J213" s="80"/>
      <c r="K213" s="67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</row>
    <row r="214" spans="1:30" s="36" customFormat="1" ht="14.25" customHeight="1" thickBot="1">
      <c r="A214" s="72"/>
      <c r="B214" s="66">
        <f t="shared" si="2"/>
        <v>208</v>
      </c>
      <c r="C214" s="237"/>
      <c r="D214" s="237"/>
      <c r="E214" s="237"/>
      <c r="F214" s="86" t="s">
        <v>1710</v>
      </c>
      <c r="G214" s="79" t="s">
        <v>1344</v>
      </c>
      <c r="H214" s="80" t="s">
        <v>1345</v>
      </c>
      <c r="I214" s="80"/>
      <c r="J214" s="80"/>
      <c r="K214" s="67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</row>
    <row r="215" spans="1:30" s="36" customFormat="1" ht="14.25" customHeight="1" thickBot="1">
      <c r="A215" s="72"/>
      <c r="B215" s="66">
        <f t="shared" ref="B215:B283" si="3">ROW()-6</f>
        <v>209</v>
      </c>
      <c r="C215" s="237"/>
      <c r="D215" s="237"/>
      <c r="E215" s="237"/>
      <c r="F215" s="86" t="s">
        <v>1710</v>
      </c>
      <c r="G215" s="79" t="s">
        <v>1346</v>
      </c>
      <c r="H215" s="80" t="s">
        <v>1347</v>
      </c>
      <c r="I215" s="80"/>
      <c r="J215" s="80"/>
      <c r="K215" s="67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</row>
    <row r="216" spans="1:30" s="36" customFormat="1" ht="14.25" customHeight="1" thickBot="1">
      <c r="A216" s="72"/>
      <c r="B216" s="66">
        <f t="shared" si="3"/>
        <v>210</v>
      </c>
      <c r="C216" s="237"/>
      <c r="D216" s="237"/>
      <c r="E216" s="237" t="s">
        <v>792</v>
      </c>
      <c r="F216" s="86" t="s">
        <v>1710</v>
      </c>
      <c r="G216" s="238" t="s">
        <v>793</v>
      </c>
      <c r="H216" s="80" t="s">
        <v>1303</v>
      </c>
      <c r="I216" s="80"/>
      <c r="J216" s="80"/>
      <c r="K216" s="67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</row>
    <row r="217" spans="1:30" s="36" customFormat="1" ht="14.25" customHeight="1" thickBot="1">
      <c r="A217" s="72"/>
      <c r="B217" s="66">
        <f t="shared" si="3"/>
        <v>211</v>
      </c>
      <c r="C217" s="237"/>
      <c r="D217" s="237"/>
      <c r="E217" s="237"/>
      <c r="F217" s="86" t="s">
        <v>1710</v>
      </c>
      <c r="G217" s="238"/>
      <c r="H217" s="80" t="s">
        <v>1348</v>
      </c>
      <c r="I217" s="80"/>
      <c r="J217" s="80"/>
      <c r="K217" s="67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</row>
    <row r="218" spans="1:30" s="36" customFormat="1" ht="14.25" customHeight="1" thickBot="1">
      <c r="A218" s="72"/>
      <c r="B218" s="66">
        <f t="shared" si="3"/>
        <v>212</v>
      </c>
      <c r="C218" s="237"/>
      <c r="D218" s="237"/>
      <c r="E218" s="237"/>
      <c r="F218" s="86" t="s">
        <v>1710</v>
      </c>
      <c r="G218" s="238"/>
      <c r="H218" s="80" t="s">
        <v>1304</v>
      </c>
      <c r="I218" s="80"/>
      <c r="J218" s="80"/>
      <c r="K218" s="67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</row>
    <row r="219" spans="1:30" s="36" customFormat="1" ht="14.25" customHeight="1" thickBot="1">
      <c r="A219" s="72"/>
      <c r="B219" s="66">
        <f t="shared" si="3"/>
        <v>213</v>
      </c>
      <c r="C219" s="237"/>
      <c r="D219" s="237"/>
      <c r="E219" s="237"/>
      <c r="F219" s="86" t="s">
        <v>1710</v>
      </c>
      <c r="G219" s="79" t="s">
        <v>1305</v>
      </c>
      <c r="H219" s="80" t="s">
        <v>1306</v>
      </c>
      <c r="I219" s="80"/>
      <c r="J219" s="80"/>
      <c r="K219" s="67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</row>
    <row r="220" spans="1:30" s="36" customFormat="1" ht="14.25" customHeight="1" thickBot="1">
      <c r="A220" s="72"/>
      <c r="B220" s="66">
        <f t="shared" si="3"/>
        <v>214</v>
      </c>
      <c r="C220" s="237"/>
      <c r="D220" s="237"/>
      <c r="E220" s="237" t="s">
        <v>785</v>
      </c>
      <c r="F220" s="86" t="s">
        <v>1710</v>
      </c>
      <c r="G220" s="238" t="s">
        <v>786</v>
      </c>
      <c r="H220" s="80" t="s">
        <v>1307</v>
      </c>
      <c r="I220" s="80"/>
      <c r="J220" s="80"/>
      <c r="K220" s="67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</row>
    <row r="221" spans="1:30" s="36" customFormat="1" ht="14.25" customHeight="1" thickBot="1">
      <c r="A221" s="72"/>
      <c r="B221" s="66">
        <f t="shared" si="3"/>
        <v>215</v>
      </c>
      <c r="C221" s="237"/>
      <c r="D221" s="237"/>
      <c r="E221" s="237"/>
      <c r="F221" s="86" t="s">
        <v>1710</v>
      </c>
      <c r="G221" s="238"/>
      <c r="H221" s="80" t="s">
        <v>1308</v>
      </c>
      <c r="I221" s="80"/>
      <c r="J221" s="80"/>
      <c r="K221" s="67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</row>
    <row r="222" spans="1:30" s="36" customFormat="1" ht="14.25" customHeight="1" thickBot="1">
      <c r="A222" s="72"/>
      <c r="B222" s="66">
        <f t="shared" si="3"/>
        <v>216</v>
      </c>
      <c r="C222" s="237"/>
      <c r="D222" s="237"/>
      <c r="E222" s="237"/>
      <c r="F222" s="86" t="s">
        <v>1710</v>
      </c>
      <c r="G222" s="238"/>
      <c r="H222" s="80" t="s">
        <v>1309</v>
      </c>
      <c r="I222" s="80"/>
      <c r="J222" s="80"/>
      <c r="K222" s="67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</row>
    <row r="223" spans="1:30" s="36" customFormat="1" ht="14.25" customHeight="1" thickBot="1">
      <c r="A223" s="72"/>
      <c r="B223" s="66">
        <f t="shared" si="3"/>
        <v>217</v>
      </c>
      <c r="C223" s="237"/>
      <c r="D223" s="237"/>
      <c r="E223" s="237"/>
      <c r="F223" s="86" t="s">
        <v>1710</v>
      </c>
      <c r="G223" s="238"/>
      <c r="H223" s="80" t="s">
        <v>1310</v>
      </c>
      <c r="I223" s="80"/>
      <c r="J223" s="80"/>
      <c r="K223" s="67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</row>
    <row r="224" spans="1:30" s="36" customFormat="1" ht="14.25" customHeight="1" thickBot="1">
      <c r="A224" s="72"/>
      <c r="B224" s="66">
        <f t="shared" si="3"/>
        <v>218</v>
      </c>
      <c r="C224" s="237"/>
      <c r="D224" s="237"/>
      <c r="E224" s="237"/>
      <c r="F224" s="86" t="s">
        <v>1710</v>
      </c>
      <c r="G224" s="238"/>
      <c r="H224" s="80" t="s">
        <v>1311</v>
      </c>
      <c r="I224" s="80"/>
      <c r="J224" s="80"/>
      <c r="K224" s="67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</row>
    <row r="225" spans="1:30" s="36" customFormat="1" ht="14.25" customHeight="1" thickBot="1">
      <c r="A225" s="72"/>
      <c r="B225" s="66">
        <f t="shared" si="3"/>
        <v>219</v>
      </c>
      <c r="C225" s="237"/>
      <c r="D225" s="237"/>
      <c r="E225" s="237"/>
      <c r="F225" s="86" t="s">
        <v>1710</v>
      </c>
      <c r="G225" s="79" t="s">
        <v>1312</v>
      </c>
      <c r="H225" s="80" t="s">
        <v>1313</v>
      </c>
      <c r="I225" s="80"/>
      <c r="J225" s="80"/>
      <c r="K225" s="67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</row>
    <row r="226" spans="1:30" s="36" customFormat="1" ht="14.25" customHeight="1" thickBot="1">
      <c r="A226" s="72"/>
      <c r="B226" s="66">
        <f t="shared" si="3"/>
        <v>220</v>
      </c>
      <c r="C226" s="237"/>
      <c r="D226" s="237"/>
      <c r="E226" s="237"/>
      <c r="F226" s="86" t="s">
        <v>1710</v>
      </c>
      <c r="G226" s="79" t="s">
        <v>1314</v>
      </c>
      <c r="H226" s="80" t="s">
        <v>1315</v>
      </c>
      <c r="I226" s="80"/>
      <c r="J226" s="80"/>
      <c r="K226" s="67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</row>
    <row r="227" spans="1:30" s="36" customFormat="1" ht="14.25" customHeight="1" thickBot="1">
      <c r="A227" s="72"/>
      <c r="B227" s="66">
        <f t="shared" si="3"/>
        <v>221</v>
      </c>
      <c r="C227" s="237"/>
      <c r="D227" s="237"/>
      <c r="E227" s="237"/>
      <c r="F227" s="86" t="s">
        <v>1710</v>
      </c>
      <c r="G227" s="79" t="s">
        <v>1349</v>
      </c>
      <c r="H227" s="80" t="s">
        <v>1317</v>
      </c>
      <c r="I227" s="80"/>
      <c r="J227" s="80"/>
      <c r="K227" s="67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</row>
    <row r="228" spans="1:30" s="36" customFormat="1" ht="14.25" customHeight="1" thickBot="1">
      <c r="A228" s="72"/>
      <c r="B228" s="66">
        <f t="shared" si="3"/>
        <v>222</v>
      </c>
      <c r="C228" s="237"/>
      <c r="D228" s="237"/>
      <c r="E228" s="237"/>
      <c r="F228" s="86" t="s">
        <v>1710</v>
      </c>
      <c r="G228" s="79" t="s">
        <v>1350</v>
      </c>
      <c r="H228" s="80" t="s">
        <v>1351</v>
      </c>
      <c r="I228" s="80"/>
      <c r="J228" s="80"/>
      <c r="K228" s="67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</row>
    <row r="229" spans="1:30" s="36" customFormat="1" ht="14.25" customHeight="1" thickBot="1">
      <c r="A229" s="72"/>
      <c r="B229" s="66">
        <f t="shared" si="3"/>
        <v>223</v>
      </c>
      <c r="C229" s="237"/>
      <c r="D229" s="237"/>
      <c r="E229" s="237" t="s">
        <v>787</v>
      </c>
      <c r="F229" s="86" t="s">
        <v>1710</v>
      </c>
      <c r="G229" s="79" t="s">
        <v>1318</v>
      </c>
      <c r="H229" s="80" t="s">
        <v>1319</v>
      </c>
      <c r="I229" s="80"/>
      <c r="J229" s="80"/>
      <c r="K229" s="67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</row>
    <row r="230" spans="1:30" s="36" customFormat="1" ht="14.25" customHeight="1" thickBot="1">
      <c r="A230" s="72"/>
      <c r="B230" s="66">
        <f t="shared" si="3"/>
        <v>224</v>
      </c>
      <c r="C230" s="237"/>
      <c r="D230" s="237"/>
      <c r="E230" s="237"/>
      <c r="F230" s="86" t="s">
        <v>1710</v>
      </c>
      <c r="G230" s="79" t="s">
        <v>1352</v>
      </c>
      <c r="H230" s="80" t="s">
        <v>1319</v>
      </c>
      <c r="I230" s="80"/>
      <c r="J230" s="80"/>
      <c r="K230" s="67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</row>
    <row r="231" spans="1:30" s="36" customFormat="1" ht="14.25" customHeight="1" thickBot="1">
      <c r="A231" s="72"/>
      <c r="B231" s="66">
        <f t="shared" si="3"/>
        <v>225</v>
      </c>
      <c r="C231" s="237"/>
      <c r="D231" s="237"/>
      <c r="E231" s="66" t="s">
        <v>1353</v>
      </c>
      <c r="F231" s="86" t="s">
        <v>1710</v>
      </c>
      <c r="G231" s="79" t="s">
        <v>1354</v>
      </c>
      <c r="H231" s="80" t="s">
        <v>1355</v>
      </c>
      <c r="I231" s="80"/>
      <c r="J231" s="80"/>
      <c r="K231" s="67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</row>
    <row r="232" spans="1:30" s="36" customFormat="1" ht="20.100000000000001" customHeight="1" thickBot="1">
      <c r="A232" s="72"/>
      <c r="B232" s="66">
        <f t="shared" si="3"/>
        <v>226</v>
      </c>
      <c r="C232" s="234" t="s">
        <v>1359</v>
      </c>
      <c r="D232" s="237" t="s">
        <v>1360</v>
      </c>
      <c r="E232" s="237" t="s">
        <v>1361</v>
      </c>
      <c r="F232" s="86" t="s">
        <v>1710</v>
      </c>
      <c r="G232" s="238" t="s">
        <v>1362</v>
      </c>
      <c r="H232" s="80" t="s">
        <v>1363</v>
      </c>
      <c r="I232" s="80"/>
      <c r="J232" s="80"/>
      <c r="K232" s="67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</row>
    <row r="233" spans="1:30" s="36" customFormat="1" ht="14.25" customHeight="1" thickBot="1">
      <c r="A233" s="72"/>
      <c r="B233" s="66">
        <f t="shared" si="3"/>
        <v>227</v>
      </c>
      <c r="C233" s="235"/>
      <c r="D233" s="237"/>
      <c r="E233" s="237"/>
      <c r="F233" s="86" t="s">
        <v>1710</v>
      </c>
      <c r="G233" s="238"/>
      <c r="H233" s="80" t="s">
        <v>1364</v>
      </c>
      <c r="I233" s="80"/>
      <c r="J233" s="80"/>
      <c r="K233" s="67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</row>
    <row r="234" spans="1:30" s="36" customFormat="1" ht="14.25" customHeight="1" thickBot="1">
      <c r="A234" s="72"/>
      <c r="B234" s="66">
        <f t="shared" si="3"/>
        <v>228</v>
      </c>
      <c r="C234" s="235"/>
      <c r="D234" s="237"/>
      <c r="E234" s="237"/>
      <c r="F234" s="86" t="s">
        <v>1710</v>
      </c>
      <c r="G234" s="238"/>
      <c r="H234" s="80" t="s">
        <v>1365</v>
      </c>
      <c r="I234" s="80"/>
      <c r="J234" s="80"/>
      <c r="K234" s="67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</row>
    <row r="235" spans="1:30" s="36" customFormat="1" ht="14.25" customHeight="1" thickBot="1">
      <c r="A235" s="72"/>
      <c r="B235" s="66">
        <f t="shared" si="3"/>
        <v>229</v>
      </c>
      <c r="C235" s="235"/>
      <c r="D235" s="237"/>
      <c r="E235" s="237"/>
      <c r="F235" s="86" t="s">
        <v>1710</v>
      </c>
      <c r="G235" s="238"/>
      <c r="H235" s="80" t="s">
        <v>1366</v>
      </c>
      <c r="I235" s="80"/>
      <c r="J235" s="80"/>
      <c r="K235" s="67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</row>
    <row r="236" spans="1:30" s="36" customFormat="1" ht="14.25" customHeight="1" thickBot="1">
      <c r="A236" s="72"/>
      <c r="B236" s="66">
        <f t="shared" si="3"/>
        <v>230</v>
      </c>
      <c r="C236" s="235"/>
      <c r="D236" s="237"/>
      <c r="E236" s="237"/>
      <c r="F236" s="86" t="s">
        <v>1710</v>
      </c>
      <c r="G236" s="238"/>
      <c r="H236" s="80" t="s">
        <v>1367</v>
      </c>
      <c r="I236" s="80"/>
      <c r="J236" s="80"/>
      <c r="K236" s="67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</row>
    <row r="237" spans="1:30" s="36" customFormat="1" ht="14.25" customHeight="1" thickBot="1">
      <c r="A237" s="72"/>
      <c r="B237" s="66">
        <f t="shared" si="3"/>
        <v>231</v>
      </c>
      <c r="C237" s="235"/>
      <c r="D237" s="237"/>
      <c r="E237" s="237"/>
      <c r="F237" s="86" t="s">
        <v>1710</v>
      </c>
      <c r="G237" s="238"/>
      <c r="H237" s="80" t="s">
        <v>1368</v>
      </c>
      <c r="I237" s="80"/>
      <c r="J237" s="80"/>
      <c r="K237" s="67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</row>
    <row r="238" spans="1:30" s="36" customFormat="1" ht="14.25" customHeight="1" thickBot="1">
      <c r="A238" s="72"/>
      <c r="B238" s="66">
        <f t="shared" si="3"/>
        <v>232</v>
      </c>
      <c r="C238" s="235"/>
      <c r="D238" s="237"/>
      <c r="E238" s="237"/>
      <c r="F238" s="86" t="s">
        <v>1710</v>
      </c>
      <c r="G238" s="238"/>
      <c r="H238" s="80" t="s">
        <v>1369</v>
      </c>
      <c r="I238" s="80"/>
      <c r="J238" s="80"/>
      <c r="K238" s="67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</row>
    <row r="239" spans="1:30" s="36" customFormat="1" ht="30" customHeight="1" thickBot="1">
      <c r="A239" s="72"/>
      <c r="B239" s="66">
        <f t="shared" si="3"/>
        <v>233</v>
      </c>
      <c r="C239" s="235"/>
      <c r="D239" s="237"/>
      <c r="E239" s="237" t="s">
        <v>1370</v>
      </c>
      <c r="F239" s="86" t="s">
        <v>1710</v>
      </c>
      <c r="G239" s="79" t="s">
        <v>1371</v>
      </c>
      <c r="H239" s="80" t="s">
        <v>1372</v>
      </c>
      <c r="I239" s="80"/>
      <c r="J239" s="80"/>
      <c r="K239" s="67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</row>
    <row r="240" spans="1:30" s="36" customFormat="1" ht="14.25" customHeight="1" thickBot="1">
      <c r="A240" s="72"/>
      <c r="B240" s="66">
        <f t="shared" si="3"/>
        <v>234</v>
      </c>
      <c r="C240" s="235"/>
      <c r="D240" s="237"/>
      <c r="E240" s="237"/>
      <c r="F240" s="86" t="s">
        <v>1710</v>
      </c>
      <c r="G240" s="92" t="s">
        <v>1641</v>
      </c>
      <c r="H240" s="80" t="s">
        <v>1373</v>
      </c>
      <c r="I240" s="80"/>
      <c r="J240" s="80"/>
      <c r="K240" s="67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</row>
    <row r="241" spans="1:30" s="36" customFormat="1" ht="14.25" customHeight="1" thickBot="1">
      <c r="A241" s="72"/>
      <c r="B241" s="66">
        <f t="shared" si="3"/>
        <v>235</v>
      </c>
      <c r="C241" s="235"/>
      <c r="D241" s="237"/>
      <c r="E241" s="237" t="s">
        <v>1374</v>
      </c>
      <c r="F241" s="86" t="s">
        <v>1710</v>
      </c>
      <c r="G241" s="79" t="s">
        <v>1375</v>
      </c>
      <c r="H241" s="80" t="s">
        <v>1642</v>
      </c>
      <c r="I241" s="80"/>
      <c r="J241" s="80"/>
      <c r="K241" s="67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</row>
    <row r="242" spans="1:30" s="36" customFormat="1" ht="14.25" customHeight="1" thickBot="1">
      <c r="A242" s="72"/>
      <c r="B242" s="66">
        <f t="shared" si="3"/>
        <v>236</v>
      </c>
      <c r="C242" s="235"/>
      <c r="D242" s="237"/>
      <c r="E242" s="237"/>
      <c r="F242" s="86" t="s">
        <v>1710</v>
      </c>
      <c r="G242" s="92" t="s">
        <v>1643</v>
      </c>
      <c r="H242" s="91" t="s">
        <v>1639</v>
      </c>
      <c r="I242" s="80"/>
      <c r="J242" s="80"/>
      <c r="K242" s="67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</row>
    <row r="243" spans="1:30" s="36" customFormat="1" ht="14.25" customHeight="1" thickBot="1">
      <c r="A243" s="72"/>
      <c r="B243" s="66">
        <f t="shared" si="3"/>
        <v>237</v>
      </c>
      <c r="C243" s="235"/>
      <c r="D243" s="237"/>
      <c r="E243" s="237"/>
      <c r="F243" s="86" t="s">
        <v>1710</v>
      </c>
      <c r="G243" s="79" t="s">
        <v>1376</v>
      </c>
      <c r="H243" s="80" t="s">
        <v>1377</v>
      </c>
      <c r="I243" s="80"/>
      <c r="J243" s="80"/>
      <c r="K243" s="67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</row>
    <row r="244" spans="1:30" s="36" customFormat="1" ht="14.25" customHeight="1" thickBot="1">
      <c r="A244" s="72"/>
      <c r="B244" s="66">
        <f t="shared" si="3"/>
        <v>238</v>
      </c>
      <c r="C244" s="235"/>
      <c r="D244" s="237"/>
      <c r="E244" s="237"/>
      <c r="F244" s="86" t="s">
        <v>1710</v>
      </c>
      <c r="G244" s="79" t="s">
        <v>1378</v>
      </c>
      <c r="H244" s="80" t="s">
        <v>1379</v>
      </c>
      <c r="I244" s="80"/>
      <c r="J244" s="80"/>
      <c r="K244" s="67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</row>
    <row r="245" spans="1:30" s="36" customFormat="1" ht="14.25" customHeight="1" thickBot="1">
      <c r="A245" s="72"/>
      <c r="B245" s="66">
        <f t="shared" si="3"/>
        <v>239</v>
      </c>
      <c r="C245" s="235"/>
      <c r="D245" s="237"/>
      <c r="E245" s="237"/>
      <c r="F245" s="86" t="s">
        <v>1710</v>
      </c>
      <c r="G245" s="79" t="s">
        <v>1380</v>
      </c>
      <c r="H245" s="80" t="s">
        <v>1381</v>
      </c>
      <c r="I245" s="80"/>
      <c r="J245" s="80"/>
      <c r="K245" s="67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</row>
    <row r="246" spans="1:30" s="36" customFormat="1" ht="14.25" customHeight="1" thickBot="1">
      <c r="A246" s="72"/>
      <c r="B246" s="66">
        <f t="shared" si="3"/>
        <v>240</v>
      </c>
      <c r="C246" s="235"/>
      <c r="D246" s="237"/>
      <c r="E246" s="237"/>
      <c r="F246" s="86" t="s">
        <v>1710</v>
      </c>
      <c r="G246" s="79" t="s">
        <v>1382</v>
      </c>
      <c r="H246" s="80" t="s">
        <v>1383</v>
      </c>
      <c r="I246" s="80"/>
      <c r="J246" s="80"/>
      <c r="K246" s="67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</row>
    <row r="247" spans="1:30" s="36" customFormat="1" ht="14.25" customHeight="1" thickBot="1">
      <c r="A247" s="72"/>
      <c r="B247" s="66">
        <f t="shared" si="3"/>
        <v>241</v>
      </c>
      <c r="C247" s="235"/>
      <c r="D247" s="237"/>
      <c r="E247" s="237"/>
      <c r="F247" s="86" t="s">
        <v>1710</v>
      </c>
      <c r="G247" s="79" t="s">
        <v>1378</v>
      </c>
      <c r="H247" s="80" t="s">
        <v>1384</v>
      </c>
      <c r="I247" s="80"/>
      <c r="J247" s="80"/>
      <c r="K247" s="67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</row>
    <row r="248" spans="1:30" s="36" customFormat="1" ht="14.25" customHeight="1" thickBot="1">
      <c r="A248" s="72"/>
      <c r="B248" s="66">
        <f t="shared" si="3"/>
        <v>242</v>
      </c>
      <c r="C248" s="235"/>
      <c r="D248" s="237"/>
      <c r="E248" s="237"/>
      <c r="F248" s="86" t="s">
        <v>1710</v>
      </c>
      <c r="G248" s="79" t="s">
        <v>1385</v>
      </c>
      <c r="H248" s="80" t="s">
        <v>1386</v>
      </c>
      <c r="I248" s="80"/>
      <c r="J248" s="80"/>
      <c r="K248" s="67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</row>
    <row r="249" spans="1:30" s="36" customFormat="1" ht="14.25" customHeight="1" thickBot="1">
      <c r="A249" s="72"/>
      <c r="B249" s="66">
        <f t="shared" si="3"/>
        <v>243</v>
      </c>
      <c r="C249" s="235"/>
      <c r="D249" s="237"/>
      <c r="E249" s="237"/>
      <c r="F249" s="86" t="s">
        <v>1710</v>
      </c>
      <c r="G249" s="79" t="s">
        <v>1387</v>
      </c>
      <c r="H249" s="80" t="s">
        <v>1388</v>
      </c>
      <c r="I249" s="80"/>
      <c r="J249" s="80"/>
      <c r="K249" s="67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</row>
    <row r="250" spans="1:30" s="36" customFormat="1" ht="14.25" customHeight="1" thickBot="1">
      <c r="A250" s="72"/>
      <c r="B250" s="66">
        <f t="shared" si="3"/>
        <v>244</v>
      </c>
      <c r="C250" s="235"/>
      <c r="D250" s="237"/>
      <c r="E250" s="237" t="s">
        <v>1389</v>
      </c>
      <c r="F250" s="86" t="s">
        <v>1710</v>
      </c>
      <c r="G250" s="238" t="s">
        <v>1640</v>
      </c>
      <c r="H250" s="80" t="s">
        <v>1390</v>
      </c>
      <c r="I250" s="80"/>
      <c r="J250" s="80"/>
      <c r="K250" s="67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</row>
    <row r="251" spans="1:30" s="36" customFormat="1" ht="14.25" customHeight="1" thickBot="1">
      <c r="A251" s="72"/>
      <c r="B251" s="66">
        <f t="shared" si="3"/>
        <v>245</v>
      </c>
      <c r="C251" s="235"/>
      <c r="D251" s="237"/>
      <c r="E251" s="237"/>
      <c r="F251" s="86" t="s">
        <v>1710</v>
      </c>
      <c r="G251" s="238"/>
      <c r="H251" s="80" t="s">
        <v>1391</v>
      </c>
      <c r="I251" s="80"/>
      <c r="J251" s="80"/>
      <c r="K251" s="67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</row>
    <row r="252" spans="1:30" s="36" customFormat="1" ht="14.25" customHeight="1" thickBot="1">
      <c r="A252" s="72"/>
      <c r="B252" s="66">
        <f t="shared" si="3"/>
        <v>246</v>
      </c>
      <c r="C252" s="235"/>
      <c r="D252" s="237"/>
      <c r="E252" s="237"/>
      <c r="F252" s="86" t="s">
        <v>1710</v>
      </c>
      <c r="G252" s="238"/>
      <c r="H252" s="80" t="s">
        <v>1392</v>
      </c>
      <c r="I252" s="80"/>
      <c r="J252" s="80"/>
      <c r="K252" s="67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</row>
    <row r="253" spans="1:30" s="36" customFormat="1" ht="14.25" customHeight="1" thickBot="1">
      <c r="A253" s="72"/>
      <c r="B253" s="66">
        <f t="shared" si="3"/>
        <v>247</v>
      </c>
      <c r="C253" s="235"/>
      <c r="D253" s="237"/>
      <c r="E253" s="237"/>
      <c r="F253" s="86" t="s">
        <v>1710</v>
      </c>
      <c r="G253" s="238"/>
      <c r="H253" s="80" t="s">
        <v>1393</v>
      </c>
      <c r="I253" s="80"/>
      <c r="J253" s="80"/>
      <c r="K253" s="67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</row>
    <row r="254" spans="1:30" s="36" customFormat="1" ht="14.25" customHeight="1" thickBot="1">
      <c r="A254" s="72"/>
      <c r="B254" s="66">
        <f t="shared" si="3"/>
        <v>248</v>
      </c>
      <c r="C254" s="235"/>
      <c r="D254" s="237"/>
      <c r="E254" s="237"/>
      <c r="F254" s="86" t="s">
        <v>1710</v>
      </c>
      <c r="G254" s="79" t="s">
        <v>1394</v>
      </c>
      <c r="H254" s="80" t="s">
        <v>1395</v>
      </c>
      <c r="I254" s="80"/>
      <c r="J254" s="80"/>
      <c r="K254" s="67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</row>
    <row r="255" spans="1:30" s="36" customFormat="1" ht="14.25" customHeight="1" thickBot="1">
      <c r="A255" s="72"/>
      <c r="B255" s="66">
        <f t="shared" si="3"/>
        <v>249</v>
      </c>
      <c r="C255" s="235"/>
      <c r="D255" s="237"/>
      <c r="E255" s="237" t="s">
        <v>1396</v>
      </c>
      <c r="F255" s="86" t="s">
        <v>1710</v>
      </c>
      <c r="G255" s="238" t="s">
        <v>1397</v>
      </c>
      <c r="H255" s="80" t="s">
        <v>1384</v>
      </c>
      <c r="I255" s="80"/>
      <c r="J255" s="80"/>
      <c r="K255" s="67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</row>
    <row r="256" spans="1:30" s="36" customFormat="1" ht="14.25" customHeight="1" thickBot="1">
      <c r="A256" s="72"/>
      <c r="B256" s="66">
        <f t="shared" si="3"/>
        <v>250</v>
      </c>
      <c r="C256" s="235"/>
      <c r="D256" s="237"/>
      <c r="E256" s="237"/>
      <c r="F256" s="86" t="s">
        <v>1710</v>
      </c>
      <c r="G256" s="238"/>
      <c r="H256" s="80" t="s">
        <v>1398</v>
      </c>
      <c r="I256" s="80"/>
      <c r="J256" s="80"/>
      <c r="K256" s="67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</row>
    <row r="257" spans="1:30" s="36" customFormat="1" ht="14.25" customHeight="1" thickBot="1">
      <c r="A257" s="72"/>
      <c r="B257" s="66">
        <f t="shared" si="3"/>
        <v>251</v>
      </c>
      <c r="C257" s="235"/>
      <c r="D257" s="237"/>
      <c r="E257" s="237"/>
      <c r="F257" s="86" t="s">
        <v>1710</v>
      </c>
      <c r="G257" s="238"/>
      <c r="H257" s="80" t="s">
        <v>1369</v>
      </c>
      <c r="I257" s="80"/>
      <c r="J257" s="80"/>
      <c r="K257" s="67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</row>
    <row r="258" spans="1:30" s="36" customFormat="1" ht="14.25" customHeight="1" thickBot="1">
      <c r="A258" s="72"/>
      <c r="B258" s="66">
        <f t="shared" si="3"/>
        <v>252</v>
      </c>
      <c r="C258" s="235"/>
      <c r="D258" s="237"/>
      <c r="E258" s="237" t="s">
        <v>1399</v>
      </c>
      <c r="F258" s="86" t="s">
        <v>1710</v>
      </c>
      <c r="G258" s="238" t="s">
        <v>1400</v>
      </c>
      <c r="H258" s="80" t="s">
        <v>1401</v>
      </c>
      <c r="I258" s="80"/>
      <c r="J258" s="80"/>
      <c r="K258" s="67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</row>
    <row r="259" spans="1:30" s="36" customFormat="1" ht="14.25" customHeight="1" thickBot="1">
      <c r="A259" s="72"/>
      <c r="B259" s="66">
        <f t="shared" si="3"/>
        <v>253</v>
      </c>
      <c r="C259" s="235"/>
      <c r="D259" s="237"/>
      <c r="E259" s="237"/>
      <c r="F259" s="86" t="s">
        <v>1710</v>
      </c>
      <c r="G259" s="238"/>
      <c r="H259" s="80" t="s">
        <v>1402</v>
      </c>
      <c r="I259" s="80"/>
      <c r="J259" s="80"/>
      <c r="K259" s="67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</row>
    <row r="260" spans="1:30" s="36" customFormat="1" ht="14.25" customHeight="1" thickBot="1">
      <c r="A260" s="72"/>
      <c r="B260" s="66">
        <f t="shared" si="3"/>
        <v>254</v>
      </c>
      <c r="C260" s="235"/>
      <c r="D260" s="237"/>
      <c r="E260" s="237"/>
      <c r="F260" s="86" t="s">
        <v>1710</v>
      </c>
      <c r="G260" s="238"/>
      <c r="H260" s="80" t="s">
        <v>1369</v>
      </c>
      <c r="I260" s="80"/>
      <c r="J260" s="80"/>
      <c r="K260" s="67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</row>
    <row r="261" spans="1:30" s="36" customFormat="1" ht="14.25" customHeight="1" thickBot="1">
      <c r="A261" s="72"/>
      <c r="B261" s="66">
        <f t="shared" si="3"/>
        <v>255</v>
      </c>
      <c r="C261" s="235"/>
      <c r="D261" s="237"/>
      <c r="E261" s="237" t="s">
        <v>1403</v>
      </c>
      <c r="F261" s="86" t="s">
        <v>1710</v>
      </c>
      <c r="G261" s="79" t="s">
        <v>1404</v>
      </c>
      <c r="H261" s="80" t="s">
        <v>1405</v>
      </c>
      <c r="I261" s="80"/>
      <c r="J261" s="80"/>
      <c r="K261" s="67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</row>
    <row r="262" spans="1:30" s="36" customFormat="1" ht="14.25" customHeight="1" thickBot="1">
      <c r="A262" s="72"/>
      <c r="B262" s="66">
        <f t="shared" si="3"/>
        <v>256</v>
      </c>
      <c r="C262" s="235"/>
      <c r="D262" s="237"/>
      <c r="E262" s="237"/>
      <c r="F262" s="86" t="s">
        <v>1710</v>
      </c>
      <c r="G262" s="79" t="s">
        <v>1376</v>
      </c>
      <c r="H262" s="80" t="s">
        <v>1406</v>
      </c>
      <c r="I262" s="80"/>
      <c r="J262" s="80"/>
      <c r="K262" s="67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</row>
    <row r="263" spans="1:30" s="36" customFormat="1" ht="14.25" customHeight="1" thickBot="1">
      <c r="A263" s="72"/>
      <c r="B263" s="66">
        <f t="shared" si="3"/>
        <v>257</v>
      </c>
      <c r="C263" s="235"/>
      <c r="D263" s="237"/>
      <c r="E263" s="237"/>
      <c r="F263" s="86" t="s">
        <v>1710</v>
      </c>
      <c r="G263" s="79" t="s">
        <v>1378</v>
      </c>
      <c r="H263" s="80" t="s">
        <v>1609</v>
      </c>
      <c r="I263" s="80"/>
      <c r="J263" s="80"/>
      <c r="K263" s="67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</row>
    <row r="264" spans="1:30" s="36" customFormat="1" ht="14.25" customHeight="1" thickBot="1">
      <c r="A264" s="72"/>
      <c r="B264" s="66">
        <f t="shared" si="3"/>
        <v>258</v>
      </c>
      <c r="C264" s="235"/>
      <c r="D264" s="237"/>
      <c r="E264" s="234" t="s">
        <v>1652</v>
      </c>
      <c r="F264" s="86" t="s">
        <v>1710</v>
      </c>
      <c r="G264" s="79" t="s">
        <v>1653</v>
      </c>
      <c r="H264" s="80" t="s">
        <v>1654</v>
      </c>
      <c r="I264" s="80"/>
      <c r="J264" s="80"/>
      <c r="K264" s="67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</row>
    <row r="265" spans="1:30" s="36" customFormat="1" ht="14.25" customHeight="1" thickBot="1">
      <c r="A265" s="72"/>
      <c r="B265" s="66">
        <f t="shared" si="3"/>
        <v>259</v>
      </c>
      <c r="C265" s="235"/>
      <c r="D265" s="237"/>
      <c r="E265" s="235"/>
      <c r="F265" s="86" t="s">
        <v>1710</v>
      </c>
      <c r="G265" s="79" t="s">
        <v>1655</v>
      </c>
      <c r="H265" s="80" t="s">
        <v>1656</v>
      </c>
      <c r="I265" s="80"/>
      <c r="J265" s="80"/>
      <c r="K265" s="67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</row>
    <row r="266" spans="1:30" s="36" customFormat="1" ht="14.25" customHeight="1" thickBot="1">
      <c r="A266" s="72"/>
      <c r="B266" s="66">
        <f t="shared" si="3"/>
        <v>260</v>
      </c>
      <c r="C266" s="235"/>
      <c r="D266" s="237"/>
      <c r="E266" s="236"/>
      <c r="F266" s="86" t="s">
        <v>1710</v>
      </c>
      <c r="G266" s="79" t="s">
        <v>1657</v>
      </c>
      <c r="H266" s="80" t="s">
        <v>1658</v>
      </c>
      <c r="I266" s="80"/>
      <c r="J266" s="80"/>
      <c r="K266" s="67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</row>
    <row r="267" spans="1:30" s="36" customFormat="1" ht="14.25" customHeight="1" thickBot="1">
      <c r="A267" s="72"/>
      <c r="B267" s="66">
        <f t="shared" si="3"/>
        <v>261</v>
      </c>
      <c r="C267" s="235"/>
      <c r="D267" s="237"/>
      <c r="E267" s="237" t="s">
        <v>1407</v>
      </c>
      <c r="F267" s="86" t="s">
        <v>1710</v>
      </c>
      <c r="G267" s="79" t="s">
        <v>1404</v>
      </c>
      <c r="H267" s="80" t="s">
        <v>1408</v>
      </c>
      <c r="I267" s="80"/>
      <c r="J267" s="80"/>
      <c r="K267" s="67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</row>
    <row r="268" spans="1:30" s="36" customFormat="1" ht="14.25" customHeight="1" thickBot="1">
      <c r="A268" s="72"/>
      <c r="B268" s="66">
        <f t="shared" si="3"/>
        <v>262</v>
      </c>
      <c r="C268" s="235"/>
      <c r="D268" s="237"/>
      <c r="E268" s="237"/>
      <c r="F268" s="86" t="s">
        <v>1710</v>
      </c>
      <c r="G268" s="79" t="s">
        <v>1409</v>
      </c>
      <c r="H268" s="80" t="s">
        <v>1410</v>
      </c>
      <c r="I268" s="80"/>
      <c r="J268" s="80"/>
      <c r="K268" s="67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</row>
    <row r="269" spans="1:30" s="36" customFormat="1" ht="14.25" customHeight="1" thickBot="1">
      <c r="A269" s="72"/>
      <c r="B269" s="66">
        <f t="shared" si="3"/>
        <v>263</v>
      </c>
      <c r="C269" s="235"/>
      <c r="D269" s="237"/>
      <c r="E269" s="237"/>
      <c r="F269" s="86" t="s">
        <v>1710</v>
      </c>
      <c r="G269" s="79" t="s">
        <v>1411</v>
      </c>
      <c r="H269" s="80" t="s">
        <v>1412</v>
      </c>
      <c r="I269" s="80"/>
      <c r="J269" s="80"/>
      <c r="K269" s="67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</row>
    <row r="270" spans="1:30" s="36" customFormat="1" ht="14.25" customHeight="1" thickBot="1">
      <c r="A270" s="72"/>
      <c r="B270" s="66">
        <f t="shared" si="3"/>
        <v>264</v>
      </c>
      <c r="C270" s="235"/>
      <c r="D270" s="237"/>
      <c r="E270" s="237"/>
      <c r="F270" s="86" t="s">
        <v>1710</v>
      </c>
      <c r="G270" s="79" t="s">
        <v>1382</v>
      </c>
      <c r="H270" s="80" t="s">
        <v>1413</v>
      </c>
      <c r="I270" s="80"/>
      <c r="J270" s="80"/>
      <c r="K270" s="67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</row>
    <row r="271" spans="1:30" s="36" customFormat="1" ht="14.25" customHeight="1" thickBot="1">
      <c r="A271" s="72"/>
      <c r="B271" s="66">
        <f t="shared" si="3"/>
        <v>265</v>
      </c>
      <c r="C271" s="235"/>
      <c r="D271" s="237"/>
      <c r="E271" s="237"/>
      <c r="F271" s="86" t="s">
        <v>1710</v>
      </c>
      <c r="G271" s="79" t="s">
        <v>1378</v>
      </c>
      <c r="H271" s="80" t="s">
        <v>1384</v>
      </c>
      <c r="I271" s="80"/>
      <c r="J271" s="80"/>
      <c r="K271" s="67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</row>
    <row r="272" spans="1:30" s="36" customFormat="1" ht="14.25" customHeight="1" thickBot="1">
      <c r="A272" s="72"/>
      <c r="B272" s="66">
        <f t="shared" si="3"/>
        <v>266</v>
      </c>
      <c r="C272" s="235"/>
      <c r="D272" s="237"/>
      <c r="E272" s="237"/>
      <c r="F272" s="86" t="s">
        <v>1710</v>
      </c>
      <c r="G272" s="79" t="s">
        <v>1385</v>
      </c>
      <c r="H272" s="80" t="s">
        <v>1386</v>
      </c>
      <c r="I272" s="80"/>
      <c r="J272" s="80"/>
      <c r="K272" s="67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</row>
    <row r="273" spans="1:30" s="36" customFormat="1" ht="14.25" customHeight="1" thickBot="1">
      <c r="A273" s="72"/>
      <c r="B273" s="66">
        <f t="shared" si="3"/>
        <v>267</v>
      </c>
      <c r="C273" s="235"/>
      <c r="D273" s="237"/>
      <c r="E273" s="237"/>
      <c r="F273" s="86" t="s">
        <v>1710</v>
      </c>
      <c r="G273" s="79" t="s">
        <v>1387</v>
      </c>
      <c r="H273" s="80" t="s">
        <v>1388</v>
      </c>
      <c r="I273" s="80"/>
      <c r="J273" s="80"/>
      <c r="K273" s="67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</row>
    <row r="274" spans="1:30" s="36" customFormat="1" ht="14.25" customHeight="1" thickBot="1">
      <c r="A274" s="72"/>
      <c r="B274" s="66">
        <f t="shared" si="3"/>
        <v>268</v>
      </c>
      <c r="C274" s="235"/>
      <c r="D274" s="237"/>
      <c r="E274" s="66" t="s">
        <v>1661</v>
      </c>
      <c r="F274" s="86" t="s">
        <v>1710</v>
      </c>
      <c r="G274" s="79" t="s">
        <v>1659</v>
      </c>
      <c r="H274" s="80" t="s">
        <v>1660</v>
      </c>
      <c r="I274" s="80"/>
      <c r="J274" s="80"/>
      <c r="K274" s="67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</row>
    <row r="275" spans="1:30" s="36" customFormat="1" ht="14.25" customHeight="1" thickBot="1">
      <c r="A275" s="72"/>
      <c r="B275" s="66">
        <f t="shared" si="3"/>
        <v>269</v>
      </c>
      <c r="C275" s="235"/>
      <c r="D275" s="237"/>
      <c r="E275" s="237" t="s">
        <v>1414</v>
      </c>
      <c r="F275" s="86" t="s">
        <v>1710</v>
      </c>
      <c r="G275" s="238" t="s">
        <v>799</v>
      </c>
      <c r="H275" s="80" t="s">
        <v>1415</v>
      </c>
      <c r="I275" s="80"/>
      <c r="J275" s="80"/>
      <c r="K275" s="67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</row>
    <row r="276" spans="1:30" s="36" customFormat="1" ht="14.25" customHeight="1" thickBot="1">
      <c r="A276" s="72"/>
      <c r="B276" s="66">
        <f t="shared" si="3"/>
        <v>270</v>
      </c>
      <c r="C276" s="235"/>
      <c r="D276" s="237"/>
      <c r="E276" s="237"/>
      <c r="F276" s="86" t="s">
        <v>1710</v>
      </c>
      <c r="G276" s="238"/>
      <c r="H276" s="80" t="s">
        <v>1416</v>
      </c>
      <c r="I276" s="80"/>
      <c r="J276" s="80"/>
      <c r="K276" s="67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</row>
    <row r="277" spans="1:30" s="36" customFormat="1" ht="14.25" customHeight="1" thickBot="1">
      <c r="A277" s="72"/>
      <c r="B277" s="66">
        <f t="shared" si="3"/>
        <v>271</v>
      </c>
      <c r="C277" s="235"/>
      <c r="D277" s="237"/>
      <c r="E277" s="237"/>
      <c r="F277" s="86" t="s">
        <v>1710</v>
      </c>
      <c r="G277" s="238"/>
      <c r="H277" s="80" t="s">
        <v>1417</v>
      </c>
      <c r="I277" s="80"/>
      <c r="J277" s="80"/>
      <c r="K277" s="67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</row>
    <row r="278" spans="1:30" s="36" customFormat="1" ht="14.25" customHeight="1" thickBot="1">
      <c r="A278" s="72"/>
      <c r="B278" s="66">
        <f t="shared" si="3"/>
        <v>272</v>
      </c>
      <c r="C278" s="235"/>
      <c r="D278" s="237"/>
      <c r="E278" s="237"/>
      <c r="F278" s="86" t="s">
        <v>1710</v>
      </c>
      <c r="G278" s="238"/>
      <c r="H278" s="80" t="s">
        <v>1418</v>
      </c>
      <c r="I278" s="80"/>
      <c r="J278" s="80"/>
      <c r="K278" s="67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</row>
    <row r="279" spans="1:30" s="36" customFormat="1" ht="14.25" customHeight="1" thickBot="1">
      <c r="A279" s="72"/>
      <c r="B279" s="66">
        <f t="shared" si="3"/>
        <v>273</v>
      </c>
      <c r="C279" s="235"/>
      <c r="D279" s="237"/>
      <c r="E279" s="237"/>
      <c r="F279" s="86" t="s">
        <v>1710</v>
      </c>
      <c r="G279" s="79" t="s">
        <v>1394</v>
      </c>
      <c r="H279" s="80" t="s">
        <v>1395</v>
      </c>
      <c r="I279" s="80"/>
      <c r="J279" s="80"/>
      <c r="K279" s="67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</row>
    <row r="280" spans="1:30" s="36" customFormat="1" ht="14.25" customHeight="1" thickBot="1">
      <c r="A280" s="72"/>
      <c r="B280" s="66">
        <f t="shared" si="3"/>
        <v>274</v>
      </c>
      <c r="C280" s="235"/>
      <c r="D280" s="237"/>
      <c r="E280" s="66" t="s">
        <v>1419</v>
      </c>
      <c r="F280" s="86" t="s">
        <v>1710</v>
      </c>
      <c r="G280" s="79" t="s">
        <v>1420</v>
      </c>
      <c r="H280" s="80" t="s">
        <v>1421</v>
      </c>
      <c r="I280" s="80"/>
      <c r="J280" s="80"/>
      <c r="K280" s="67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</row>
    <row r="281" spans="1:30" s="36" customFormat="1" ht="14.25" customHeight="1" thickBot="1">
      <c r="A281" s="72"/>
      <c r="B281" s="66">
        <f t="shared" si="3"/>
        <v>275</v>
      </c>
      <c r="C281" s="235"/>
      <c r="D281" s="234" t="s">
        <v>1422</v>
      </c>
      <c r="E281" s="237" t="s">
        <v>1423</v>
      </c>
      <c r="F281" s="86" t="s">
        <v>1710</v>
      </c>
      <c r="G281" s="238" t="s">
        <v>794</v>
      </c>
      <c r="H281" s="80" t="s">
        <v>1424</v>
      </c>
      <c r="I281" s="80"/>
      <c r="J281" s="80"/>
      <c r="K281" s="67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</row>
    <row r="282" spans="1:30" s="36" customFormat="1" ht="14.25" customHeight="1" thickBot="1">
      <c r="A282" s="72"/>
      <c r="B282" s="66">
        <f t="shared" si="3"/>
        <v>276</v>
      </c>
      <c r="C282" s="235"/>
      <c r="D282" s="235"/>
      <c r="E282" s="237"/>
      <c r="F282" s="86" t="s">
        <v>1710</v>
      </c>
      <c r="G282" s="238"/>
      <c r="H282" s="80" t="s">
        <v>1425</v>
      </c>
      <c r="I282" s="80"/>
      <c r="J282" s="80"/>
      <c r="K282" s="67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</row>
    <row r="283" spans="1:30" s="36" customFormat="1" ht="14.25" customHeight="1" thickBot="1">
      <c r="A283" s="72"/>
      <c r="B283" s="66">
        <f t="shared" si="3"/>
        <v>277</v>
      </c>
      <c r="C283" s="235"/>
      <c r="D283" s="235"/>
      <c r="E283" s="237"/>
      <c r="F283" s="86" t="s">
        <v>1710</v>
      </c>
      <c r="G283" s="238"/>
      <c r="H283" s="80" t="s">
        <v>1426</v>
      </c>
      <c r="I283" s="80"/>
      <c r="J283" s="80"/>
      <c r="K283" s="67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</row>
    <row r="284" spans="1:30" s="36" customFormat="1" ht="14.25" customHeight="1" thickBot="1">
      <c r="A284" s="72"/>
      <c r="B284" s="66">
        <f t="shared" ref="B284:B344" si="4">ROW()-6</f>
        <v>278</v>
      </c>
      <c r="C284" s="235"/>
      <c r="D284" s="235"/>
      <c r="E284" s="237"/>
      <c r="F284" s="86" t="s">
        <v>1710</v>
      </c>
      <c r="G284" s="238"/>
      <c r="H284" s="80" t="s">
        <v>1427</v>
      </c>
      <c r="I284" s="80"/>
      <c r="J284" s="80"/>
      <c r="K284" s="67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</row>
    <row r="285" spans="1:30" s="36" customFormat="1" ht="14.25" customHeight="1" thickBot="1">
      <c r="A285" s="72"/>
      <c r="B285" s="66">
        <f t="shared" si="4"/>
        <v>279</v>
      </c>
      <c r="C285" s="235"/>
      <c r="D285" s="235"/>
      <c r="E285" s="237"/>
      <c r="F285" s="86" t="s">
        <v>1710</v>
      </c>
      <c r="G285" s="238" t="s">
        <v>795</v>
      </c>
      <c r="H285" s="80" t="s">
        <v>1428</v>
      </c>
      <c r="I285" s="80"/>
      <c r="J285" s="80"/>
      <c r="K285" s="67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</row>
    <row r="286" spans="1:30" s="36" customFormat="1" ht="14.25" customHeight="1" thickBot="1">
      <c r="A286" s="72"/>
      <c r="B286" s="66">
        <f t="shared" si="4"/>
        <v>280</v>
      </c>
      <c r="C286" s="235"/>
      <c r="D286" s="235"/>
      <c r="E286" s="237"/>
      <c r="F286" s="86" t="s">
        <v>1710</v>
      </c>
      <c r="G286" s="238"/>
      <c r="H286" s="80" t="s">
        <v>1429</v>
      </c>
      <c r="I286" s="80"/>
      <c r="J286" s="80"/>
      <c r="K286" s="67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</row>
    <row r="287" spans="1:30" s="36" customFormat="1" ht="14.25" customHeight="1" thickBot="1">
      <c r="A287" s="72"/>
      <c r="B287" s="66">
        <f t="shared" si="4"/>
        <v>281</v>
      </c>
      <c r="C287" s="235"/>
      <c r="D287" s="235"/>
      <c r="E287" s="237"/>
      <c r="F287" s="86" t="s">
        <v>1710</v>
      </c>
      <c r="G287" s="238"/>
      <c r="H287" s="80" t="s">
        <v>1430</v>
      </c>
      <c r="I287" s="80"/>
      <c r="J287" s="80"/>
      <c r="K287" s="67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</row>
    <row r="288" spans="1:30" s="36" customFormat="1" ht="14.25" thickBot="1">
      <c r="A288" s="72"/>
      <c r="B288" s="66">
        <f t="shared" si="4"/>
        <v>282</v>
      </c>
      <c r="C288" s="235"/>
      <c r="D288" s="235"/>
      <c r="E288" s="237"/>
      <c r="F288" s="86" t="s">
        <v>1710</v>
      </c>
      <c r="G288" s="238"/>
      <c r="H288" s="80" t="s">
        <v>1644</v>
      </c>
      <c r="I288" s="80"/>
      <c r="J288" s="80"/>
      <c r="K288" s="67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</row>
    <row r="289" spans="1:30" s="36" customFormat="1" ht="14.25" customHeight="1" thickBot="1">
      <c r="A289" s="72"/>
      <c r="B289" s="66">
        <f t="shared" si="4"/>
        <v>283</v>
      </c>
      <c r="C289" s="235"/>
      <c r="D289" s="235"/>
      <c r="E289" s="237"/>
      <c r="F289" s="86" t="s">
        <v>1710</v>
      </c>
      <c r="G289" s="238" t="s">
        <v>796</v>
      </c>
      <c r="H289" s="80" t="s">
        <v>1432</v>
      </c>
      <c r="I289" s="80"/>
      <c r="J289" s="80"/>
      <c r="K289" s="67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</row>
    <row r="290" spans="1:30" s="36" customFormat="1" ht="14.25" customHeight="1" thickBot="1">
      <c r="A290" s="72"/>
      <c r="B290" s="66">
        <f t="shared" si="4"/>
        <v>284</v>
      </c>
      <c r="C290" s="235"/>
      <c r="D290" s="235"/>
      <c r="E290" s="237"/>
      <c r="F290" s="86" t="s">
        <v>1710</v>
      </c>
      <c r="G290" s="238"/>
      <c r="H290" s="80" t="s">
        <v>1433</v>
      </c>
      <c r="I290" s="80"/>
      <c r="J290" s="80"/>
      <c r="K290" s="67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</row>
    <row r="291" spans="1:30" s="36" customFormat="1" ht="14.25" customHeight="1" thickBot="1">
      <c r="A291" s="72"/>
      <c r="B291" s="66">
        <f t="shared" si="4"/>
        <v>285</v>
      </c>
      <c r="C291" s="235"/>
      <c r="D291" s="235"/>
      <c r="E291" s="237"/>
      <c r="F291" s="86" t="s">
        <v>1710</v>
      </c>
      <c r="G291" s="238" t="s">
        <v>797</v>
      </c>
      <c r="H291" s="80" t="s">
        <v>1259</v>
      </c>
      <c r="I291" s="80"/>
      <c r="J291" s="80"/>
      <c r="K291" s="67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</row>
    <row r="292" spans="1:30" s="36" customFormat="1" ht="14.25" customHeight="1" thickBot="1">
      <c r="A292" s="72"/>
      <c r="B292" s="66">
        <f t="shared" si="4"/>
        <v>286</v>
      </c>
      <c r="C292" s="235"/>
      <c r="D292" s="235"/>
      <c r="E292" s="237"/>
      <c r="F292" s="86" t="s">
        <v>1710</v>
      </c>
      <c r="G292" s="238"/>
      <c r="H292" s="80" t="s">
        <v>1434</v>
      </c>
      <c r="I292" s="80"/>
      <c r="J292" s="80"/>
      <c r="K292" s="67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</row>
    <row r="293" spans="1:30" s="36" customFormat="1" ht="14.25" customHeight="1" thickBot="1">
      <c r="A293" s="72"/>
      <c r="B293" s="66">
        <f t="shared" si="4"/>
        <v>287</v>
      </c>
      <c r="C293" s="235"/>
      <c r="D293" s="235"/>
      <c r="E293" s="237"/>
      <c r="F293" s="86" t="s">
        <v>1710</v>
      </c>
      <c r="G293" s="238"/>
      <c r="H293" s="80" t="s">
        <v>1435</v>
      </c>
      <c r="I293" s="80"/>
      <c r="J293" s="80"/>
      <c r="K293" s="67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</row>
    <row r="294" spans="1:30" s="36" customFormat="1" ht="14.25" customHeight="1" thickBot="1">
      <c r="A294" s="72"/>
      <c r="B294" s="66">
        <f t="shared" si="4"/>
        <v>288</v>
      </c>
      <c r="C294" s="235"/>
      <c r="D294" s="235"/>
      <c r="E294" s="237"/>
      <c r="F294" s="86" t="s">
        <v>1710</v>
      </c>
      <c r="G294" s="238"/>
      <c r="H294" s="80" t="s">
        <v>1436</v>
      </c>
      <c r="I294" s="80"/>
      <c r="J294" s="80"/>
      <c r="K294" s="67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</row>
    <row r="295" spans="1:30" s="36" customFormat="1" ht="14.25" customHeight="1" thickBot="1">
      <c r="A295" s="72"/>
      <c r="B295" s="66">
        <f t="shared" si="4"/>
        <v>289</v>
      </c>
      <c r="C295" s="235"/>
      <c r="D295" s="235"/>
      <c r="E295" s="237"/>
      <c r="F295" s="86" t="s">
        <v>1710</v>
      </c>
      <c r="G295" s="238"/>
      <c r="H295" s="80" t="s">
        <v>1437</v>
      </c>
      <c r="I295" s="80"/>
      <c r="J295" s="80"/>
      <c r="K295" s="67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</row>
    <row r="296" spans="1:30" s="36" customFormat="1" ht="14.25" customHeight="1" thickBot="1">
      <c r="A296" s="72"/>
      <c r="B296" s="66">
        <f t="shared" si="4"/>
        <v>290</v>
      </c>
      <c r="C296" s="235"/>
      <c r="D296" s="235"/>
      <c r="E296" s="237"/>
      <c r="F296" s="86" t="s">
        <v>1710</v>
      </c>
      <c r="G296" s="238"/>
      <c r="H296" s="80" t="s">
        <v>1438</v>
      </c>
      <c r="I296" s="80"/>
      <c r="J296" s="80"/>
      <c r="K296" s="67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</row>
    <row r="297" spans="1:30" s="36" customFormat="1" ht="14.25" customHeight="1" thickBot="1">
      <c r="A297" s="72"/>
      <c r="B297" s="66">
        <f t="shared" si="4"/>
        <v>291</v>
      </c>
      <c r="C297" s="235"/>
      <c r="D297" s="235"/>
      <c r="E297" s="237"/>
      <c r="F297" s="86" t="s">
        <v>1710</v>
      </c>
      <c r="G297" s="238"/>
      <c r="H297" s="80" t="s">
        <v>1369</v>
      </c>
      <c r="I297" s="80"/>
      <c r="J297" s="80"/>
      <c r="K297" s="67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</row>
    <row r="298" spans="1:30" s="36" customFormat="1" ht="14.25" customHeight="1" thickBot="1">
      <c r="A298" s="72"/>
      <c r="B298" s="66">
        <f t="shared" si="4"/>
        <v>292</v>
      </c>
      <c r="C298" s="235"/>
      <c r="D298" s="235"/>
      <c r="E298" s="237"/>
      <c r="F298" s="86" t="s">
        <v>1710</v>
      </c>
      <c r="G298" s="238" t="s">
        <v>798</v>
      </c>
      <c r="H298" s="80" t="s">
        <v>1442</v>
      </c>
      <c r="I298" s="80"/>
      <c r="J298" s="80"/>
      <c r="K298" s="67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</row>
    <row r="299" spans="1:30" s="36" customFormat="1" ht="14.25" customHeight="1" thickBot="1">
      <c r="A299" s="72"/>
      <c r="B299" s="66">
        <f t="shared" si="4"/>
        <v>293</v>
      </c>
      <c r="C299" s="235"/>
      <c r="D299" s="235"/>
      <c r="E299" s="237"/>
      <c r="F299" s="86" t="s">
        <v>1710</v>
      </c>
      <c r="G299" s="238"/>
      <c r="H299" s="80" t="s">
        <v>1443</v>
      </c>
      <c r="I299" s="80"/>
      <c r="J299" s="80"/>
      <c r="K299" s="67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</row>
    <row r="300" spans="1:30" s="36" customFormat="1" ht="14.25" customHeight="1" thickBot="1">
      <c r="A300" s="72"/>
      <c r="B300" s="66">
        <f t="shared" si="4"/>
        <v>294</v>
      </c>
      <c r="C300" s="235"/>
      <c r="D300" s="235"/>
      <c r="E300" s="237"/>
      <c r="F300" s="86" t="s">
        <v>1710</v>
      </c>
      <c r="G300" s="238"/>
      <c r="H300" s="80" t="s">
        <v>1444</v>
      </c>
      <c r="I300" s="80"/>
      <c r="J300" s="80"/>
      <c r="K300" s="67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</row>
    <row r="301" spans="1:30" s="36" customFormat="1" ht="14.25" customHeight="1" thickBot="1">
      <c r="A301" s="72"/>
      <c r="B301" s="66">
        <f t="shared" si="4"/>
        <v>295</v>
      </c>
      <c r="C301" s="235"/>
      <c r="D301" s="235"/>
      <c r="E301" s="237"/>
      <c r="F301" s="86" t="s">
        <v>1710</v>
      </c>
      <c r="G301" s="238"/>
      <c r="H301" s="80" t="s">
        <v>1445</v>
      </c>
      <c r="I301" s="80"/>
      <c r="J301" s="80"/>
      <c r="K301" s="67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</row>
    <row r="302" spans="1:30" s="36" customFormat="1" ht="14.25" customHeight="1" thickBot="1">
      <c r="A302" s="72"/>
      <c r="B302" s="66">
        <f t="shared" si="4"/>
        <v>296</v>
      </c>
      <c r="C302" s="235"/>
      <c r="D302" s="235"/>
      <c r="E302" s="237"/>
      <c r="F302" s="86" t="s">
        <v>1710</v>
      </c>
      <c r="G302" s="238"/>
      <c r="H302" s="80" t="s">
        <v>1446</v>
      </c>
      <c r="I302" s="80"/>
      <c r="J302" s="80"/>
      <c r="K302" s="67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</row>
    <row r="303" spans="1:30" s="36" customFormat="1" ht="14.25" customHeight="1" thickBot="1">
      <c r="A303" s="72"/>
      <c r="B303" s="66">
        <f t="shared" si="4"/>
        <v>297</v>
      </c>
      <c r="C303" s="235"/>
      <c r="D303" s="235"/>
      <c r="E303" s="237"/>
      <c r="F303" s="86" t="s">
        <v>1710</v>
      </c>
      <c r="G303" s="238"/>
      <c r="H303" s="80" t="s">
        <v>1447</v>
      </c>
      <c r="I303" s="80"/>
      <c r="J303" s="80"/>
      <c r="K303" s="67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</row>
    <row r="304" spans="1:30" s="36" customFormat="1" ht="14.25" customHeight="1" thickBot="1">
      <c r="A304" s="72"/>
      <c r="B304" s="66">
        <f t="shared" si="4"/>
        <v>298</v>
      </c>
      <c r="C304" s="235"/>
      <c r="D304" s="235"/>
      <c r="E304" s="237"/>
      <c r="F304" s="86" t="s">
        <v>1710</v>
      </c>
      <c r="G304" s="79" t="s">
        <v>1448</v>
      </c>
      <c r="H304" s="79" t="s">
        <v>1449</v>
      </c>
      <c r="I304" s="80"/>
      <c r="J304" s="80"/>
      <c r="K304" s="67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</row>
    <row r="305" spans="1:30" s="36" customFormat="1" ht="14.25" customHeight="1" thickBot="1">
      <c r="A305" s="72"/>
      <c r="B305" s="66">
        <f t="shared" si="4"/>
        <v>299</v>
      </c>
      <c r="C305" s="235"/>
      <c r="D305" s="235"/>
      <c r="E305" s="237"/>
      <c r="F305" s="86" t="s">
        <v>1710</v>
      </c>
      <c r="G305" s="79" t="s">
        <v>1450</v>
      </c>
      <c r="H305" s="80" t="s">
        <v>1451</v>
      </c>
      <c r="I305" s="80"/>
      <c r="J305" s="80"/>
      <c r="K305" s="67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</row>
    <row r="306" spans="1:30" s="36" customFormat="1" ht="14.25" customHeight="1" thickBot="1">
      <c r="A306" s="72"/>
      <c r="B306" s="66">
        <f t="shared" si="4"/>
        <v>300</v>
      </c>
      <c r="C306" s="235"/>
      <c r="D306" s="235"/>
      <c r="E306" s="237" t="s">
        <v>1452</v>
      </c>
      <c r="F306" s="86" t="s">
        <v>1710</v>
      </c>
      <c r="G306" s="79" t="s">
        <v>794</v>
      </c>
      <c r="H306" s="80" t="s">
        <v>1646</v>
      </c>
      <c r="I306" s="80"/>
      <c r="J306" s="80"/>
      <c r="K306" s="67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</row>
    <row r="307" spans="1:30" s="36" customFormat="1" ht="14.25" customHeight="1" thickBot="1">
      <c r="A307" s="72"/>
      <c r="B307" s="66">
        <f t="shared" si="4"/>
        <v>301</v>
      </c>
      <c r="C307" s="235"/>
      <c r="D307" s="235"/>
      <c r="E307" s="237"/>
      <c r="F307" s="86" t="s">
        <v>1710</v>
      </c>
      <c r="G307" s="238" t="s">
        <v>797</v>
      </c>
      <c r="H307" s="80" t="s">
        <v>1646</v>
      </c>
      <c r="I307" s="80"/>
      <c r="J307" s="80"/>
      <c r="K307" s="67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</row>
    <row r="308" spans="1:30" s="36" customFormat="1" ht="14.25" customHeight="1" thickBot="1">
      <c r="A308" s="72"/>
      <c r="B308" s="66">
        <f t="shared" si="4"/>
        <v>302</v>
      </c>
      <c r="C308" s="235"/>
      <c r="D308" s="235"/>
      <c r="E308" s="237"/>
      <c r="F308" s="86" t="s">
        <v>1710</v>
      </c>
      <c r="G308" s="238"/>
      <c r="H308" s="80" t="s">
        <v>1386</v>
      </c>
      <c r="I308" s="80"/>
      <c r="J308" s="80"/>
      <c r="K308" s="67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</row>
    <row r="309" spans="1:30" s="36" customFormat="1" ht="14.25" customHeight="1" thickBot="1">
      <c r="A309" s="72"/>
      <c r="B309" s="66">
        <f t="shared" si="4"/>
        <v>303</v>
      </c>
      <c r="C309" s="235"/>
      <c r="D309" s="235"/>
      <c r="E309" s="237"/>
      <c r="F309" s="86" t="s">
        <v>1710</v>
      </c>
      <c r="G309" s="79" t="s">
        <v>1387</v>
      </c>
      <c r="H309" s="80" t="s">
        <v>1390</v>
      </c>
      <c r="I309" s="80"/>
      <c r="J309" s="80"/>
      <c r="K309" s="67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</row>
    <row r="310" spans="1:30" s="36" customFormat="1" ht="14.25" customHeight="1" thickBot="1">
      <c r="A310" s="72"/>
      <c r="B310" s="66">
        <f t="shared" si="4"/>
        <v>304</v>
      </c>
      <c r="C310" s="235"/>
      <c r="D310" s="235"/>
      <c r="E310" s="237"/>
      <c r="F310" s="86" t="s">
        <v>1710</v>
      </c>
      <c r="G310" s="238" t="s">
        <v>799</v>
      </c>
      <c r="H310" s="80" t="s">
        <v>1391</v>
      </c>
      <c r="I310" s="80"/>
      <c r="J310" s="80"/>
      <c r="K310" s="67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</row>
    <row r="311" spans="1:30" s="36" customFormat="1" ht="14.25" customHeight="1" thickBot="1">
      <c r="A311" s="72"/>
      <c r="B311" s="66">
        <f t="shared" si="4"/>
        <v>305</v>
      </c>
      <c r="C311" s="235"/>
      <c r="D311" s="235"/>
      <c r="E311" s="237"/>
      <c r="F311" s="86" t="s">
        <v>1710</v>
      </c>
      <c r="G311" s="238"/>
      <c r="H311" s="80" t="s">
        <v>1392</v>
      </c>
      <c r="I311" s="80"/>
      <c r="J311" s="80"/>
      <c r="K311" s="67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</row>
    <row r="312" spans="1:30" s="36" customFormat="1" ht="14.25" customHeight="1" thickBot="1">
      <c r="A312" s="72"/>
      <c r="B312" s="66">
        <f t="shared" si="4"/>
        <v>306</v>
      </c>
      <c r="C312" s="235"/>
      <c r="D312" s="235"/>
      <c r="E312" s="237"/>
      <c r="F312" s="86" t="s">
        <v>1710</v>
      </c>
      <c r="G312" s="238"/>
      <c r="H312" s="80" t="s">
        <v>1393</v>
      </c>
      <c r="I312" s="80"/>
      <c r="J312" s="80"/>
      <c r="K312" s="67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</row>
    <row r="313" spans="1:30" s="36" customFormat="1" ht="14.25" customHeight="1" thickBot="1">
      <c r="A313" s="72"/>
      <c r="B313" s="66">
        <f t="shared" si="4"/>
        <v>307</v>
      </c>
      <c r="C313" s="235"/>
      <c r="D313" s="235"/>
      <c r="E313" s="237"/>
      <c r="F313" s="86" t="s">
        <v>1710</v>
      </c>
      <c r="G313" s="79" t="s">
        <v>1394</v>
      </c>
      <c r="H313" s="80" t="s">
        <v>1395</v>
      </c>
      <c r="I313" s="80"/>
      <c r="J313" s="80"/>
      <c r="K313" s="67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</row>
    <row r="314" spans="1:30" s="36" customFormat="1" ht="14.25" customHeight="1" thickBot="1">
      <c r="A314" s="72"/>
      <c r="B314" s="66">
        <f t="shared" si="4"/>
        <v>308</v>
      </c>
      <c r="C314" s="235"/>
      <c r="D314" s="235"/>
      <c r="E314" s="237"/>
      <c r="F314" s="86" t="s">
        <v>1710</v>
      </c>
      <c r="G314" s="79" t="s">
        <v>1455</v>
      </c>
      <c r="H314" s="80" t="s">
        <v>1395</v>
      </c>
      <c r="I314" s="80"/>
      <c r="J314" s="80"/>
      <c r="K314" s="67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</row>
    <row r="315" spans="1:30" s="36" customFormat="1" ht="14.25" customHeight="1" thickBot="1">
      <c r="A315" s="72"/>
      <c r="B315" s="66">
        <f t="shared" si="4"/>
        <v>309</v>
      </c>
      <c r="C315" s="235"/>
      <c r="D315" s="235"/>
      <c r="E315" s="237" t="s">
        <v>1456</v>
      </c>
      <c r="F315" s="86" t="s">
        <v>1710</v>
      </c>
      <c r="G315" s="79" t="s">
        <v>794</v>
      </c>
      <c r="H315" s="80" t="s">
        <v>1645</v>
      </c>
      <c r="I315" s="80"/>
      <c r="J315" s="80"/>
      <c r="K315" s="67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</row>
    <row r="316" spans="1:30" s="36" customFormat="1" ht="14.25" customHeight="1" thickBot="1">
      <c r="A316" s="72"/>
      <c r="B316" s="66">
        <f t="shared" si="4"/>
        <v>310</v>
      </c>
      <c r="C316" s="235"/>
      <c r="D316" s="235"/>
      <c r="E316" s="237"/>
      <c r="F316" s="86" t="s">
        <v>1710</v>
      </c>
      <c r="G316" s="238" t="s">
        <v>797</v>
      </c>
      <c r="H316" s="80" t="s">
        <v>1457</v>
      </c>
      <c r="I316" s="80"/>
      <c r="J316" s="80"/>
      <c r="K316" s="67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</row>
    <row r="317" spans="1:30" s="36" customFormat="1" ht="14.25" customHeight="1" thickBot="1">
      <c r="A317" s="72"/>
      <c r="B317" s="66">
        <f t="shared" si="4"/>
        <v>311</v>
      </c>
      <c r="C317" s="235"/>
      <c r="D317" s="235"/>
      <c r="E317" s="237"/>
      <c r="F317" s="86" t="s">
        <v>1710</v>
      </c>
      <c r="G317" s="238"/>
      <c r="H317" s="80" t="s">
        <v>1369</v>
      </c>
      <c r="I317" s="80"/>
      <c r="J317" s="80"/>
      <c r="K317" s="67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</row>
    <row r="318" spans="1:30" s="36" customFormat="1" ht="14.25" customHeight="1" thickBot="1">
      <c r="A318" s="72"/>
      <c r="B318" s="66">
        <f t="shared" si="4"/>
        <v>312</v>
      </c>
      <c r="C318" s="235"/>
      <c r="D318" s="235"/>
      <c r="E318" s="237"/>
      <c r="F318" s="86" t="s">
        <v>1710</v>
      </c>
      <c r="G318" s="238" t="s">
        <v>1648</v>
      </c>
      <c r="H318" s="80" t="s">
        <v>1430</v>
      </c>
      <c r="I318" s="80"/>
      <c r="J318" s="80"/>
      <c r="K318" s="67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</row>
    <row r="319" spans="1:30" s="36" customFormat="1" ht="14.25" customHeight="1" thickBot="1">
      <c r="A319" s="72"/>
      <c r="B319" s="66">
        <f t="shared" si="4"/>
        <v>313</v>
      </c>
      <c r="C319" s="235"/>
      <c r="D319" s="235"/>
      <c r="E319" s="237"/>
      <c r="F319" s="86" t="s">
        <v>1710</v>
      </c>
      <c r="G319" s="238"/>
      <c r="H319" s="80" t="s">
        <v>1439</v>
      </c>
      <c r="I319" s="80"/>
      <c r="J319" s="80"/>
      <c r="K319" s="67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</row>
    <row r="320" spans="1:30" s="36" customFormat="1" ht="14.25" customHeight="1" thickBot="1">
      <c r="A320" s="72"/>
      <c r="B320" s="66">
        <f t="shared" si="4"/>
        <v>314</v>
      </c>
      <c r="C320" s="235"/>
      <c r="D320" s="235"/>
      <c r="E320" s="237"/>
      <c r="F320" s="86" t="s">
        <v>1710</v>
      </c>
      <c r="G320" s="238"/>
      <c r="H320" s="80" t="s">
        <v>1440</v>
      </c>
      <c r="I320" s="80"/>
      <c r="J320" s="80"/>
      <c r="K320" s="67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</row>
    <row r="321" spans="1:30" s="36" customFormat="1" ht="14.25" customHeight="1" thickBot="1">
      <c r="A321" s="72"/>
      <c r="B321" s="66">
        <f t="shared" si="4"/>
        <v>315</v>
      </c>
      <c r="C321" s="235"/>
      <c r="D321" s="235"/>
      <c r="E321" s="237"/>
      <c r="F321" s="86" t="s">
        <v>1710</v>
      </c>
      <c r="G321" s="238"/>
      <c r="H321" s="80" t="s">
        <v>1441</v>
      </c>
      <c r="I321" s="80"/>
      <c r="J321" s="80"/>
      <c r="K321" s="67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</row>
    <row r="322" spans="1:30" s="36" customFormat="1" ht="14.25" customHeight="1" thickBot="1">
      <c r="A322" s="72"/>
      <c r="B322" s="66">
        <f t="shared" si="4"/>
        <v>316</v>
      </c>
      <c r="C322" s="235"/>
      <c r="D322" s="235"/>
      <c r="E322" s="237" t="s">
        <v>1458</v>
      </c>
      <c r="F322" s="86" t="s">
        <v>1710</v>
      </c>
      <c r="G322" s="79" t="s">
        <v>794</v>
      </c>
      <c r="H322" s="80" t="s">
        <v>1402</v>
      </c>
      <c r="I322" s="80"/>
      <c r="J322" s="80"/>
      <c r="K322" s="67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</row>
    <row r="323" spans="1:30" s="36" customFormat="1" ht="14.25" customHeight="1" thickBot="1">
      <c r="A323" s="72"/>
      <c r="B323" s="66">
        <f t="shared" si="4"/>
        <v>317</v>
      </c>
      <c r="C323" s="235"/>
      <c r="D323" s="235"/>
      <c r="E323" s="237"/>
      <c r="F323" s="86" t="s">
        <v>1710</v>
      </c>
      <c r="G323" s="238" t="s">
        <v>797</v>
      </c>
      <c r="H323" s="80" t="s">
        <v>1459</v>
      </c>
      <c r="I323" s="80"/>
      <c r="J323" s="80"/>
      <c r="K323" s="67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</row>
    <row r="324" spans="1:30" s="36" customFormat="1" ht="14.25" customHeight="1" thickBot="1">
      <c r="A324" s="72"/>
      <c r="B324" s="66">
        <f t="shared" si="4"/>
        <v>318</v>
      </c>
      <c r="C324" s="235"/>
      <c r="D324" s="235"/>
      <c r="E324" s="237"/>
      <c r="F324" s="86" t="s">
        <v>1710</v>
      </c>
      <c r="G324" s="238"/>
      <c r="H324" s="80" t="s">
        <v>1369</v>
      </c>
      <c r="I324" s="80"/>
      <c r="J324" s="80"/>
      <c r="K324" s="67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</row>
    <row r="325" spans="1:30" s="36" customFormat="1" ht="14.25" customHeight="1" thickBot="1">
      <c r="A325" s="72"/>
      <c r="B325" s="66">
        <f t="shared" si="4"/>
        <v>319</v>
      </c>
      <c r="C325" s="235"/>
      <c r="D325" s="235"/>
      <c r="E325" s="237"/>
      <c r="F325" s="86" t="s">
        <v>1710</v>
      </c>
      <c r="G325" s="79" t="s">
        <v>1460</v>
      </c>
      <c r="H325" s="80" t="s">
        <v>1461</v>
      </c>
      <c r="I325" s="80"/>
      <c r="J325" s="80"/>
      <c r="K325" s="67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</row>
    <row r="326" spans="1:30" s="36" customFormat="1" ht="14.25" customHeight="1" thickBot="1">
      <c r="A326" s="72"/>
      <c r="B326" s="66">
        <f t="shared" si="4"/>
        <v>320</v>
      </c>
      <c r="C326" s="235"/>
      <c r="D326" s="235"/>
      <c r="E326" s="234" t="s">
        <v>1462</v>
      </c>
      <c r="F326" s="86" t="s">
        <v>1710</v>
      </c>
      <c r="G326" s="79" t="s">
        <v>794</v>
      </c>
      <c r="H326" s="80" t="s">
        <v>1463</v>
      </c>
      <c r="I326" s="80"/>
      <c r="J326" s="80"/>
      <c r="K326" s="67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</row>
    <row r="327" spans="1:30" s="36" customFormat="1" ht="14.25" customHeight="1" thickBot="1">
      <c r="A327" s="72"/>
      <c r="B327" s="66">
        <f t="shared" si="4"/>
        <v>321</v>
      </c>
      <c r="C327" s="235"/>
      <c r="D327" s="235"/>
      <c r="E327" s="235"/>
      <c r="F327" s="86" t="s">
        <v>1710</v>
      </c>
      <c r="G327" s="238" t="s">
        <v>797</v>
      </c>
      <c r="H327" s="80" t="s">
        <v>1464</v>
      </c>
      <c r="I327" s="80"/>
      <c r="J327" s="80"/>
      <c r="K327" s="67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</row>
    <row r="328" spans="1:30" s="36" customFormat="1" ht="14.25" customHeight="1" thickBot="1">
      <c r="A328" s="72"/>
      <c r="B328" s="66">
        <f t="shared" si="4"/>
        <v>322</v>
      </c>
      <c r="C328" s="235"/>
      <c r="D328" s="235"/>
      <c r="E328" s="235"/>
      <c r="F328" s="86" t="s">
        <v>1710</v>
      </c>
      <c r="G328" s="238"/>
      <c r="H328" s="80" t="s">
        <v>1386</v>
      </c>
      <c r="I328" s="80"/>
      <c r="J328" s="80"/>
      <c r="K328" s="67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</row>
    <row r="329" spans="1:30" s="36" customFormat="1" ht="14.25" customHeight="1" thickBot="1">
      <c r="A329" s="72"/>
      <c r="B329" s="66">
        <f t="shared" si="4"/>
        <v>323</v>
      </c>
      <c r="C329" s="235"/>
      <c r="D329" s="235"/>
      <c r="E329" s="235"/>
      <c r="F329" s="86" t="s">
        <v>1710</v>
      </c>
      <c r="G329" s="79" t="s">
        <v>1387</v>
      </c>
      <c r="H329" s="80" t="s">
        <v>1647</v>
      </c>
      <c r="I329" s="80"/>
      <c r="J329" s="80"/>
      <c r="K329" s="67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</row>
    <row r="330" spans="1:30" s="36" customFormat="1" ht="14.25" customHeight="1" thickBot="1">
      <c r="A330" s="72"/>
      <c r="B330" s="66">
        <f t="shared" si="4"/>
        <v>324</v>
      </c>
      <c r="C330" s="235"/>
      <c r="D330" s="235"/>
      <c r="E330" s="235"/>
      <c r="F330" s="86" t="s">
        <v>1710</v>
      </c>
      <c r="G330" s="238" t="s">
        <v>799</v>
      </c>
      <c r="H330" s="80" t="s">
        <v>1465</v>
      </c>
      <c r="I330" s="80"/>
      <c r="J330" s="80"/>
      <c r="K330" s="67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</row>
    <row r="331" spans="1:30" s="36" customFormat="1" ht="14.25" customHeight="1" thickBot="1">
      <c r="A331" s="72"/>
      <c r="B331" s="66">
        <f t="shared" si="4"/>
        <v>325</v>
      </c>
      <c r="C331" s="235"/>
      <c r="D331" s="235"/>
      <c r="E331" s="235"/>
      <c r="F331" s="86" t="s">
        <v>1710</v>
      </c>
      <c r="G331" s="238"/>
      <c r="H331" s="80" t="s">
        <v>1466</v>
      </c>
      <c r="I331" s="80"/>
      <c r="J331" s="80"/>
      <c r="K331" s="67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</row>
    <row r="332" spans="1:30" s="36" customFormat="1" ht="14.25" customHeight="1" thickBot="1">
      <c r="A332" s="72"/>
      <c r="B332" s="66">
        <f t="shared" si="4"/>
        <v>326</v>
      </c>
      <c r="C332" s="235"/>
      <c r="D332" s="235"/>
      <c r="E332" s="235"/>
      <c r="F332" s="86" t="s">
        <v>1710</v>
      </c>
      <c r="G332" s="238"/>
      <c r="H332" s="80" t="s">
        <v>1418</v>
      </c>
      <c r="I332" s="80"/>
      <c r="J332" s="80"/>
      <c r="K332" s="67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</row>
    <row r="333" spans="1:30" s="36" customFormat="1" ht="14.25" customHeight="1" thickBot="1">
      <c r="A333" s="72"/>
      <c r="B333" s="66">
        <f t="shared" si="4"/>
        <v>327</v>
      </c>
      <c r="C333" s="235"/>
      <c r="D333" s="235"/>
      <c r="E333" s="235"/>
      <c r="F333" s="86" t="s">
        <v>1710</v>
      </c>
      <c r="G333" s="79" t="s">
        <v>1394</v>
      </c>
      <c r="H333" s="80" t="s">
        <v>1395</v>
      </c>
      <c r="I333" s="80"/>
      <c r="J333" s="80"/>
      <c r="K333" s="67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</row>
    <row r="334" spans="1:30" s="36" customFormat="1" ht="14.25" customHeight="1" thickBot="1">
      <c r="A334" s="72"/>
      <c r="B334" s="66">
        <f t="shared" si="4"/>
        <v>328</v>
      </c>
      <c r="C334" s="235"/>
      <c r="D334" s="235"/>
      <c r="E334" s="235"/>
      <c r="F334" s="86" t="s">
        <v>1710</v>
      </c>
      <c r="G334" s="79" t="s">
        <v>1455</v>
      </c>
      <c r="H334" s="80" t="s">
        <v>1395</v>
      </c>
      <c r="I334" s="80"/>
      <c r="J334" s="80"/>
      <c r="K334" s="67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</row>
    <row r="335" spans="1:30" s="36" customFormat="1" ht="14.25" customHeight="1" thickBot="1">
      <c r="A335" s="72"/>
      <c r="B335" s="66">
        <f t="shared" si="4"/>
        <v>329</v>
      </c>
      <c r="C335" s="235"/>
      <c r="D335" s="235"/>
      <c r="E335" s="236"/>
      <c r="F335" s="86" t="s">
        <v>1710</v>
      </c>
      <c r="G335" s="79" t="s">
        <v>1460</v>
      </c>
      <c r="H335" s="80" t="s">
        <v>1461</v>
      </c>
      <c r="I335" s="80"/>
      <c r="J335" s="80"/>
      <c r="K335" s="67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</row>
    <row r="336" spans="1:30" s="36" customFormat="1" ht="14.25" customHeight="1" thickBot="1">
      <c r="A336" s="72"/>
      <c r="B336" s="66">
        <f t="shared" si="4"/>
        <v>330</v>
      </c>
      <c r="C336" s="235"/>
      <c r="D336" s="235"/>
      <c r="E336" s="237" t="s">
        <v>1467</v>
      </c>
      <c r="F336" s="86" t="s">
        <v>1710</v>
      </c>
      <c r="G336" s="238" t="s">
        <v>794</v>
      </c>
      <c r="H336" s="80" t="s">
        <v>1424</v>
      </c>
      <c r="I336" s="80"/>
      <c r="J336" s="80"/>
      <c r="K336" s="67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</row>
    <row r="337" spans="1:30" s="36" customFormat="1" ht="14.25" customHeight="1" thickBot="1">
      <c r="A337" s="72"/>
      <c r="B337" s="66">
        <f t="shared" si="4"/>
        <v>331</v>
      </c>
      <c r="C337" s="235"/>
      <c r="D337" s="235"/>
      <c r="E337" s="237"/>
      <c r="F337" s="86" t="s">
        <v>1710</v>
      </c>
      <c r="G337" s="238"/>
      <c r="H337" s="80" t="s">
        <v>1425</v>
      </c>
      <c r="I337" s="80"/>
      <c r="J337" s="80"/>
      <c r="K337" s="67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</row>
    <row r="338" spans="1:30" s="36" customFormat="1" ht="14.25" customHeight="1" thickBot="1">
      <c r="A338" s="72"/>
      <c r="B338" s="66">
        <f t="shared" si="4"/>
        <v>332</v>
      </c>
      <c r="C338" s="235"/>
      <c r="D338" s="235"/>
      <c r="E338" s="237"/>
      <c r="F338" s="86" t="s">
        <v>1710</v>
      </c>
      <c r="G338" s="238"/>
      <c r="H338" s="80" t="s">
        <v>1426</v>
      </c>
      <c r="I338" s="80"/>
      <c r="J338" s="80"/>
      <c r="K338" s="67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</row>
    <row r="339" spans="1:30" s="36" customFormat="1" ht="14.25" customHeight="1" thickBot="1">
      <c r="A339" s="72"/>
      <c r="B339" s="66">
        <f t="shared" si="4"/>
        <v>333</v>
      </c>
      <c r="C339" s="235"/>
      <c r="D339" s="235"/>
      <c r="E339" s="237"/>
      <c r="F339" s="86" t="s">
        <v>1710</v>
      </c>
      <c r="G339" s="238"/>
      <c r="H339" s="80" t="s">
        <v>1427</v>
      </c>
      <c r="I339" s="80"/>
      <c r="J339" s="80"/>
      <c r="K339" s="67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</row>
    <row r="340" spans="1:30" s="36" customFormat="1" ht="14.25" customHeight="1" thickBot="1">
      <c r="A340" s="72"/>
      <c r="B340" s="66">
        <f t="shared" si="4"/>
        <v>334</v>
      </c>
      <c r="C340" s="235"/>
      <c r="D340" s="235"/>
      <c r="E340" s="237"/>
      <c r="F340" s="86" t="s">
        <v>1710</v>
      </c>
      <c r="G340" s="238" t="s">
        <v>795</v>
      </c>
      <c r="H340" s="80" t="s">
        <v>1428</v>
      </c>
      <c r="I340" s="80"/>
      <c r="J340" s="80"/>
      <c r="K340" s="67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</row>
    <row r="341" spans="1:30" s="36" customFormat="1" ht="14.25" customHeight="1" thickBot="1">
      <c r="A341" s="72"/>
      <c r="B341" s="66">
        <f t="shared" si="4"/>
        <v>335</v>
      </c>
      <c r="C341" s="235"/>
      <c r="D341" s="235"/>
      <c r="E341" s="237"/>
      <c r="F341" s="86" t="s">
        <v>1710</v>
      </c>
      <c r="G341" s="238"/>
      <c r="H341" s="80" t="s">
        <v>1429</v>
      </c>
      <c r="I341" s="80"/>
      <c r="J341" s="80"/>
      <c r="K341" s="67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</row>
    <row r="342" spans="1:30" s="36" customFormat="1" ht="14.25" customHeight="1" thickBot="1">
      <c r="A342" s="72"/>
      <c r="B342" s="66">
        <f t="shared" si="4"/>
        <v>336</v>
      </c>
      <c r="C342" s="235"/>
      <c r="D342" s="235"/>
      <c r="E342" s="237"/>
      <c r="F342" s="86" t="s">
        <v>1710</v>
      </c>
      <c r="G342" s="238"/>
      <c r="H342" s="80" t="s">
        <v>1430</v>
      </c>
      <c r="I342" s="80"/>
      <c r="J342" s="80"/>
      <c r="K342" s="67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</row>
    <row r="343" spans="1:30" s="36" customFormat="1" ht="27.75" thickBot="1">
      <c r="A343" s="72"/>
      <c r="B343" s="66">
        <f t="shared" si="4"/>
        <v>337</v>
      </c>
      <c r="C343" s="235"/>
      <c r="D343" s="235"/>
      <c r="E343" s="237"/>
      <c r="F343" s="86" t="s">
        <v>1710</v>
      </c>
      <c r="G343" s="238"/>
      <c r="H343" s="80" t="s">
        <v>1431</v>
      </c>
      <c r="I343" s="80"/>
      <c r="J343" s="80"/>
      <c r="K343" s="67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</row>
    <row r="344" spans="1:30" s="36" customFormat="1" ht="14.25" customHeight="1" thickBot="1">
      <c r="A344" s="72"/>
      <c r="B344" s="66">
        <f t="shared" si="4"/>
        <v>338</v>
      </c>
      <c r="C344" s="235"/>
      <c r="D344" s="235"/>
      <c r="E344" s="237"/>
      <c r="F344" s="86" t="s">
        <v>1710</v>
      </c>
      <c r="G344" s="238" t="s">
        <v>796</v>
      </c>
      <c r="H344" s="80" t="s">
        <v>1432</v>
      </c>
      <c r="I344" s="80"/>
      <c r="J344" s="80"/>
      <c r="K344" s="67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</row>
    <row r="345" spans="1:30" s="36" customFormat="1" ht="14.25" customHeight="1" thickBot="1">
      <c r="A345" s="72"/>
      <c r="B345" s="66">
        <f t="shared" ref="B345:B405" si="5">ROW()-6</f>
        <v>339</v>
      </c>
      <c r="C345" s="235"/>
      <c r="D345" s="235"/>
      <c r="E345" s="237"/>
      <c r="F345" s="86" t="s">
        <v>1710</v>
      </c>
      <c r="G345" s="238"/>
      <c r="H345" s="80" t="s">
        <v>1433</v>
      </c>
      <c r="I345" s="80"/>
      <c r="J345" s="80"/>
      <c r="K345" s="67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</row>
    <row r="346" spans="1:30" s="36" customFormat="1" ht="14.25" customHeight="1" thickBot="1">
      <c r="A346" s="72"/>
      <c r="B346" s="66">
        <f t="shared" si="5"/>
        <v>340</v>
      </c>
      <c r="C346" s="235"/>
      <c r="D346" s="235"/>
      <c r="E346" s="237"/>
      <c r="F346" s="86" t="s">
        <v>1710</v>
      </c>
      <c r="G346" s="238" t="s">
        <v>797</v>
      </c>
      <c r="H346" s="80" t="s">
        <v>1259</v>
      </c>
      <c r="I346" s="80"/>
      <c r="J346" s="80"/>
      <c r="K346" s="67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</row>
    <row r="347" spans="1:30" s="36" customFormat="1" ht="14.25" customHeight="1" thickBot="1">
      <c r="A347" s="72"/>
      <c r="B347" s="66">
        <f t="shared" si="5"/>
        <v>341</v>
      </c>
      <c r="C347" s="235"/>
      <c r="D347" s="235"/>
      <c r="E347" s="237"/>
      <c r="F347" s="86" t="s">
        <v>1710</v>
      </c>
      <c r="G347" s="238"/>
      <c r="H347" s="80" t="s">
        <v>1434</v>
      </c>
      <c r="I347" s="80"/>
      <c r="J347" s="80"/>
      <c r="K347" s="67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</row>
    <row r="348" spans="1:30" s="36" customFormat="1" ht="14.25" customHeight="1" thickBot="1">
      <c r="A348" s="72"/>
      <c r="B348" s="66">
        <f t="shared" si="5"/>
        <v>342</v>
      </c>
      <c r="C348" s="235"/>
      <c r="D348" s="235"/>
      <c r="E348" s="237"/>
      <c r="F348" s="86" t="s">
        <v>1710</v>
      </c>
      <c r="G348" s="238"/>
      <c r="H348" s="80" t="s">
        <v>1435</v>
      </c>
      <c r="I348" s="80"/>
      <c r="J348" s="80"/>
      <c r="K348" s="67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</row>
    <row r="349" spans="1:30" s="36" customFormat="1" ht="14.25" customHeight="1" thickBot="1">
      <c r="A349" s="72"/>
      <c r="B349" s="66">
        <f t="shared" si="5"/>
        <v>343</v>
      </c>
      <c r="C349" s="235"/>
      <c r="D349" s="235"/>
      <c r="E349" s="237"/>
      <c r="F349" s="86" t="s">
        <v>1710</v>
      </c>
      <c r="G349" s="238"/>
      <c r="H349" s="80" t="s">
        <v>1436</v>
      </c>
      <c r="I349" s="80"/>
      <c r="J349" s="80"/>
      <c r="K349" s="67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</row>
    <row r="350" spans="1:30" s="36" customFormat="1" ht="14.25" customHeight="1" thickBot="1">
      <c r="A350" s="72"/>
      <c r="B350" s="66">
        <f t="shared" si="5"/>
        <v>344</v>
      </c>
      <c r="C350" s="235"/>
      <c r="D350" s="235"/>
      <c r="E350" s="237"/>
      <c r="F350" s="86" t="s">
        <v>1710</v>
      </c>
      <c r="G350" s="238"/>
      <c r="H350" s="80" t="s">
        <v>1437</v>
      </c>
      <c r="I350" s="80"/>
      <c r="J350" s="80"/>
      <c r="K350" s="67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</row>
    <row r="351" spans="1:30" s="36" customFormat="1" ht="14.25" customHeight="1" thickBot="1">
      <c r="A351" s="72"/>
      <c r="B351" s="66">
        <f t="shared" si="5"/>
        <v>345</v>
      </c>
      <c r="C351" s="235"/>
      <c r="D351" s="235"/>
      <c r="E351" s="237"/>
      <c r="F351" s="86" t="s">
        <v>1710</v>
      </c>
      <c r="G351" s="238"/>
      <c r="H351" s="80" t="s">
        <v>1438</v>
      </c>
      <c r="I351" s="80"/>
      <c r="J351" s="80"/>
      <c r="K351" s="67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</row>
    <row r="352" spans="1:30" s="36" customFormat="1" ht="14.25" customHeight="1" thickBot="1">
      <c r="A352" s="72"/>
      <c r="B352" s="66">
        <f t="shared" si="5"/>
        <v>346</v>
      </c>
      <c r="C352" s="235"/>
      <c r="D352" s="235"/>
      <c r="E352" s="237"/>
      <c r="F352" s="86" t="s">
        <v>1710</v>
      </c>
      <c r="G352" s="238"/>
      <c r="H352" s="80" t="s">
        <v>1369</v>
      </c>
      <c r="I352" s="80"/>
      <c r="J352" s="80"/>
      <c r="K352" s="67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</row>
    <row r="353" spans="1:30" s="36" customFormat="1" ht="14.25" customHeight="1" thickBot="1">
      <c r="A353" s="72"/>
      <c r="B353" s="66">
        <f t="shared" si="5"/>
        <v>347</v>
      </c>
      <c r="C353" s="235"/>
      <c r="D353" s="235"/>
      <c r="E353" s="237"/>
      <c r="F353" s="86" t="s">
        <v>1710</v>
      </c>
      <c r="G353" s="238" t="s">
        <v>1468</v>
      </c>
      <c r="H353" s="80" t="s">
        <v>1469</v>
      </c>
      <c r="I353" s="80"/>
      <c r="J353" s="80"/>
      <c r="K353" s="67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</row>
    <row r="354" spans="1:30" s="36" customFormat="1" ht="14.25" customHeight="1" thickBot="1">
      <c r="A354" s="72"/>
      <c r="B354" s="66">
        <f t="shared" si="5"/>
        <v>348</v>
      </c>
      <c r="C354" s="235"/>
      <c r="D354" s="235"/>
      <c r="E354" s="237"/>
      <c r="F354" s="86" t="s">
        <v>1710</v>
      </c>
      <c r="G354" s="238"/>
      <c r="H354" s="80" t="s">
        <v>1470</v>
      </c>
      <c r="I354" s="80"/>
      <c r="J354" s="80"/>
      <c r="K354" s="67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</row>
    <row r="355" spans="1:30" s="36" customFormat="1" ht="14.25" customHeight="1" thickBot="1">
      <c r="A355" s="72"/>
      <c r="B355" s="66">
        <f t="shared" si="5"/>
        <v>349</v>
      </c>
      <c r="C355" s="235"/>
      <c r="D355" s="235"/>
      <c r="E355" s="237"/>
      <c r="F355" s="86" t="s">
        <v>1710</v>
      </c>
      <c r="G355" s="238" t="s">
        <v>798</v>
      </c>
      <c r="H355" s="80" t="s">
        <v>1442</v>
      </c>
      <c r="I355" s="80"/>
      <c r="J355" s="80"/>
      <c r="K355" s="67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</row>
    <row r="356" spans="1:30" s="36" customFormat="1" ht="14.25" customHeight="1" thickBot="1">
      <c r="A356" s="72"/>
      <c r="B356" s="66">
        <f t="shared" si="5"/>
        <v>350</v>
      </c>
      <c r="C356" s="235"/>
      <c r="D356" s="235"/>
      <c r="E356" s="237"/>
      <c r="F356" s="86" t="s">
        <v>1710</v>
      </c>
      <c r="G356" s="238"/>
      <c r="H356" s="80" t="s">
        <v>1443</v>
      </c>
      <c r="I356" s="80"/>
      <c r="J356" s="80"/>
      <c r="K356" s="67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</row>
    <row r="357" spans="1:30" s="36" customFormat="1" ht="14.25" customHeight="1" thickBot="1">
      <c r="A357" s="72"/>
      <c r="B357" s="66">
        <f t="shared" si="5"/>
        <v>351</v>
      </c>
      <c r="C357" s="235"/>
      <c r="D357" s="235"/>
      <c r="E357" s="237"/>
      <c r="F357" s="86" t="s">
        <v>1710</v>
      </c>
      <c r="G357" s="238"/>
      <c r="H357" s="80" t="s">
        <v>1444</v>
      </c>
      <c r="I357" s="80"/>
      <c r="J357" s="80"/>
      <c r="K357" s="67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</row>
    <row r="358" spans="1:30" s="36" customFormat="1" ht="14.25" customHeight="1" thickBot="1">
      <c r="A358" s="72"/>
      <c r="B358" s="66">
        <f t="shared" si="5"/>
        <v>352</v>
      </c>
      <c r="C358" s="235"/>
      <c r="D358" s="235"/>
      <c r="E358" s="237"/>
      <c r="F358" s="86" t="s">
        <v>1710</v>
      </c>
      <c r="G358" s="238"/>
      <c r="H358" s="80" t="s">
        <v>1445</v>
      </c>
      <c r="I358" s="80"/>
      <c r="J358" s="80"/>
      <c r="K358" s="67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</row>
    <row r="359" spans="1:30" s="36" customFormat="1" ht="14.25" customHeight="1" thickBot="1">
      <c r="A359" s="72"/>
      <c r="B359" s="66">
        <f t="shared" si="5"/>
        <v>353</v>
      </c>
      <c r="C359" s="235"/>
      <c r="D359" s="235"/>
      <c r="E359" s="237"/>
      <c r="F359" s="86" t="s">
        <v>1710</v>
      </c>
      <c r="G359" s="238"/>
      <c r="H359" s="80" t="s">
        <v>1446</v>
      </c>
      <c r="I359" s="80"/>
      <c r="J359" s="80"/>
      <c r="K359" s="67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</row>
    <row r="360" spans="1:30" s="36" customFormat="1" ht="14.25" customHeight="1" thickBot="1">
      <c r="A360" s="72"/>
      <c r="B360" s="66">
        <f t="shared" si="5"/>
        <v>354</v>
      </c>
      <c r="C360" s="235"/>
      <c r="D360" s="235"/>
      <c r="E360" s="237"/>
      <c r="F360" s="86" t="s">
        <v>1710</v>
      </c>
      <c r="G360" s="238"/>
      <c r="H360" s="80" t="s">
        <v>1447</v>
      </c>
      <c r="I360" s="80"/>
      <c r="J360" s="80"/>
      <c r="K360" s="67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</row>
    <row r="361" spans="1:30" s="36" customFormat="1" ht="14.25" customHeight="1" thickBot="1">
      <c r="A361" s="72"/>
      <c r="B361" s="66">
        <f t="shared" si="5"/>
        <v>355</v>
      </c>
      <c r="C361" s="235"/>
      <c r="D361" s="235"/>
      <c r="E361" s="237" t="s">
        <v>1471</v>
      </c>
      <c r="F361" s="86" t="s">
        <v>1710</v>
      </c>
      <c r="G361" s="79" t="s">
        <v>794</v>
      </c>
      <c r="H361" s="80" t="s">
        <v>1453</v>
      </c>
      <c r="I361" s="80"/>
      <c r="J361" s="80"/>
      <c r="K361" s="67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</row>
    <row r="362" spans="1:30" s="36" customFormat="1" ht="14.25" customHeight="1" thickBot="1">
      <c r="A362" s="72"/>
      <c r="B362" s="66">
        <f t="shared" si="5"/>
        <v>356</v>
      </c>
      <c r="C362" s="235"/>
      <c r="D362" s="235"/>
      <c r="E362" s="237"/>
      <c r="F362" s="86" t="s">
        <v>1710</v>
      </c>
      <c r="G362" s="238" t="s">
        <v>797</v>
      </c>
      <c r="H362" s="80" t="s">
        <v>1454</v>
      </c>
      <c r="I362" s="80"/>
      <c r="J362" s="80"/>
      <c r="K362" s="67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</row>
    <row r="363" spans="1:30" s="36" customFormat="1" ht="14.25" customHeight="1" thickBot="1">
      <c r="A363" s="72"/>
      <c r="B363" s="66">
        <f t="shared" si="5"/>
        <v>357</v>
      </c>
      <c r="C363" s="235"/>
      <c r="D363" s="235"/>
      <c r="E363" s="237"/>
      <c r="F363" s="86" t="s">
        <v>1710</v>
      </c>
      <c r="G363" s="238"/>
      <c r="H363" s="80" t="s">
        <v>1386</v>
      </c>
      <c r="I363" s="80"/>
      <c r="J363" s="80"/>
      <c r="K363" s="67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</row>
    <row r="364" spans="1:30" s="36" customFormat="1" ht="14.25" customHeight="1" thickBot="1">
      <c r="A364" s="72"/>
      <c r="B364" s="66">
        <f t="shared" si="5"/>
        <v>358</v>
      </c>
      <c r="C364" s="235"/>
      <c r="D364" s="235"/>
      <c r="E364" s="237"/>
      <c r="F364" s="86" t="s">
        <v>1710</v>
      </c>
      <c r="G364" s="79" t="s">
        <v>1387</v>
      </c>
      <c r="H364" s="80" t="s">
        <v>1390</v>
      </c>
      <c r="I364" s="80"/>
      <c r="J364" s="80"/>
      <c r="K364" s="67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</row>
    <row r="365" spans="1:30" s="36" customFormat="1" ht="14.25" customHeight="1" thickBot="1">
      <c r="A365" s="72"/>
      <c r="B365" s="66">
        <f t="shared" si="5"/>
        <v>359</v>
      </c>
      <c r="C365" s="235"/>
      <c r="D365" s="235"/>
      <c r="E365" s="237"/>
      <c r="F365" s="86" t="s">
        <v>1710</v>
      </c>
      <c r="G365" s="238" t="s">
        <v>799</v>
      </c>
      <c r="H365" s="80" t="s">
        <v>1430</v>
      </c>
      <c r="I365" s="80"/>
      <c r="J365" s="80"/>
      <c r="K365" s="67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</row>
    <row r="366" spans="1:30" s="36" customFormat="1" ht="14.25" customHeight="1" thickBot="1">
      <c r="A366" s="72"/>
      <c r="B366" s="66">
        <f t="shared" si="5"/>
        <v>360</v>
      </c>
      <c r="C366" s="235"/>
      <c r="D366" s="235"/>
      <c r="E366" s="237"/>
      <c r="F366" s="86" t="s">
        <v>1710</v>
      </c>
      <c r="G366" s="238"/>
      <c r="H366" s="80" t="s">
        <v>1439</v>
      </c>
      <c r="I366" s="80"/>
      <c r="J366" s="80"/>
      <c r="K366" s="67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</row>
    <row r="367" spans="1:30" s="36" customFormat="1" ht="14.25" customHeight="1" thickBot="1">
      <c r="A367" s="72"/>
      <c r="B367" s="66">
        <f t="shared" si="5"/>
        <v>361</v>
      </c>
      <c r="C367" s="235"/>
      <c r="D367" s="235"/>
      <c r="E367" s="237"/>
      <c r="F367" s="86" t="s">
        <v>1710</v>
      </c>
      <c r="G367" s="238"/>
      <c r="H367" s="80" t="s">
        <v>1440</v>
      </c>
      <c r="I367" s="80"/>
      <c r="J367" s="80"/>
      <c r="K367" s="67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</row>
    <row r="368" spans="1:30" s="36" customFormat="1" ht="14.25" customHeight="1" thickBot="1">
      <c r="A368" s="72"/>
      <c r="B368" s="66">
        <f t="shared" si="5"/>
        <v>362</v>
      </c>
      <c r="C368" s="235"/>
      <c r="D368" s="235"/>
      <c r="E368" s="237"/>
      <c r="F368" s="86" t="s">
        <v>1710</v>
      </c>
      <c r="G368" s="238"/>
      <c r="H368" s="80" t="s">
        <v>1441</v>
      </c>
      <c r="I368" s="80"/>
      <c r="J368" s="80"/>
      <c r="K368" s="67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</row>
    <row r="369" spans="1:30" s="36" customFormat="1" ht="14.25" customHeight="1" thickBot="1">
      <c r="A369" s="72"/>
      <c r="B369" s="66">
        <f t="shared" si="5"/>
        <v>363</v>
      </c>
      <c r="C369" s="235"/>
      <c r="D369" s="235"/>
      <c r="E369" s="237"/>
      <c r="F369" s="86" t="s">
        <v>1710</v>
      </c>
      <c r="G369" s="79" t="s">
        <v>1394</v>
      </c>
      <c r="H369" s="80" t="s">
        <v>1395</v>
      </c>
      <c r="I369" s="80"/>
      <c r="J369" s="80"/>
      <c r="K369" s="67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</row>
    <row r="370" spans="1:30" s="36" customFormat="1" ht="14.25" customHeight="1" thickBot="1">
      <c r="A370" s="72"/>
      <c r="B370" s="66">
        <f t="shared" si="5"/>
        <v>364</v>
      </c>
      <c r="C370" s="235"/>
      <c r="D370" s="235"/>
      <c r="E370" s="237"/>
      <c r="F370" s="86" t="s">
        <v>1710</v>
      </c>
      <c r="G370" s="79" t="s">
        <v>1455</v>
      </c>
      <c r="H370" s="80" t="s">
        <v>1395</v>
      </c>
      <c r="I370" s="80"/>
      <c r="J370" s="80"/>
      <c r="K370" s="67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</row>
    <row r="371" spans="1:30" s="36" customFormat="1" ht="14.25" customHeight="1" thickBot="1">
      <c r="A371" s="72"/>
      <c r="B371" s="66">
        <f t="shared" si="5"/>
        <v>365</v>
      </c>
      <c r="C371" s="235"/>
      <c r="D371" s="235"/>
      <c r="E371" s="237" t="s">
        <v>1472</v>
      </c>
      <c r="F371" s="86" t="s">
        <v>1710</v>
      </c>
      <c r="G371" s="79" t="s">
        <v>794</v>
      </c>
      <c r="H371" s="80" t="s">
        <v>1457</v>
      </c>
      <c r="I371" s="80"/>
      <c r="J371" s="80"/>
      <c r="K371" s="67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</row>
    <row r="372" spans="1:30" s="36" customFormat="1" ht="14.25" customHeight="1" thickBot="1">
      <c r="A372" s="72"/>
      <c r="B372" s="66">
        <f t="shared" si="5"/>
        <v>366</v>
      </c>
      <c r="C372" s="235"/>
      <c r="D372" s="235"/>
      <c r="E372" s="237"/>
      <c r="F372" s="86" t="s">
        <v>1710</v>
      </c>
      <c r="G372" s="238" t="s">
        <v>797</v>
      </c>
      <c r="H372" s="80" t="s">
        <v>1457</v>
      </c>
      <c r="I372" s="80"/>
      <c r="J372" s="80"/>
      <c r="K372" s="67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</row>
    <row r="373" spans="1:30" s="36" customFormat="1" ht="14.25" customHeight="1" thickBot="1">
      <c r="A373" s="72"/>
      <c r="B373" s="66">
        <f t="shared" si="5"/>
        <v>367</v>
      </c>
      <c r="C373" s="235"/>
      <c r="D373" s="235"/>
      <c r="E373" s="237"/>
      <c r="F373" s="86" t="s">
        <v>1710</v>
      </c>
      <c r="G373" s="238"/>
      <c r="H373" s="80" t="s">
        <v>1369</v>
      </c>
      <c r="I373" s="80"/>
      <c r="J373" s="80"/>
      <c r="K373" s="67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</row>
    <row r="374" spans="1:30" s="36" customFormat="1" ht="14.25" customHeight="1" thickBot="1">
      <c r="A374" s="72"/>
      <c r="B374" s="66">
        <f t="shared" si="5"/>
        <v>368</v>
      </c>
      <c r="C374" s="235"/>
      <c r="D374" s="235"/>
      <c r="E374" s="237"/>
      <c r="F374" s="86" t="s">
        <v>1710</v>
      </c>
      <c r="G374" s="238" t="s">
        <v>1648</v>
      </c>
      <c r="H374" s="80" t="s">
        <v>1430</v>
      </c>
      <c r="I374" s="80"/>
      <c r="J374" s="80"/>
      <c r="K374" s="67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</row>
    <row r="375" spans="1:30" s="36" customFormat="1" ht="14.25" customHeight="1" thickBot="1">
      <c r="A375" s="72"/>
      <c r="B375" s="66">
        <f t="shared" si="5"/>
        <v>369</v>
      </c>
      <c r="C375" s="235"/>
      <c r="D375" s="235"/>
      <c r="E375" s="237"/>
      <c r="F375" s="86" t="s">
        <v>1710</v>
      </c>
      <c r="G375" s="238"/>
      <c r="H375" s="80" t="s">
        <v>1439</v>
      </c>
      <c r="I375" s="80"/>
      <c r="J375" s="80"/>
      <c r="K375" s="67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</row>
    <row r="376" spans="1:30" s="36" customFormat="1" ht="14.25" customHeight="1" thickBot="1">
      <c r="A376" s="72"/>
      <c r="B376" s="66">
        <f t="shared" si="5"/>
        <v>370</v>
      </c>
      <c r="C376" s="235"/>
      <c r="D376" s="235"/>
      <c r="E376" s="237"/>
      <c r="F376" s="86" t="s">
        <v>1710</v>
      </c>
      <c r="G376" s="238"/>
      <c r="H376" s="80" t="s">
        <v>1440</v>
      </c>
      <c r="I376" s="80"/>
      <c r="J376" s="80"/>
      <c r="K376" s="67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</row>
    <row r="377" spans="1:30" s="36" customFormat="1" ht="14.25" customHeight="1" thickBot="1">
      <c r="A377" s="72"/>
      <c r="B377" s="66">
        <f t="shared" si="5"/>
        <v>371</v>
      </c>
      <c r="C377" s="235"/>
      <c r="D377" s="235"/>
      <c r="E377" s="237"/>
      <c r="F377" s="86" t="s">
        <v>1710</v>
      </c>
      <c r="G377" s="238"/>
      <c r="H377" s="80" t="s">
        <v>1441</v>
      </c>
      <c r="I377" s="80"/>
      <c r="J377" s="80"/>
      <c r="K377" s="67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</row>
    <row r="378" spans="1:30" s="36" customFormat="1" ht="14.25" customHeight="1" thickBot="1">
      <c r="A378" s="72"/>
      <c r="B378" s="66">
        <f t="shared" si="5"/>
        <v>372</v>
      </c>
      <c r="C378" s="235"/>
      <c r="D378" s="235"/>
      <c r="E378" s="237" t="s">
        <v>1473</v>
      </c>
      <c r="F378" s="86" t="s">
        <v>1710</v>
      </c>
      <c r="G378" s="79" t="s">
        <v>794</v>
      </c>
      <c r="H378" s="80" t="s">
        <v>1402</v>
      </c>
      <c r="I378" s="80"/>
      <c r="J378" s="80"/>
      <c r="K378" s="67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</row>
    <row r="379" spans="1:30" s="36" customFormat="1" ht="14.25" customHeight="1" thickBot="1">
      <c r="A379" s="72"/>
      <c r="B379" s="66">
        <f t="shared" si="5"/>
        <v>373</v>
      </c>
      <c r="C379" s="235"/>
      <c r="D379" s="235"/>
      <c r="E379" s="237"/>
      <c r="F379" s="86" t="s">
        <v>1710</v>
      </c>
      <c r="G379" s="238" t="s">
        <v>797</v>
      </c>
      <c r="H379" s="80" t="s">
        <v>1459</v>
      </c>
      <c r="I379" s="80"/>
      <c r="J379" s="80"/>
      <c r="K379" s="67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</row>
    <row r="380" spans="1:30" s="36" customFormat="1" ht="14.25" customHeight="1" thickBot="1">
      <c r="A380" s="72"/>
      <c r="B380" s="66">
        <f t="shared" si="5"/>
        <v>374</v>
      </c>
      <c r="C380" s="235"/>
      <c r="D380" s="235"/>
      <c r="E380" s="237"/>
      <c r="F380" s="86" t="s">
        <v>1710</v>
      </c>
      <c r="G380" s="238"/>
      <c r="H380" s="80" t="s">
        <v>1369</v>
      </c>
      <c r="I380" s="80"/>
      <c r="J380" s="80"/>
      <c r="K380" s="67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</row>
    <row r="381" spans="1:30" s="36" customFormat="1" ht="14.25" customHeight="1" thickBot="1">
      <c r="A381" s="72"/>
      <c r="B381" s="66">
        <f t="shared" si="5"/>
        <v>375</v>
      </c>
      <c r="C381" s="235"/>
      <c r="D381" s="235"/>
      <c r="E381" s="237"/>
      <c r="F381" s="86" t="s">
        <v>1710</v>
      </c>
      <c r="G381" s="79" t="s">
        <v>1460</v>
      </c>
      <c r="H381" s="80" t="s">
        <v>1461</v>
      </c>
      <c r="I381" s="80"/>
      <c r="J381" s="80"/>
      <c r="K381" s="67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</row>
    <row r="382" spans="1:30" s="36" customFormat="1" ht="14.25" customHeight="1" thickBot="1">
      <c r="A382" s="72"/>
      <c r="B382" s="66">
        <f t="shared" si="5"/>
        <v>376</v>
      </c>
      <c r="C382" s="235"/>
      <c r="D382" s="235"/>
      <c r="E382" s="234" t="s">
        <v>1474</v>
      </c>
      <c r="F382" s="86" t="s">
        <v>1710</v>
      </c>
      <c r="G382" s="79" t="s">
        <v>794</v>
      </c>
      <c r="H382" s="80" t="s">
        <v>1463</v>
      </c>
      <c r="I382" s="80"/>
      <c r="J382" s="80"/>
      <c r="K382" s="67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</row>
    <row r="383" spans="1:30" s="36" customFormat="1" ht="14.25" customHeight="1" thickBot="1">
      <c r="A383" s="72"/>
      <c r="B383" s="66">
        <f t="shared" si="5"/>
        <v>377</v>
      </c>
      <c r="C383" s="235"/>
      <c r="D383" s="235"/>
      <c r="E383" s="235"/>
      <c r="F383" s="86" t="s">
        <v>1710</v>
      </c>
      <c r="G383" s="238" t="s">
        <v>797</v>
      </c>
      <c r="H383" s="80" t="s">
        <v>1454</v>
      </c>
      <c r="I383" s="80"/>
      <c r="J383" s="80"/>
      <c r="K383" s="67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</row>
    <row r="384" spans="1:30" s="36" customFormat="1" ht="14.25" customHeight="1" thickBot="1">
      <c r="A384" s="72"/>
      <c r="B384" s="66">
        <f t="shared" si="5"/>
        <v>378</v>
      </c>
      <c r="C384" s="235"/>
      <c r="D384" s="235"/>
      <c r="E384" s="235"/>
      <c r="F384" s="86" t="s">
        <v>1710</v>
      </c>
      <c r="G384" s="238"/>
      <c r="H384" s="80" t="s">
        <v>1386</v>
      </c>
      <c r="I384" s="80"/>
      <c r="J384" s="80"/>
      <c r="K384" s="67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</row>
    <row r="385" spans="1:30" s="36" customFormat="1" ht="14.25" customHeight="1" thickBot="1">
      <c r="A385" s="72"/>
      <c r="B385" s="66">
        <f t="shared" si="5"/>
        <v>379</v>
      </c>
      <c r="C385" s="235"/>
      <c r="D385" s="235"/>
      <c r="E385" s="235"/>
      <c r="F385" s="86" t="s">
        <v>1710</v>
      </c>
      <c r="G385" s="79" t="s">
        <v>1387</v>
      </c>
      <c r="H385" s="80" t="s">
        <v>1415</v>
      </c>
      <c r="I385" s="80"/>
      <c r="J385" s="80"/>
      <c r="K385" s="67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</row>
    <row r="386" spans="1:30" s="36" customFormat="1" ht="14.25" customHeight="1" thickBot="1">
      <c r="A386" s="72"/>
      <c r="B386" s="66">
        <f t="shared" si="5"/>
        <v>380</v>
      </c>
      <c r="C386" s="235"/>
      <c r="D386" s="235"/>
      <c r="E386" s="235"/>
      <c r="F386" s="86" t="s">
        <v>1710</v>
      </c>
      <c r="G386" s="238" t="s">
        <v>799</v>
      </c>
      <c r="H386" s="80" t="s">
        <v>1465</v>
      </c>
      <c r="I386" s="80"/>
      <c r="J386" s="80"/>
      <c r="K386" s="67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</row>
    <row r="387" spans="1:30" s="36" customFormat="1" ht="14.25" customHeight="1" thickBot="1">
      <c r="A387" s="72"/>
      <c r="B387" s="66">
        <f t="shared" si="5"/>
        <v>381</v>
      </c>
      <c r="C387" s="235"/>
      <c r="D387" s="235"/>
      <c r="E387" s="235"/>
      <c r="F387" s="86" t="s">
        <v>1710</v>
      </c>
      <c r="G387" s="238"/>
      <c r="H387" s="80" t="s">
        <v>1466</v>
      </c>
      <c r="I387" s="80"/>
      <c r="J387" s="80"/>
      <c r="K387" s="67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</row>
    <row r="388" spans="1:30" s="36" customFormat="1" ht="14.25" customHeight="1" thickBot="1">
      <c r="A388" s="72"/>
      <c r="B388" s="66">
        <f t="shared" si="5"/>
        <v>382</v>
      </c>
      <c r="C388" s="235"/>
      <c r="D388" s="235"/>
      <c r="E388" s="235"/>
      <c r="F388" s="86" t="s">
        <v>1710</v>
      </c>
      <c r="G388" s="238"/>
      <c r="H388" s="80" t="s">
        <v>1418</v>
      </c>
      <c r="I388" s="80"/>
      <c r="J388" s="80"/>
      <c r="K388" s="67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</row>
    <row r="389" spans="1:30" s="36" customFormat="1" ht="14.25" customHeight="1" thickBot="1">
      <c r="A389" s="72"/>
      <c r="B389" s="66">
        <f t="shared" si="5"/>
        <v>383</v>
      </c>
      <c r="C389" s="235"/>
      <c r="D389" s="235"/>
      <c r="E389" s="235"/>
      <c r="F389" s="86" t="s">
        <v>1710</v>
      </c>
      <c r="G389" s="79" t="s">
        <v>1394</v>
      </c>
      <c r="H389" s="80" t="s">
        <v>1395</v>
      </c>
      <c r="I389" s="80"/>
      <c r="J389" s="80"/>
      <c r="K389" s="67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</row>
    <row r="390" spans="1:30" s="36" customFormat="1" ht="14.25" customHeight="1" thickBot="1">
      <c r="A390" s="72"/>
      <c r="B390" s="66">
        <f t="shared" si="5"/>
        <v>384</v>
      </c>
      <c r="C390" s="235"/>
      <c r="D390" s="235"/>
      <c r="E390" s="235"/>
      <c r="F390" s="86" t="s">
        <v>1710</v>
      </c>
      <c r="G390" s="79" t="s">
        <v>1455</v>
      </c>
      <c r="H390" s="80" t="s">
        <v>1395</v>
      </c>
      <c r="I390" s="80"/>
      <c r="J390" s="80"/>
      <c r="K390" s="67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</row>
    <row r="391" spans="1:30" s="36" customFormat="1" ht="14.25" customHeight="1" thickBot="1">
      <c r="A391" s="72"/>
      <c r="B391" s="66">
        <f t="shared" si="5"/>
        <v>385</v>
      </c>
      <c r="C391" s="236"/>
      <c r="D391" s="236"/>
      <c r="E391" s="236"/>
      <c r="F391" s="86" t="s">
        <v>1710</v>
      </c>
      <c r="G391" s="79" t="s">
        <v>1460</v>
      </c>
      <c r="H391" s="80" t="s">
        <v>1461</v>
      </c>
      <c r="I391" s="80"/>
      <c r="J391" s="80"/>
      <c r="K391" s="67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</row>
    <row r="392" spans="1:30" s="36" customFormat="1" ht="14.25" thickBot="1">
      <c r="A392" s="72"/>
      <c r="B392" s="66">
        <f t="shared" si="5"/>
        <v>386</v>
      </c>
      <c r="C392" s="234" t="s">
        <v>800</v>
      </c>
      <c r="D392" s="237" t="s">
        <v>1475</v>
      </c>
      <c r="E392" s="237" t="s">
        <v>1476</v>
      </c>
      <c r="F392" s="86" t="s">
        <v>1710</v>
      </c>
      <c r="G392" s="79" t="s">
        <v>1477</v>
      </c>
      <c r="H392" s="80" t="s">
        <v>1478</v>
      </c>
      <c r="I392" s="80"/>
      <c r="J392" s="80"/>
      <c r="K392" s="67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</row>
    <row r="393" spans="1:30" s="36" customFormat="1" ht="14.25" thickBot="1">
      <c r="A393" s="72"/>
      <c r="B393" s="66">
        <f t="shared" si="5"/>
        <v>387</v>
      </c>
      <c r="C393" s="235"/>
      <c r="D393" s="237"/>
      <c r="E393" s="237"/>
      <c r="F393" s="86" t="s">
        <v>1710</v>
      </c>
      <c r="G393" s="238" t="s">
        <v>1479</v>
      </c>
      <c r="H393" s="80" t="s">
        <v>1480</v>
      </c>
      <c r="I393" s="80"/>
      <c r="J393" s="80"/>
      <c r="K393" s="67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</row>
    <row r="394" spans="1:30" s="36" customFormat="1" ht="14.25" thickBot="1">
      <c r="A394" s="72"/>
      <c r="B394" s="66">
        <f t="shared" si="5"/>
        <v>388</v>
      </c>
      <c r="C394" s="235"/>
      <c r="D394" s="237"/>
      <c r="E394" s="237"/>
      <c r="F394" s="86" t="s">
        <v>1710</v>
      </c>
      <c r="G394" s="238"/>
      <c r="H394" s="80" t="s">
        <v>1481</v>
      </c>
      <c r="I394" s="80"/>
      <c r="J394" s="80"/>
      <c r="K394" s="67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</row>
    <row r="395" spans="1:30" s="36" customFormat="1" ht="14.25" thickBot="1">
      <c r="A395" s="72"/>
      <c r="B395" s="66">
        <f t="shared" si="5"/>
        <v>389</v>
      </c>
      <c r="C395" s="235"/>
      <c r="D395" s="237"/>
      <c r="E395" s="237"/>
      <c r="F395" s="86" t="s">
        <v>1710</v>
      </c>
      <c r="G395" s="238"/>
      <c r="H395" s="80" t="s">
        <v>1482</v>
      </c>
      <c r="I395" s="80"/>
      <c r="J395" s="80"/>
      <c r="K395" s="67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</row>
    <row r="396" spans="1:30" s="36" customFormat="1" ht="14.25" thickBot="1">
      <c r="A396" s="72"/>
      <c r="B396" s="66">
        <f t="shared" si="5"/>
        <v>390</v>
      </c>
      <c r="C396" s="235"/>
      <c r="D396" s="237"/>
      <c r="E396" s="237"/>
      <c r="F396" s="86" t="s">
        <v>1710</v>
      </c>
      <c r="G396" s="238"/>
      <c r="H396" s="80" t="s">
        <v>1436</v>
      </c>
      <c r="I396" s="80"/>
      <c r="J396" s="80"/>
      <c r="K396" s="67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</row>
    <row r="397" spans="1:30" s="36" customFormat="1" ht="14.25" thickBot="1">
      <c r="A397" s="72"/>
      <c r="B397" s="66">
        <f t="shared" si="5"/>
        <v>391</v>
      </c>
      <c r="C397" s="235"/>
      <c r="D397" s="237"/>
      <c r="E397" s="237"/>
      <c r="F397" s="86" t="s">
        <v>1710</v>
      </c>
      <c r="G397" s="238"/>
      <c r="H397" s="80" t="s">
        <v>1483</v>
      </c>
      <c r="I397" s="80"/>
      <c r="J397" s="80"/>
      <c r="K397" s="67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</row>
    <row r="398" spans="1:30" s="36" customFormat="1" ht="14.25" thickBot="1">
      <c r="A398" s="72"/>
      <c r="B398" s="66">
        <f t="shared" si="5"/>
        <v>392</v>
      </c>
      <c r="C398" s="235"/>
      <c r="D398" s="237"/>
      <c r="E398" s="237"/>
      <c r="F398" s="86" t="s">
        <v>1710</v>
      </c>
      <c r="G398" s="238"/>
      <c r="H398" s="80" t="s">
        <v>1484</v>
      </c>
      <c r="I398" s="80"/>
      <c r="J398" s="80"/>
      <c r="K398" s="67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</row>
    <row r="399" spans="1:30" s="36" customFormat="1" ht="14.25" thickBot="1">
      <c r="A399" s="72"/>
      <c r="B399" s="66">
        <f t="shared" si="5"/>
        <v>393</v>
      </c>
      <c r="C399" s="235"/>
      <c r="D399" s="237"/>
      <c r="E399" s="237"/>
      <c r="F399" s="86" t="s">
        <v>1710</v>
      </c>
      <c r="G399" s="238"/>
      <c r="H399" s="80" t="s">
        <v>1485</v>
      </c>
      <c r="I399" s="80"/>
      <c r="J399" s="80"/>
      <c r="K399" s="67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</row>
    <row r="400" spans="1:30" s="36" customFormat="1" ht="14.25" thickBot="1">
      <c r="A400" s="72"/>
      <c r="B400" s="66">
        <f t="shared" si="5"/>
        <v>394</v>
      </c>
      <c r="C400" s="235"/>
      <c r="D400" s="237"/>
      <c r="E400" s="237"/>
      <c r="F400" s="86" t="s">
        <v>1710</v>
      </c>
      <c r="G400" s="238"/>
      <c r="H400" s="80" t="s">
        <v>1438</v>
      </c>
      <c r="I400" s="80"/>
      <c r="J400" s="80"/>
      <c r="K400" s="67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</row>
    <row r="401" spans="1:30" s="36" customFormat="1" ht="14.25" thickBot="1">
      <c r="A401" s="72"/>
      <c r="B401" s="66">
        <f t="shared" si="5"/>
        <v>395</v>
      </c>
      <c r="C401" s="235"/>
      <c r="D401" s="237"/>
      <c r="E401" s="237"/>
      <c r="F401" s="86" t="s">
        <v>1710</v>
      </c>
      <c r="G401" s="79" t="s">
        <v>1695</v>
      </c>
      <c r="H401" s="80" t="s">
        <v>1486</v>
      </c>
      <c r="I401" s="80"/>
      <c r="J401" s="80"/>
      <c r="K401" s="67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</row>
    <row r="402" spans="1:30" s="36" customFormat="1" ht="14.25" thickBot="1">
      <c r="A402" s="72"/>
      <c r="B402" s="66">
        <f t="shared" si="5"/>
        <v>396</v>
      </c>
      <c r="C402" s="235"/>
      <c r="D402" s="237"/>
      <c r="E402" s="237"/>
      <c r="F402" s="86" t="s">
        <v>1710</v>
      </c>
      <c r="G402" s="79" t="s">
        <v>1487</v>
      </c>
      <c r="H402" s="80" t="s">
        <v>1488</v>
      </c>
      <c r="I402" s="80"/>
      <c r="J402" s="80"/>
      <c r="K402" s="67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</row>
    <row r="403" spans="1:30" s="36" customFormat="1" ht="14.25" thickBot="1">
      <c r="A403" s="72"/>
      <c r="B403" s="66">
        <f t="shared" si="5"/>
        <v>397</v>
      </c>
      <c r="C403" s="235"/>
      <c r="D403" s="237"/>
      <c r="E403" s="237"/>
      <c r="F403" s="86" t="s">
        <v>1710</v>
      </c>
      <c r="G403" s="79" t="s">
        <v>1489</v>
      </c>
      <c r="H403" s="80" t="s">
        <v>1490</v>
      </c>
      <c r="I403" s="80"/>
      <c r="J403" s="80"/>
      <c r="K403" s="67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</row>
    <row r="404" spans="1:30" s="36" customFormat="1" ht="14.25" thickBot="1">
      <c r="A404" s="72"/>
      <c r="B404" s="66">
        <f t="shared" si="5"/>
        <v>398</v>
      </c>
      <c r="C404" s="235"/>
      <c r="D404" s="237"/>
      <c r="E404" s="237"/>
      <c r="F404" s="86" t="s">
        <v>1710</v>
      </c>
      <c r="G404" s="238" t="s">
        <v>801</v>
      </c>
      <c r="H404" s="80" t="s">
        <v>1491</v>
      </c>
      <c r="I404" s="80"/>
      <c r="J404" s="80"/>
      <c r="K404" s="67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</row>
    <row r="405" spans="1:30" s="36" customFormat="1" ht="14.25" thickBot="1">
      <c r="A405" s="72"/>
      <c r="B405" s="66">
        <f t="shared" si="5"/>
        <v>399</v>
      </c>
      <c r="C405" s="235"/>
      <c r="D405" s="237"/>
      <c r="E405" s="237"/>
      <c r="F405" s="86" t="s">
        <v>1710</v>
      </c>
      <c r="G405" s="238"/>
      <c r="H405" s="80" t="s">
        <v>802</v>
      </c>
      <c r="I405" s="80"/>
      <c r="J405" s="80"/>
      <c r="K405" s="67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</row>
    <row r="406" spans="1:30" s="36" customFormat="1" ht="14.25" thickBot="1">
      <c r="A406" s="72"/>
      <c r="B406" s="66">
        <f t="shared" ref="B406:B463" si="6">ROW()-6</f>
        <v>400</v>
      </c>
      <c r="C406" s="235"/>
      <c r="D406" s="237"/>
      <c r="E406" s="237"/>
      <c r="F406" s="86" t="s">
        <v>1710</v>
      </c>
      <c r="G406" s="79" t="s">
        <v>1492</v>
      </c>
      <c r="H406" s="80" t="s">
        <v>1493</v>
      </c>
      <c r="I406" s="80"/>
      <c r="J406" s="80"/>
      <c r="K406" s="67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</row>
    <row r="407" spans="1:30" s="36" customFormat="1" ht="14.25" thickBot="1">
      <c r="A407" s="72"/>
      <c r="B407" s="66">
        <f t="shared" si="6"/>
        <v>401</v>
      </c>
      <c r="C407" s="235"/>
      <c r="D407" s="237"/>
      <c r="E407" s="237"/>
      <c r="F407" s="86" t="s">
        <v>1710</v>
      </c>
      <c r="G407" s="79" t="s">
        <v>1494</v>
      </c>
      <c r="H407" s="80" t="s">
        <v>1495</v>
      </c>
      <c r="I407" s="80"/>
      <c r="J407" s="80"/>
      <c r="K407" s="67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</row>
    <row r="408" spans="1:30" s="36" customFormat="1" ht="14.25" thickBot="1">
      <c r="A408" s="72"/>
      <c r="B408" s="66">
        <f t="shared" si="6"/>
        <v>402</v>
      </c>
      <c r="C408" s="235"/>
      <c r="D408" s="237"/>
      <c r="E408" s="237"/>
      <c r="F408" s="86" t="s">
        <v>1710</v>
      </c>
      <c r="G408" s="79" t="s">
        <v>1496</v>
      </c>
      <c r="H408" s="80" t="s">
        <v>1497</v>
      </c>
      <c r="I408" s="80"/>
      <c r="J408" s="80"/>
      <c r="K408" s="67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</row>
    <row r="409" spans="1:30" s="36" customFormat="1" ht="14.25" thickBot="1">
      <c r="A409" s="72"/>
      <c r="B409" s="66">
        <f t="shared" si="6"/>
        <v>403</v>
      </c>
      <c r="C409" s="235"/>
      <c r="D409" s="237"/>
      <c r="E409" s="237"/>
      <c r="F409" s="86" t="s">
        <v>1710</v>
      </c>
      <c r="G409" s="238" t="s">
        <v>803</v>
      </c>
      <c r="H409" s="80" t="s">
        <v>1498</v>
      </c>
      <c r="I409" s="80"/>
      <c r="J409" s="80"/>
      <c r="K409" s="67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</row>
    <row r="410" spans="1:30" s="36" customFormat="1" ht="14.25" thickBot="1">
      <c r="A410" s="72"/>
      <c r="B410" s="66">
        <f t="shared" si="6"/>
        <v>404</v>
      </c>
      <c r="C410" s="235"/>
      <c r="D410" s="237"/>
      <c r="E410" s="237"/>
      <c r="F410" s="86" t="s">
        <v>1710</v>
      </c>
      <c r="G410" s="238"/>
      <c r="H410" s="80" t="s">
        <v>1499</v>
      </c>
      <c r="I410" s="80"/>
      <c r="J410" s="80"/>
      <c r="K410" s="67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</row>
    <row r="411" spans="1:30" s="36" customFormat="1" ht="14.25" thickBot="1">
      <c r="A411" s="72"/>
      <c r="B411" s="66">
        <f t="shared" si="6"/>
        <v>405</v>
      </c>
      <c r="C411" s="235"/>
      <c r="D411" s="237"/>
      <c r="E411" s="237"/>
      <c r="F411" s="86" t="s">
        <v>1710</v>
      </c>
      <c r="G411" s="79" t="s">
        <v>1500</v>
      </c>
      <c r="H411" s="80" t="s">
        <v>1501</v>
      </c>
      <c r="I411" s="80"/>
      <c r="J411" s="80"/>
      <c r="K411" s="67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</row>
    <row r="412" spans="1:30" s="36" customFormat="1" ht="14.25" thickBot="1">
      <c r="A412" s="72"/>
      <c r="B412" s="66">
        <f t="shared" si="6"/>
        <v>406</v>
      </c>
      <c r="C412" s="235"/>
      <c r="D412" s="237"/>
      <c r="E412" s="237"/>
      <c r="F412" s="86" t="s">
        <v>1710</v>
      </c>
      <c r="G412" s="79" t="s">
        <v>1502</v>
      </c>
      <c r="H412" s="80" t="s">
        <v>1503</v>
      </c>
      <c r="I412" s="80"/>
      <c r="J412" s="80"/>
      <c r="K412" s="67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</row>
    <row r="413" spans="1:30" s="36" customFormat="1" ht="14.25" thickBot="1">
      <c r="A413" s="72"/>
      <c r="B413" s="66">
        <f t="shared" si="6"/>
        <v>407</v>
      </c>
      <c r="C413" s="235"/>
      <c r="D413" s="237"/>
      <c r="E413" s="237"/>
      <c r="F413" s="86" t="s">
        <v>1710</v>
      </c>
      <c r="G413" s="79" t="s">
        <v>1504</v>
      </c>
      <c r="H413" s="80" t="s">
        <v>1505</v>
      </c>
      <c r="I413" s="80"/>
      <c r="J413" s="80"/>
      <c r="K413" s="67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</row>
    <row r="414" spans="1:30" s="36" customFormat="1" ht="14.25" thickBot="1">
      <c r="A414" s="72"/>
      <c r="B414" s="66">
        <f t="shared" si="6"/>
        <v>408</v>
      </c>
      <c r="C414" s="235"/>
      <c r="D414" s="237"/>
      <c r="E414" s="237"/>
      <c r="F414" s="86" t="s">
        <v>1710</v>
      </c>
      <c r="G414" s="79" t="s">
        <v>1506</v>
      </c>
      <c r="H414" s="80" t="s">
        <v>1507</v>
      </c>
      <c r="I414" s="80"/>
      <c r="J414" s="80"/>
      <c r="K414" s="67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</row>
    <row r="415" spans="1:30" s="36" customFormat="1" ht="14.25" thickBot="1">
      <c r="A415" s="72"/>
      <c r="B415" s="66">
        <f t="shared" si="6"/>
        <v>409</v>
      </c>
      <c r="C415" s="235"/>
      <c r="D415" s="237"/>
      <c r="E415" s="237"/>
      <c r="F415" s="86" t="s">
        <v>1710</v>
      </c>
      <c r="G415" s="79" t="s">
        <v>1508</v>
      </c>
      <c r="H415" s="80" t="s">
        <v>1509</v>
      </c>
      <c r="I415" s="80"/>
      <c r="J415" s="80"/>
      <c r="K415" s="67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</row>
    <row r="416" spans="1:30" s="36" customFormat="1" ht="14.25" thickBot="1">
      <c r="A416" s="72"/>
      <c r="B416" s="66">
        <f t="shared" si="6"/>
        <v>410</v>
      </c>
      <c r="C416" s="235"/>
      <c r="D416" s="234" t="s">
        <v>1407</v>
      </c>
      <c r="E416" s="237" t="s">
        <v>1510</v>
      </c>
      <c r="F416" s="86" t="s">
        <v>1710</v>
      </c>
      <c r="G416" s="79" t="s">
        <v>1477</v>
      </c>
      <c r="H416" s="80" t="s">
        <v>1511</v>
      </c>
      <c r="I416" s="80"/>
      <c r="J416" s="80"/>
      <c r="K416" s="67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</row>
    <row r="417" spans="1:30" s="36" customFormat="1" ht="14.25" thickBot="1">
      <c r="A417" s="72"/>
      <c r="B417" s="66">
        <f t="shared" si="6"/>
        <v>411</v>
      </c>
      <c r="C417" s="235"/>
      <c r="D417" s="235"/>
      <c r="E417" s="237"/>
      <c r="F417" s="86" t="s">
        <v>1710</v>
      </c>
      <c r="G417" s="79" t="s">
        <v>1512</v>
      </c>
      <c r="H417" s="80" t="s">
        <v>1513</v>
      </c>
      <c r="I417" s="80"/>
      <c r="J417" s="80"/>
      <c r="K417" s="67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</row>
    <row r="418" spans="1:30" s="36" customFormat="1" ht="14.25" thickBot="1">
      <c r="A418" s="72"/>
      <c r="B418" s="66">
        <f t="shared" si="6"/>
        <v>412</v>
      </c>
      <c r="C418" s="235"/>
      <c r="D418" s="235"/>
      <c r="E418" s="237"/>
      <c r="F418" s="86" t="s">
        <v>1710</v>
      </c>
      <c r="G418" s="238" t="s">
        <v>1479</v>
      </c>
      <c r="H418" s="80" t="s">
        <v>1480</v>
      </c>
      <c r="I418" s="80"/>
      <c r="J418" s="80"/>
      <c r="K418" s="67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</row>
    <row r="419" spans="1:30" s="36" customFormat="1" ht="14.25" thickBot="1">
      <c r="A419" s="72"/>
      <c r="B419" s="66">
        <f t="shared" si="6"/>
        <v>413</v>
      </c>
      <c r="C419" s="235"/>
      <c r="D419" s="235"/>
      <c r="E419" s="237"/>
      <c r="F419" s="86" t="s">
        <v>1710</v>
      </c>
      <c r="G419" s="238"/>
      <c r="H419" s="80" t="s">
        <v>1481</v>
      </c>
      <c r="I419" s="80"/>
      <c r="J419" s="80"/>
      <c r="K419" s="67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</row>
    <row r="420" spans="1:30" s="36" customFormat="1" ht="14.25" thickBot="1">
      <c r="A420" s="72"/>
      <c r="B420" s="66">
        <f t="shared" si="6"/>
        <v>414</v>
      </c>
      <c r="C420" s="235"/>
      <c r="D420" s="235"/>
      <c r="E420" s="237"/>
      <c r="F420" s="86" t="s">
        <v>1710</v>
      </c>
      <c r="G420" s="238"/>
      <c r="H420" s="80" t="s">
        <v>1482</v>
      </c>
      <c r="I420" s="80"/>
      <c r="J420" s="80"/>
      <c r="K420" s="67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</row>
    <row r="421" spans="1:30" s="36" customFormat="1" ht="14.25" thickBot="1">
      <c r="A421" s="72"/>
      <c r="B421" s="66">
        <f t="shared" si="6"/>
        <v>415</v>
      </c>
      <c r="C421" s="235"/>
      <c r="D421" s="235"/>
      <c r="E421" s="237"/>
      <c r="F421" s="86" t="s">
        <v>1710</v>
      </c>
      <c r="G421" s="238"/>
      <c r="H421" s="80" t="s">
        <v>1436</v>
      </c>
      <c r="I421" s="80"/>
      <c r="J421" s="80"/>
      <c r="K421" s="67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</row>
    <row r="422" spans="1:30" s="36" customFormat="1" ht="14.25" thickBot="1">
      <c r="A422" s="72"/>
      <c r="B422" s="66">
        <f t="shared" si="6"/>
        <v>416</v>
      </c>
      <c r="C422" s="235"/>
      <c r="D422" s="235"/>
      <c r="E422" s="237"/>
      <c r="F422" s="86" t="s">
        <v>1710</v>
      </c>
      <c r="G422" s="238"/>
      <c r="H422" s="80" t="s">
        <v>1514</v>
      </c>
      <c r="I422" s="80"/>
      <c r="J422" s="80"/>
      <c r="K422" s="67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</row>
    <row r="423" spans="1:30" s="36" customFormat="1" ht="14.25" thickBot="1">
      <c r="A423" s="72"/>
      <c r="B423" s="66">
        <f t="shared" si="6"/>
        <v>417</v>
      </c>
      <c r="C423" s="235"/>
      <c r="D423" s="235"/>
      <c r="E423" s="237"/>
      <c r="F423" s="86" t="s">
        <v>1710</v>
      </c>
      <c r="G423" s="238"/>
      <c r="H423" s="80" t="s">
        <v>1515</v>
      </c>
      <c r="I423" s="80"/>
      <c r="J423" s="80"/>
      <c r="K423" s="67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</row>
    <row r="424" spans="1:30" s="36" customFormat="1" ht="14.25" thickBot="1">
      <c r="A424" s="72"/>
      <c r="B424" s="66">
        <f t="shared" si="6"/>
        <v>418</v>
      </c>
      <c r="C424" s="235"/>
      <c r="D424" s="235"/>
      <c r="E424" s="237"/>
      <c r="F424" s="86" t="s">
        <v>1710</v>
      </c>
      <c r="G424" s="79" t="s">
        <v>1516</v>
      </c>
      <c r="H424" s="80" t="s">
        <v>1486</v>
      </c>
      <c r="I424" s="80"/>
      <c r="J424" s="80"/>
      <c r="K424" s="67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</row>
    <row r="425" spans="1:30" s="36" customFormat="1" ht="14.25" thickBot="1">
      <c r="A425" s="72"/>
      <c r="B425" s="66">
        <f t="shared" si="6"/>
        <v>419</v>
      </c>
      <c r="C425" s="235"/>
      <c r="D425" s="235"/>
      <c r="E425" s="237"/>
      <c r="F425" s="86" t="s">
        <v>1710</v>
      </c>
      <c r="G425" s="79" t="s">
        <v>1517</v>
      </c>
      <c r="H425" s="80" t="s">
        <v>1488</v>
      </c>
      <c r="I425" s="80"/>
      <c r="J425" s="80"/>
      <c r="K425" s="67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</row>
    <row r="426" spans="1:30" s="36" customFormat="1" ht="14.25" thickBot="1">
      <c r="A426" s="72"/>
      <c r="B426" s="66">
        <f t="shared" si="6"/>
        <v>420</v>
      </c>
      <c r="C426" s="235"/>
      <c r="D426" s="235"/>
      <c r="E426" s="237"/>
      <c r="F426" s="86" t="s">
        <v>1710</v>
      </c>
      <c r="G426" s="79" t="s">
        <v>1518</v>
      </c>
      <c r="H426" s="80" t="s">
        <v>1499</v>
      </c>
      <c r="I426" s="80"/>
      <c r="J426" s="80"/>
      <c r="K426" s="67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</row>
    <row r="427" spans="1:30" s="36" customFormat="1" ht="14.25" thickBot="1">
      <c r="A427" s="72"/>
      <c r="B427" s="66">
        <f t="shared" si="6"/>
        <v>421</v>
      </c>
      <c r="C427" s="235"/>
      <c r="D427" s="235"/>
      <c r="E427" s="237"/>
      <c r="F427" s="86" t="s">
        <v>1710</v>
      </c>
      <c r="G427" s="79" t="s">
        <v>1519</v>
      </c>
      <c r="H427" s="79" t="s">
        <v>1520</v>
      </c>
      <c r="I427" s="80"/>
      <c r="J427" s="80"/>
      <c r="K427" s="67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</row>
    <row r="428" spans="1:30" s="36" customFormat="1" ht="14.25" thickBot="1">
      <c r="A428" s="72"/>
      <c r="B428" s="66">
        <f t="shared" si="6"/>
        <v>422</v>
      </c>
      <c r="C428" s="235"/>
      <c r="D428" s="235"/>
      <c r="E428" s="237"/>
      <c r="F428" s="86" t="s">
        <v>1710</v>
      </c>
      <c r="G428" s="79" t="s">
        <v>1521</v>
      </c>
      <c r="H428" s="79" t="s">
        <v>1522</v>
      </c>
      <c r="I428" s="80"/>
      <c r="J428" s="80"/>
      <c r="K428" s="67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</row>
    <row r="429" spans="1:30" s="36" customFormat="1" ht="14.25" thickBot="1">
      <c r="A429" s="72"/>
      <c r="B429" s="66">
        <f t="shared" si="6"/>
        <v>423</v>
      </c>
      <c r="C429" s="235"/>
      <c r="D429" s="235"/>
      <c r="E429" s="237"/>
      <c r="F429" s="86" t="s">
        <v>1710</v>
      </c>
      <c r="G429" s="79" t="s">
        <v>1523</v>
      </c>
      <c r="H429" s="79" t="s">
        <v>1524</v>
      </c>
      <c r="I429" s="80"/>
      <c r="J429" s="80"/>
      <c r="K429" s="67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</row>
    <row r="430" spans="1:30" s="36" customFormat="1" ht="14.25" thickBot="1">
      <c r="A430" s="72"/>
      <c r="B430" s="66">
        <f t="shared" si="6"/>
        <v>424</v>
      </c>
      <c r="C430" s="235"/>
      <c r="D430" s="235"/>
      <c r="E430" s="237"/>
      <c r="F430" s="86" t="s">
        <v>1710</v>
      </c>
      <c r="G430" s="79" t="s">
        <v>1525</v>
      </c>
      <c r="H430" s="80" t="s">
        <v>1526</v>
      </c>
      <c r="I430" s="80"/>
      <c r="J430" s="80"/>
      <c r="K430" s="67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</row>
    <row r="431" spans="1:30" s="36" customFormat="1" ht="14.25" thickBot="1">
      <c r="A431" s="72"/>
      <c r="B431" s="66">
        <f t="shared" si="6"/>
        <v>425</v>
      </c>
      <c r="C431" s="235"/>
      <c r="D431" s="235"/>
      <c r="E431" s="237" t="s">
        <v>1527</v>
      </c>
      <c r="F431" s="86" t="s">
        <v>1710</v>
      </c>
      <c r="G431" s="79" t="s">
        <v>1528</v>
      </c>
      <c r="H431" s="80" t="s">
        <v>1529</v>
      </c>
      <c r="I431" s="80"/>
      <c r="J431" s="80"/>
      <c r="K431" s="67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</row>
    <row r="432" spans="1:30" s="36" customFormat="1" ht="14.25" thickBot="1">
      <c r="A432" s="72"/>
      <c r="B432" s="66">
        <f t="shared" si="6"/>
        <v>426</v>
      </c>
      <c r="C432" s="235"/>
      <c r="D432" s="235"/>
      <c r="E432" s="237"/>
      <c r="F432" s="86" t="s">
        <v>1710</v>
      </c>
      <c r="G432" s="79" t="s">
        <v>1530</v>
      </c>
      <c r="H432" s="80" t="s">
        <v>1531</v>
      </c>
      <c r="I432" s="80"/>
      <c r="J432" s="80"/>
      <c r="K432" s="67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</row>
    <row r="433" spans="1:30" s="36" customFormat="1" ht="14.25" thickBot="1">
      <c r="A433" s="72"/>
      <c r="B433" s="66">
        <f t="shared" si="6"/>
        <v>427</v>
      </c>
      <c r="C433" s="235"/>
      <c r="D433" s="235"/>
      <c r="E433" s="237"/>
      <c r="F433" s="86" t="s">
        <v>1710</v>
      </c>
      <c r="G433" s="79" t="s">
        <v>1532</v>
      </c>
      <c r="H433" s="80" t="s">
        <v>1533</v>
      </c>
      <c r="I433" s="80"/>
      <c r="J433" s="80"/>
      <c r="K433" s="67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</row>
    <row r="434" spans="1:30" s="36" customFormat="1" ht="14.25" thickBot="1">
      <c r="A434" s="72"/>
      <c r="B434" s="66">
        <f t="shared" si="6"/>
        <v>428</v>
      </c>
      <c r="C434" s="235"/>
      <c r="D434" s="235"/>
      <c r="E434" s="237"/>
      <c r="F434" s="86" t="s">
        <v>1710</v>
      </c>
      <c r="G434" s="79" t="s">
        <v>1534</v>
      </c>
      <c r="H434" s="80" t="s">
        <v>1535</v>
      </c>
      <c r="I434" s="80"/>
      <c r="J434" s="80"/>
      <c r="K434" s="67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</row>
    <row r="435" spans="1:30" s="36" customFormat="1" ht="14.25" thickBot="1">
      <c r="A435" s="72"/>
      <c r="B435" s="66">
        <f t="shared" si="6"/>
        <v>429</v>
      </c>
      <c r="C435" s="235"/>
      <c r="D435" s="235"/>
      <c r="E435" s="237"/>
      <c r="F435" s="86" t="s">
        <v>1710</v>
      </c>
      <c r="G435" s="79" t="s">
        <v>1508</v>
      </c>
      <c r="H435" s="80" t="s">
        <v>1536</v>
      </c>
      <c r="I435" s="80"/>
      <c r="J435" s="80"/>
      <c r="K435" s="67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</row>
    <row r="436" spans="1:30" s="36" customFormat="1" ht="14.25" thickBot="1">
      <c r="A436" s="72"/>
      <c r="B436" s="66">
        <f t="shared" si="6"/>
        <v>430</v>
      </c>
      <c r="C436" s="235"/>
      <c r="D436" s="235"/>
      <c r="E436" s="237"/>
      <c r="F436" s="86" t="s">
        <v>1710</v>
      </c>
      <c r="G436" s="238" t="s">
        <v>1649</v>
      </c>
      <c r="H436" s="80" t="s">
        <v>1537</v>
      </c>
      <c r="I436" s="80"/>
      <c r="J436" s="80"/>
      <c r="K436" s="67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</row>
    <row r="437" spans="1:30" s="36" customFormat="1" ht="14.25" thickBot="1">
      <c r="A437" s="72"/>
      <c r="B437" s="66">
        <f t="shared" si="6"/>
        <v>431</v>
      </c>
      <c r="C437" s="235"/>
      <c r="D437" s="235"/>
      <c r="E437" s="237"/>
      <c r="F437" s="86" t="s">
        <v>1710</v>
      </c>
      <c r="G437" s="238"/>
      <c r="H437" s="80" t="s">
        <v>1538</v>
      </c>
      <c r="I437" s="80"/>
      <c r="J437" s="80"/>
      <c r="K437" s="67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</row>
    <row r="438" spans="1:30" s="36" customFormat="1" ht="14.25" thickBot="1">
      <c r="A438" s="72"/>
      <c r="B438" s="66">
        <f t="shared" si="6"/>
        <v>432</v>
      </c>
      <c r="C438" s="235"/>
      <c r="D438" s="235"/>
      <c r="E438" s="237" t="s">
        <v>1539</v>
      </c>
      <c r="F438" s="86" t="s">
        <v>1710</v>
      </c>
      <c r="G438" s="79" t="s">
        <v>1540</v>
      </c>
      <c r="H438" s="80" t="s">
        <v>1541</v>
      </c>
      <c r="I438" s="80"/>
      <c r="J438" s="80"/>
      <c r="K438" s="67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</row>
    <row r="439" spans="1:30" s="36" customFormat="1" ht="14.25" thickBot="1">
      <c r="A439" s="72"/>
      <c r="B439" s="66">
        <f t="shared" si="6"/>
        <v>433</v>
      </c>
      <c r="C439" s="235"/>
      <c r="D439" s="235"/>
      <c r="E439" s="237"/>
      <c r="F439" s="86" t="s">
        <v>1710</v>
      </c>
      <c r="G439" s="79" t="s">
        <v>1542</v>
      </c>
      <c r="H439" s="80" t="s">
        <v>1543</v>
      </c>
      <c r="I439" s="80"/>
      <c r="J439" s="80"/>
      <c r="K439" s="67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</row>
    <row r="440" spans="1:30" s="36" customFormat="1" ht="14.25" thickBot="1">
      <c r="A440" s="72"/>
      <c r="B440" s="66">
        <f t="shared" si="6"/>
        <v>434</v>
      </c>
      <c r="C440" s="235"/>
      <c r="D440" s="235"/>
      <c r="E440" s="237"/>
      <c r="F440" s="86" t="s">
        <v>1710</v>
      </c>
      <c r="G440" s="79" t="s">
        <v>1544</v>
      </c>
      <c r="H440" s="80" t="s">
        <v>1545</v>
      </c>
      <c r="I440" s="80"/>
      <c r="J440" s="80"/>
      <c r="K440" s="67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</row>
    <row r="441" spans="1:30" s="36" customFormat="1" ht="14.25" thickBot="1">
      <c r="A441" s="72"/>
      <c r="B441" s="66">
        <f t="shared" si="6"/>
        <v>435</v>
      </c>
      <c r="C441" s="235"/>
      <c r="D441" s="235"/>
      <c r="E441" s="237"/>
      <c r="F441" s="86" t="s">
        <v>1710</v>
      </c>
      <c r="G441" s="79" t="s">
        <v>1546</v>
      </c>
      <c r="H441" s="80" t="s">
        <v>1547</v>
      </c>
      <c r="I441" s="80"/>
      <c r="J441" s="80"/>
      <c r="K441" s="67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</row>
    <row r="442" spans="1:30" s="36" customFormat="1" ht="14.25" thickBot="1">
      <c r="A442" s="72"/>
      <c r="B442" s="66">
        <f t="shared" si="6"/>
        <v>436</v>
      </c>
      <c r="C442" s="235"/>
      <c r="D442" s="235"/>
      <c r="E442" s="237" t="s">
        <v>1548</v>
      </c>
      <c r="F442" s="86" t="s">
        <v>1710</v>
      </c>
      <c r="G442" s="80" t="s">
        <v>1549</v>
      </c>
      <c r="H442" s="80" t="s">
        <v>1550</v>
      </c>
      <c r="I442" s="80"/>
      <c r="J442" s="80"/>
      <c r="K442" s="67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</row>
    <row r="443" spans="1:30" s="36" customFormat="1" ht="14.25" thickBot="1">
      <c r="A443" s="72"/>
      <c r="B443" s="66">
        <f t="shared" si="6"/>
        <v>437</v>
      </c>
      <c r="C443" s="236"/>
      <c r="D443" s="236"/>
      <c r="E443" s="237"/>
      <c r="F443" s="86" t="s">
        <v>1710</v>
      </c>
      <c r="G443" s="80" t="s">
        <v>1551</v>
      </c>
      <c r="H443" s="80" t="s">
        <v>1552</v>
      </c>
      <c r="I443" s="80"/>
      <c r="J443" s="80"/>
      <c r="K443" s="67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</row>
    <row r="444" spans="1:30" s="36" customFormat="1" ht="14.25" customHeight="1" thickBot="1">
      <c r="A444" s="72"/>
      <c r="B444" s="66">
        <f t="shared" si="6"/>
        <v>438</v>
      </c>
      <c r="C444" s="237" t="s">
        <v>1553</v>
      </c>
      <c r="D444" s="237" t="s">
        <v>1554</v>
      </c>
      <c r="E444" s="237" t="s">
        <v>1555</v>
      </c>
      <c r="F444" s="86" t="s">
        <v>1710</v>
      </c>
      <c r="G444" s="80" t="s">
        <v>1556</v>
      </c>
      <c r="H444" s="80" t="s">
        <v>1557</v>
      </c>
      <c r="I444" s="80"/>
      <c r="J444" s="80"/>
      <c r="K444" s="67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</row>
    <row r="445" spans="1:30" s="36" customFormat="1" ht="14.25" customHeight="1" thickBot="1">
      <c r="A445" s="72"/>
      <c r="B445" s="66">
        <f t="shared" si="6"/>
        <v>439</v>
      </c>
      <c r="C445" s="237"/>
      <c r="D445" s="237"/>
      <c r="E445" s="237"/>
      <c r="F445" s="86" t="s">
        <v>1710</v>
      </c>
      <c r="G445" s="80" t="s">
        <v>1558</v>
      </c>
      <c r="H445" s="80" t="s">
        <v>1559</v>
      </c>
      <c r="I445" s="80"/>
      <c r="J445" s="80"/>
      <c r="K445" s="67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</row>
    <row r="446" spans="1:30" s="36" customFormat="1" ht="14.25" customHeight="1" thickBot="1">
      <c r="A446" s="72"/>
      <c r="B446" s="66">
        <f t="shared" si="6"/>
        <v>440</v>
      </c>
      <c r="C446" s="237"/>
      <c r="D446" s="237" t="s">
        <v>804</v>
      </c>
      <c r="E446" s="66" t="s">
        <v>1560</v>
      </c>
      <c r="F446" s="86" t="s">
        <v>1710</v>
      </c>
      <c r="G446" s="80" t="s">
        <v>1316</v>
      </c>
      <c r="H446" s="80" t="s">
        <v>1317</v>
      </c>
      <c r="I446" s="80"/>
      <c r="J446" s="80"/>
      <c r="K446" s="67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</row>
    <row r="447" spans="1:30" s="36" customFormat="1" ht="14.25" customHeight="1" thickBot="1">
      <c r="A447" s="72"/>
      <c r="B447" s="66">
        <f t="shared" si="6"/>
        <v>441</v>
      </c>
      <c r="C447" s="237"/>
      <c r="D447" s="237"/>
      <c r="E447" s="66" t="s">
        <v>787</v>
      </c>
      <c r="F447" s="86" t="s">
        <v>1710</v>
      </c>
      <c r="G447" s="79" t="s">
        <v>1318</v>
      </c>
      <c r="H447" s="80" t="s">
        <v>1319</v>
      </c>
      <c r="I447" s="80"/>
      <c r="J447" s="80"/>
      <c r="K447" s="67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</row>
    <row r="448" spans="1:30" s="36" customFormat="1" ht="14.25" customHeight="1" thickBot="1">
      <c r="A448" s="72"/>
      <c r="B448" s="66">
        <f t="shared" si="6"/>
        <v>442</v>
      </c>
      <c r="C448" s="237"/>
      <c r="D448" s="237" t="s">
        <v>1253</v>
      </c>
      <c r="E448" s="237" t="s">
        <v>1560</v>
      </c>
      <c r="F448" s="86" t="s">
        <v>1710</v>
      </c>
      <c r="G448" s="80" t="s">
        <v>1349</v>
      </c>
      <c r="H448" s="80" t="s">
        <v>1317</v>
      </c>
      <c r="I448" s="80"/>
      <c r="J448" s="80"/>
      <c r="K448" s="67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</row>
    <row r="449" spans="1:30" s="36" customFormat="1" ht="14.25" customHeight="1" thickBot="1">
      <c r="A449" s="72"/>
      <c r="B449" s="66">
        <f t="shared" si="6"/>
        <v>443</v>
      </c>
      <c r="C449" s="237"/>
      <c r="D449" s="237"/>
      <c r="E449" s="237"/>
      <c r="F449" s="86" t="s">
        <v>1710</v>
      </c>
      <c r="G449" s="80" t="s">
        <v>1350</v>
      </c>
      <c r="H449" s="80" t="s">
        <v>1351</v>
      </c>
      <c r="I449" s="80"/>
      <c r="J449" s="80"/>
      <c r="K449" s="67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</row>
    <row r="450" spans="1:30" s="36" customFormat="1" ht="14.25" customHeight="1" thickBot="1">
      <c r="A450" s="72"/>
      <c r="B450" s="66">
        <f t="shared" si="6"/>
        <v>444</v>
      </c>
      <c r="C450" s="237"/>
      <c r="D450" s="237"/>
      <c r="E450" s="237" t="s">
        <v>787</v>
      </c>
      <c r="F450" s="86" t="s">
        <v>1710</v>
      </c>
      <c r="G450" s="79" t="s">
        <v>1318</v>
      </c>
      <c r="H450" s="80" t="s">
        <v>1319</v>
      </c>
      <c r="I450" s="80"/>
      <c r="J450" s="80"/>
      <c r="K450" s="67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</row>
    <row r="451" spans="1:30" s="36" customFormat="1" ht="14.25" customHeight="1" thickBot="1">
      <c r="A451" s="72"/>
      <c r="B451" s="66">
        <f t="shared" si="6"/>
        <v>445</v>
      </c>
      <c r="C451" s="237"/>
      <c r="D451" s="237"/>
      <c r="E451" s="237"/>
      <c r="F451" s="86" t="s">
        <v>1710</v>
      </c>
      <c r="G451" s="79" t="s">
        <v>1352</v>
      </c>
      <c r="H451" s="80" t="s">
        <v>1319</v>
      </c>
      <c r="I451" s="80"/>
      <c r="J451" s="80"/>
      <c r="K451" s="67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</row>
    <row r="452" spans="1:30" s="36" customFormat="1" ht="14.25" customHeight="1" thickBot="1">
      <c r="A452" s="72"/>
      <c r="B452" s="66">
        <f t="shared" si="6"/>
        <v>446</v>
      </c>
      <c r="C452" s="237"/>
      <c r="D452" s="237" t="s">
        <v>1407</v>
      </c>
      <c r="E452" s="237" t="s">
        <v>804</v>
      </c>
      <c r="F452" s="86" t="s">
        <v>1710</v>
      </c>
      <c r="G452" s="79" t="s">
        <v>1561</v>
      </c>
      <c r="H452" s="80" t="s">
        <v>1562</v>
      </c>
      <c r="I452" s="80"/>
      <c r="J452" s="80"/>
      <c r="K452" s="67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</row>
    <row r="453" spans="1:30" s="36" customFormat="1" ht="14.25" customHeight="1" thickBot="1">
      <c r="A453" s="72"/>
      <c r="B453" s="66">
        <f t="shared" si="6"/>
        <v>447</v>
      </c>
      <c r="C453" s="237"/>
      <c r="D453" s="237"/>
      <c r="E453" s="237"/>
      <c r="F453" s="86" t="s">
        <v>1710</v>
      </c>
      <c r="G453" s="79" t="s">
        <v>1563</v>
      </c>
      <c r="H453" s="80" t="s">
        <v>1564</v>
      </c>
      <c r="I453" s="80"/>
      <c r="J453" s="80"/>
      <c r="K453" s="67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</row>
    <row r="454" spans="1:30" s="36" customFormat="1" ht="14.25" customHeight="1" thickBot="1">
      <c r="A454" s="72"/>
      <c r="B454" s="66">
        <f t="shared" si="6"/>
        <v>448</v>
      </c>
      <c r="C454" s="237"/>
      <c r="D454" s="237"/>
      <c r="E454" s="237"/>
      <c r="F454" s="86" t="s">
        <v>1710</v>
      </c>
      <c r="G454" s="79" t="s">
        <v>1565</v>
      </c>
      <c r="H454" s="80" t="s">
        <v>1566</v>
      </c>
      <c r="I454" s="80"/>
      <c r="J454" s="80"/>
      <c r="K454" s="67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</row>
    <row r="455" spans="1:30" s="36" customFormat="1" ht="14.25" customHeight="1" thickBot="1">
      <c r="A455" s="72"/>
      <c r="B455" s="66">
        <f t="shared" si="6"/>
        <v>449</v>
      </c>
      <c r="C455" s="237"/>
      <c r="D455" s="237"/>
      <c r="E455" s="237"/>
      <c r="F455" s="86" t="s">
        <v>1710</v>
      </c>
      <c r="G455" s="79" t="s">
        <v>1567</v>
      </c>
      <c r="H455" s="80" t="s">
        <v>1568</v>
      </c>
      <c r="I455" s="80"/>
      <c r="J455" s="80"/>
      <c r="K455" s="67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</row>
    <row r="456" spans="1:30" s="36" customFormat="1" ht="14.25" customHeight="1" thickBot="1">
      <c r="A456" s="72"/>
      <c r="B456" s="66">
        <f t="shared" si="6"/>
        <v>450</v>
      </c>
      <c r="C456" s="237"/>
      <c r="D456" s="237"/>
      <c r="E456" s="237"/>
      <c r="F456" s="86" t="s">
        <v>1710</v>
      </c>
      <c r="G456" s="79" t="s">
        <v>1316</v>
      </c>
      <c r="H456" s="80" t="s">
        <v>1569</v>
      </c>
      <c r="I456" s="80"/>
      <c r="J456" s="80"/>
      <c r="K456" s="67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</row>
    <row r="457" spans="1:30" s="36" customFormat="1" ht="14.25" customHeight="1" thickBot="1">
      <c r="A457" s="72"/>
      <c r="B457" s="66">
        <f t="shared" si="6"/>
        <v>451</v>
      </c>
      <c r="C457" s="237"/>
      <c r="D457" s="237"/>
      <c r="E457" s="237"/>
      <c r="F457" s="86" t="s">
        <v>1710</v>
      </c>
      <c r="G457" s="79" t="s">
        <v>1570</v>
      </c>
      <c r="H457" s="80" t="s">
        <v>1571</v>
      </c>
      <c r="I457" s="80"/>
      <c r="J457" s="80"/>
      <c r="K457" s="67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</row>
    <row r="458" spans="1:30" s="36" customFormat="1" ht="14.25" customHeight="1" thickBot="1">
      <c r="A458" s="72"/>
      <c r="B458" s="66">
        <f t="shared" si="6"/>
        <v>452</v>
      </c>
      <c r="C458" s="237"/>
      <c r="D458" s="237"/>
      <c r="E458" s="237" t="s">
        <v>1253</v>
      </c>
      <c r="F458" s="86" t="s">
        <v>1710</v>
      </c>
      <c r="G458" s="79" t="s">
        <v>1561</v>
      </c>
      <c r="H458" s="80" t="s">
        <v>1562</v>
      </c>
      <c r="I458" s="80"/>
      <c r="J458" s="80"/>
      <c r="K458" s="67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</row>
    <row r="459" spans="1:30" s="36" customFormat="1" ht="14.25" customHeight="1" thickBot="1">
      <c r="A459" s="72"/>
      <c r="B459" s="66">
        <f t="shared" si="6"/>
        <v>453</v>
      </c>
      <c r="C459" s="237"/>
      <c r="D459" s="237"/>
      <c r="E459" s="237"/>
      <c r="F459" s="86" t="s">
        <v>1710</v>
      </c>
      <c r="G459" s="79" t="s">
        <v>1563</v>
      </c>
      <c r="H459" s="80" t="s">
        <v>1564</v>
      </c>
      <c r="I459" s="80"/>
      <c r="J459" s="80"/>
      <c r="K459" s="67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</row>
    <row r="460" spans="1:30" s="36" customFormat="1" ht="14.25" customHeight="1" thickBot="1">
      <c r="A460" s="72"/>
      <c r="B460" s="66">
        <f t="shared" si="6"/>
        <v>454</v>
      </c>
      <c r="C460" s="237"/>
      <c r="D460" s="237"/>
      <c r="E460" s="237"/>
      <c r="F460" s="86" t="s">
        <v>1710</v>
      </c>
      <c r="G460" s="79" t="s">
        <v>1565</v>
      </c>
      <c r="H460" s="80" t="s">
        <v>1566</v>
      </c>
      <c r="I460" s="80"/>
      <c r="J460" s="80"/>
      <c r="K460" s="67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</row>
    <row r="461" spans="1:30" s="36" customFormat="1" ht="14.25" customHeight="1" thickBot="1">
      <c r="A461" s="72"/>
      <c r="B461" s="66">
        <f t="shared" si="6"/>
        <v>455</v>
      </c>
      <c r="C461" s="237"/>
      <c r="D461" s="237"/>
      <c r="E461" s="237"/>
      <c r="F461" s="86" t="s">
        <v>1710</v>
      </c>
      <c r="G461" s="79" t="s">
        <v>1567</v>
      </c>
      <c r="H461" s="80" t="s">
        <v>1568</v>
      </c>
      <c r="I461" s="80"/>
      <c r="J461" s="80"/>
      <c r="K461" s="67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</row>
    <row r="462" spans="1:30" s="36" customFormat="1" ht="14.25" customHeight="1" thickBot="1">
      <c r="A462" s="72"/>
      <c r="B462" s="66">
        <f t="shared" si="6"/>
        <v>456</v>
      </c>
      <c r="C462" s="237"/>
      <c r="D462" s="237"/>
      <c r="E462" s="237"/>
      <c r="F462" s="86" t="s">
        <v>1710</v>
      </c>
      <c r="G462" s="79" t="s">
        <v>1316</v>
      </c>
      <c r="H462" s="80" t="s">
        <v>1569</v>
      </c>
      <c r="I462" s="80"/>
      <c r="J462" s="80"/>
      <c r="K462" s="67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</row>
    <row r="463" spans="1:30" s="36" customFormat="1" ht="14.25" customHeight="1" thickBot="1">
      <c r="A463" s="72"/>
      <c r="B463" s="66">
        <f t="shared" si="6"/>
        <v>457</v>
      </c>
      <c r="C463" s="237"/>
      <c r="D463" s="237"/>
      <c r="E463" s="237"/>
      <c r="F463" s="86" t="s">
        <v>1710</v>
      </c>
      <c r="G463" s="79" t="s">
        <v>1570</v>
      </c>
      <c r="H463" s="80" t="s">
        <v>1571</v>
      </c>
      <c r="I463" s="80"/>
      <c r="J463" s="80"/>
      <c r="K463" s="67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</row>
    <row r="464" spans="1:30" s="36" customFormat="1" ht="14.25" thickBot="1">
      <c r="A464" s="61"/>
      <c r="B464" s="76"/>
      <c r="C464" s="76"/>
      <c r="D464" s="76"/>
      <c r="E464" s="76"/>
      <c r="F464" s="76"/>
      <c r="G464" s="76"/>
      <c r="H464" s="76"/>
      <c r="I464" s="76"/>
      <c r="J464" s="76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</row>
    <row r="465" spans="1:30" s="36" customFormat="1" ht="14.25" thickBo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</row>
    <row r="466" spans="1:30" s="36" customFormat="1" ht="14.25" thickBo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</row>
    <row r="467" spans="1:30" s="36" customFormat="1" ht="14.25" thickBo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</row>
    <row r="468" spans="1:30" s="36" customFormat="1" ht="14.25" thickBo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</row>
    <row r="469" spans="1:30" s="36" customFormat="1" ht="14.25" thickBo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</row>
    <row r="470" spans="1:30" s="36" customFormat="1" ht="14.25" thickBo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</row>
    <row r="471" spans="1:30" s="36" customFormat="1" ht="14.25" thickBo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</row>
    <row r="472" spans="1:30" s="36" customFormat="1" ht="14.25" thickBo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</row>
    <row r="473" spans="1:30" s="36" customFormat="1" ht="14.25" thickBo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</row>
    <row r="474" spans="1:30" s="36" customFormat="1" ht="14.25" thickBo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</row>
    <row r="475" spans="1:30" s="36" customFormat="1" ht="14.25" thickBo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</row>
    <row r="476" spans="1:30" s="36" customFormat="1" ht="14.25" thickBo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</row>
    <row r="477" spans="1:30" s="36" customFormat="1" ht="14.25" thickBo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</row>
    <row r="478" spans="1:30" s="36" customFormat="1" ht="14.25" thickBo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</row>
    <row r="479" spans="1:30" s="36" customFormat="1" ht="14.25" thickBo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</row>
    <row r="480" spans="1:30" s="36" customFormat="1" ht="14.25" thickBo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</row>
    <row r="481" spans="1:30" s="36" customFormat="1" ht="14.25" thickBo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</row>
    <row r="482" spans="1:30" s="36" customFormat="1" ht="14.25" thickBo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</row>
    <row r="483" spans="1:30" s="36" customFormat="1" ht="14.25" thickBo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</row>
    <row r="484" spans="1:30" s="36" customFormat="1" ht="14.25" thickBo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</row>
    <row r="485" spans="1:30" s="36" customFormat="1" ht="14.25" thickBo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</row>
    <row r="486" spans="1:30" s="36" customFormat="1" ht="14.25" thickBo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</row>
    <row r="487" spans="1:30" s="36" customFormat="1" ht="14.25" thickBo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</row>
    <row r="488" spans="1:30" s="36" customFormat="1" ht="14.25" thickBo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</row>
    <row r="489" spans="1:30" s="36" customFormat="1" ht="14.25" thickBo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</row>
    <row r="490" spans="1:30" s="36" customFormat="1" ht="14.25" thickBo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</row>
    <row r="491" spans="1:30" s="36" customFormat="1" ht="14.25" thickBo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</row>
    <row r="492" spans="1:30" s="36" customFormat="1" ht="14.25" thickBo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</row>
    <row r="493" spans="1:30" s="36" customFormat="1" ht="14.25" thickBo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</row>
    <row r="494" spans="1:30" s="36" customFormat="1" ht="14.25" thickBo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</row>
    <row r="495" spans="1:30" s="36" customFormat="1" ht="14.25" thickBo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</row>
    <row r="496" spans="1:30" s="36" customFormat="1" ht="14.25" thickBo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</row>
    <row r="497" spans="1:30" s="36" customFormat="1" ht="14.25" thickBo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</row>
    <row r="498" spans="1:30" s="36" customFormat="1" ht="14.25" thickBo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</row>
    <row r="499" spans="1:30" s="36" customFormat="1" ht="14.25" thickBo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</row>
    <row r="500" spans="1:30" s="36" customFormat="1" ht="14.25" thickBo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</row>
    <row r="501" spans="1:30" s="36" customFormat="1" ht="14.25" thickBo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</row>
    <row r="502" spans="1:30" s="36" customFormat="1" ht="14.25" thickBo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</row>
    <row r="503" spans="1:30" s="36" customFormat="1" ht="14.25" thickBo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</row>
    <row r="504" spans="1:30" s="36" customFormat="1" ht="14.25" thickBo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</row>
    <row r="505" spans="1:30" s="36" customFormat="1" ht="14.25" thickBo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</row>
    <row r="506" spans="1:30" s="36" customFormat="1" ht="14.25" thickBo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</row>
    <row r="507" spans="1:30" s="36" customFormat="1" ht="14.25" thickBo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</row>
    <row r="508" spans="1:30" s="36" customFormat="1" ht="14.25" thickBo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</row>
    <row r="509" spans="1:30" s="36" customFormat="1" ht="14.25" thickBo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</row>
    <row r="510" spans="1:30" s="36" customFormat="1" ht="14.25" thickBo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</row>
    <row r="511" spans="1:30" s="36" customFormat="1" ht="14.25" thickBo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</row>
    <row r="512" spans="1:30" s="36" customFormat="1" ht="14.25" thickBo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</row>
    <row r="513" spans="1:30" s="36" customFormat="1" ht="14.25" thickBo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</row>
    <row r="514" spans="1:30" s="36" customFormat="1" ht="14.25" thickBo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</row>
    <row r="515" spans="1:30" s="36" customFormat="1" ht="14.25" thickBo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</row>
    <row r="516" spans="1:30" s="36" customFormat="1" ht="14.25" thickBo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</row>
    <row r="517" spans="1:30" s="36" customFormat="1" ht="14.25" thickBo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</row>
    <row r="518" spans="1:30" s="36" customFormat="1" ht="14.25" thickBo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</row>
    <row r="519" spans="1:30" s="36" customFormat="1" ht="14.25" thickBo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</row>
    <row r="520" spans="1:30" s="36" customFormat="1" ht="14.25" thickBo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</row>
    <row r="521" spans="1:30" s="36" customFormat="1" ht="14.25" thickBo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</row>
    <row r="522" spans="1:30" s="36" customFormat="1" ht="14.25" thickBo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</row>
    <row r="523" spans="1:30" s="36" customFormat="1" ht="14.25" thickBo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</row>
    <row r="524" spans="1:30" s="36" customFormat="1" ht="14.25" thickBo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</row>
    <row r="525" spans="1:30" s="36" customFormat="1" ht="14.25" thickBo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</row>
    <row r="526" spans="1:30" s="36" customFormat="1" ht="14.25" thickBo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</row>
    <row r="527" spans="1:30" s="36" customFormat="1" ht="14.25" thickBo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</row>
    <row r="528" spans="1:30" s="36" customFormat="1" ht="14.25" thickBo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</row>
    <row r="529" spans="1:30" s="36" customFormat="1" ht="14.25" thickBo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</row>
    <row r="530" spans="1:30" s="36" customFormat="1" ht="14.25" thickBo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</row>
    <row r="531" spans="1:30" s="36" customFormat="1" ht="14.25" thickBo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</row>
    <row r="532" spans="1:30" s="36" customFormat="1" ht="14.25" thickBo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</row>
    <row r="533" spans="1:30" s="36" customFormat="1" ht="14.25" thickBo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</row>
    <row r="534" spans="1:30" s="36" customFormat="1" ht="14.25" thickBo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</row>
    <row r="535" spans="1:30" s="36" customFormat="1" ht="14.25" thickBo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</row>
    <row r="536" spans="1:30" s="36" customFormat="1" ht="14.25" thickBo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</row>
    <row r="537" spans="1:30" s="36" customFormat="1" ht="14.25" thickBo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</row>
    <row r="538" spans="1:30" s="36" customFormat="1" ht="14.25" thickBo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</row>
    <row r="539" spans="1:30" s="36" customFormat="1" ht="14.25" thickBo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</row>
    <row r="540" spans="1:30" s="36" customFormat="1" ht="14.25" thickBo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</row>
    <row r="541" spans="1:30" s="36" customFormat="1" ht="14.25" thickBo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</row>
    <row r="542" spans="1:30" s="36" customFormat="1" ht="14.25" thickBo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</row>
    <row r="543" spans="1:30" s="36" customFormat="1" ht="14.25" thickBo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</row>
    <row r="544" spans="1:30" s="36" customFormat="1" ht="14.25" thickBo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</row>
    <row r="545" spans="1:30" s="36" customFormat="1" ht="14.25" thickBo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</row>
    <row r="546" spans="1:30" s="36" customFormat="1" ht="14.25" thickBo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</row>
    <row r="547" spans="1:30" s="36" customFormat="1" ht="14.25" thickBo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</row>
    <row r="548" spans="1:30" s="36" customFormat="1" ht="14.25" thickBo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</row>
    <row r="549" spans="1:30" s="36" customFormat="1" ht="14.25" thickBo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</row>
    <row r="550" spans="1:30" s="36" customFormat="1" ht="14.25" thickBo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</row>
    <row r="551" spans="1:30" s="36" customFormat="1" ht="14.25" thickBo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</row>
    <row r="552" spans="1:30" s="36" customFormat="1" ht="14.25" thickBo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</row>
    <row r="553" spans="1:30" s="36" customFormat="1" ht="14.25" thickBo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</row>
    <row r="554" spans="1:30" s="36" customFormat="1" ht="14.25" thickBo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</row>
    <row r="555" spans="1:30" s="36" customFormat="1" ht="14.25" thickBo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</row>
    <row r="556" spans="1:30" s="36" customFormat="1" ht="14.25" thickBo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</row>
    <row r="557" spans="1:30" s="36" customFormat="1" ht="14.25" thickBo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</row>
    <row r="558" spans="1:30" s="36" customFormat="1" ht="14.25" thickBo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</row>
    <row r="559" spans="1:30" s="36" customFormat="1" ht="14.25" thickBo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</row>
    <row r="560" spans="1:30" s="36" customFormat="1" ht="14.25" thickBo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</row>
    <row r="561" spans="1:30" s="36" customFormat="1" ht="14.25" thickBo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</row>
    <row r="562" spans="1:30" s="36" customFormat="1" ht="14.25" thickBo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</row>
    <row r="563" spans="1:30" s="36" customFormat="1" ht="14.25" thickBo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</row>
    <row r="564" spans="1:30" s="36" customFormat="1" ht="14.25" thickBo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</row>
    <row r="565" spans="1:30" s="36" customFormat="1" ht="14.25" thickBo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</row>
    <row r="566" spans="1:30" s="36" customFormat="1" ht="14.25" thickBo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</row>
    <row r="567" spans="1:30" s="36" customFormat="1" ht="14.25" thickBo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</row>
    <row r="568" spans="1:30" s="36" customFormat="1" ht="14.25" thickBo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</row>
    <row r="569" spans="1:30" s="36" customFormat="1" ht="14.25" thickBo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</row>
    <row r="570" spans="1:30" s="36" customFormat="1" ht="14.25" thickBo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</row>
    <row r="571" spans="1:30" s="36" customFormat="1" ht="14.25" thickBo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</row>
    <row r="572" spans="1:30" s="36" customFormat="1" ht="14.25" thickBo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</row>
    <row r="573" spans="1:30" s="36" customFormat="1" ht="14.25" thickBo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</row>
    <row r="574" spans="1:30" s="36" customFormat="1" ht="14.25" thickBo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</row>
    <row r="575" spans="1:30" s="36" customFormat="1" ht="14.25" thickBo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</row>
    <row r="576" spans="1:30" s="36" customFormat="1" ht="14.25" thickBo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</row>
    <row r="577" spans="1:30" s="36" customFormat="1" ht="14.25" thickBo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</row>
    <row r="578" spans="1:30" s="36" customFormat="1" ht="14.25" thickBo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</row>
    <row r="579" spans="1:30" s="36" customFormat="1" ht="14.25" thickBo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</row>
    <row r="580" spans="1:30" s="36" customFormat="1" ht="14.25" thickBo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</row>
    <row r="581" spans="1:30" s="36" customFormat="1" ht="14.25" thickBo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</row>
    <row r="582" spans="1:30" s="36" customFormat="1" ht="14.25" thickBo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</row>
    <row r="583" spans="1:30" s="36" customFormat="1" ht="14.25" thickBo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</row>
    <row r="584" spans="1:30" s="36" customFormat="1" ht="14.25" thickBo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</row>
    <row r="585" spans="1:30" s="36" customFormat="1" ht="14.25" thickBo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</row>
    <row r="586" spans="1:30" s="36" customFormat="1" ht="14.25" thickBo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</row>
    <row r="587" spans="1:30" s="36" customFormat="1" ht="14.25" thickBo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</row>
    <row r="588" spans="1:30" s="36" customFormat="1" ht="14.25" thickBo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</row>
    <row r="589" spans="1:30" s="36" customFormat="1" ht="14.25" thickBo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</row>
    <row r="590" spans="1:30" s="36" customFormat="1" ht="14.25" thickBo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</row>
    <row r="591" spans="1:30" s="36" customFormat="1" ht="14.25" thickBo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</row>
    <row r="592" spans="1:30" s="36" customFormat="1" ht="14.25" thickBo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</row>
    <row r="593" spans="1:30" s="36" customFormat="1" ht="14.25" thickBo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</row>
    <row r="594" spans="1:30" s="36" customFormat="1" ht="14.25" thickBo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</row>
    <row r="595" spans="1:30" s="36" customFormat="1" ht="14.25" thickBo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</row>
    <row r="596" spans="1:30" s="36" customFormat="1" ht="14.25" thickBo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</row>
    <row r="597" spans="1:30" s="36" customFormat="1" ht="14.25" thickBo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</row>
    <row r="598" spans="1:30" s="36" customFormat="1" ht="14.25" thickBo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</row>
    <row r="599" spans="1:30" s="36" customFormat="1" ht="14.25" thickBo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</row>
    <row r="600" spans="1:30" s="36" customFormat="1" ht="14.25" thickBo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</row>
    <row r="601" spans="1:30" s="36" customFormat="1" ht="14.25" thickBo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</row>
    <row r="602" spans="1:30" s="31" customFormat="1" ht="17.25" thickBo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</row>
    <row r="603" spans="1:30" s="31" customFormat="1" ht="17.25" thickBo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</row>
    <row r="604" spans="1:30" s="31" customFormat="1" ht="17.25" thickBo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</row>
    <row r="605" spans="1:30" s="31" customFormat="1" ht="17.25" thickBo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</row>
    <row r="606" spans="1:30" ht="17.25" thickBo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</row>
    <row r="607" spans="1:30" ht="17.25" thickBo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</row>
    <row r="608" spans="1:30" ht="17.25" thickBo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</row>
    <row r="609" spans="1:30" ht="17.25" thickBo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</row>
    <row r="610" spans="1:30" ht="17.25" thickBo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</row>
    <row r="611" spans="1:30" ht="17.25" thickBo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</row>
    <row r="612" spans="1:30" ht="17.25" thickBo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</row>
    <row r="613" spans="1:30" ht="17.25" thickBo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</row>
    <row r="614" spans="1:30" ht="17.25" thickBo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</row>
    <row r="615" spans="1:30" ht="17.25" thickBo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</row>
    <row r="616" spans="1:30" ht="17.25" thickBo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</row>
    <row r="617" spans="1:30" ht="17.25" thickBo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</row>
    <row r="618" spans="1:30" ht="17.25" thickBo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</row>
  </sheetData>
  <mergeCells count="144">
    <mergeCell ref="G87:G90"/>
    <mergeCell ref="G93:G96"/>
    <mergeCell ref="E35:E36"/>
    <mergeCell ref="G64:G65"/>
    <mergeCell ref="C7:C36"/>
    <mergeCell ref="D7:D32"/>
    <mergeCell ref="D33:D36"/>
    <mergeCell ref="E7:E21"/>
    <mergeCell ref="G7:G20"/>
    <mergeCell ref="E23:E25"/>
    <mergeCell ref="G23:G25"/>
    <mergeCell ref="E26:E29"/>
    <mergeCell ref="G26:G27"/>
    <mergeCell ref="G28:G29"/>
    <mergeCell ref="E30:E32"/>
    <mergeCell ref="E33:E34"/>
    <mergeCell ref="D37:D85"/>
    <mergeCell ref="E37:E65"/>
    <mergeCell ref="G38:G41"/>
    <mergeCell ref="G44:G48"/>
    <mergeCell ref="G49:G50"/>
    <mergeCell ref="G51:G53"/>
    <mergeCell ref="E66:E72"/>
    <mergeCell ref="E73:E76"/>
    <mergeCell ref="G73:G75"/>
    <mergeCell ref="E77:E84"/>
    <mergeCell ref="G77:G81"/>
    <mergeCell ref="C392:C443"/>
    <mergeCell ref="D392:D415"/>
    <mergeCell ref="E392:E415"/>
    <mergeCell ref="G393:G400"/>
    <mergeCell ref="E172:E179"/>
    <mergeCell ref="G172:G176"/>
    <mergeCell ref="D181:D231"/>
    <mergeCell ref="E181:E206"/>
    <mergeCell ref="G182:G185"/>
    <mergeCell ref="G188:G191"/>
    <mergeCell ref="G192:G193"/>
    <mergeCell ref="G194:G196"/>
    <mergeCell ref="G197:G198"/>
    <mergeCell ref="E255:E257"/>
    <mergeCell ref="G255:G257"/>
    <mergeCell ref="E258:E260"/>
    <mergeCell ref="C37:C231"/>
    <mergeCell ref="D86:D145"/>
    <mergeCell ref="E86:E118"/>
    <mergeCell ref="G98:G99"/>
    <mergeCell ref="G100:G102"/>
    <mergeCell ref="G103:G104"/>
    <mergeCell ref="G105:G106"/>
    <mergeCell ref="G117:G118"/>
    <mergeCell ref="E119:E122"/>
    <mergeCell ref="E123:E128"/>
    <mergeCell ref="E129:E133"/>
    <mergeCell ref="G130:G132"/>
    <mergeCell ref="E134:E142"/>
    <mergeCell ref="G134:G138"/>
    <mergeCell ref="G275:G278"/>
    <mergeCell ref="E264:E266"/>
    <mergeCell ref="E143:E144"/>
    <mergeCell ref="D146:D180"/>
    <mergeCell ref="E146:E164"/>
    <mergeCell ref="G147:G150"/>
    <mergeCell ref="G153:G155"/>
    <mergeCell ref="G156:G157"/>
    <mergeCell ref="G163:G164"/>
    <mergeCell ref="E165:E167"/>
    <mergeCell ref="E168:E171"/>
    <mergeCell ref="G168:G170"/>
    <mergeCell ref="G281:G284"/>
    <mergeCell ref="G285:G288"/>
    <mergeCell ref="G289:G290"/>
    <mergeCell ref="G291:G297"/>
    <mergeCell ref="G298:G303"/>
    <mergeCell ref="E306:E314"/>
    <mergeCell ref="G307:G308"/>
    <mergeCell ref="G310:G312"/>
    <mergeCell ref="G204:G206"/>
    <mergeCell ref="E207:E210"/>
    <mergeCell ref="E211:E215"/>
    <mergeCell ref="E216:E219"/>
    <mergeCell ref="G216:G218"/>
    <mergeCell ref="E220:E228"/>
    <mergeCell ref="G220:G224"/>
    <mergeCell ref="E229:E230"/>
    <mergeCell ref="E232:E238"/>
    <mergeCell ref="G232:G238"/>
    <mergeCell ref="E239:E240"/>
    <mergeCell ref="E241:E249"/>
    <mergeCell ref="E250:E254"/>
    <mergeCell ref="G250:G253"/>
    <mergeCell ref="G258:G260"/>
    <mergeCell ref="E261:E263"/>
    <mergeCell ref="G316:G317"/>
    <mergeCell ref="G318:G321"/>
    <mergeCell ref="E322:E325"/>
    <mergeCell ref="G323:G324"/>
    <mergeCell ref="G327:G328"/>
    <mergeCell ref="G330:G332"/>
    <mergeCell ref="E336:E360"/>
    <mergeCell ref="G336:G339"/>
    <mergeCell ref="G340:G343"/>
    <mergeCell ref="G344:G345"/>
    <mergeCell ref="G346:G352"/>
    <mergeCell ref="G353:G354"/>
    <mergeCell ref="G355:G360"/>
    <mergeCell ref="E326:E335"/>
    <mergeCell ref="G362:G363"/>
    <mergeCell ref="G365:G368"/>
    <mergeCell ref="E371:E377"/>
    <mergeCell ref="G372:G373"/>
    <mergeCell ref="G374:G377"/>
    <mergeCell ref="E378:E381"/>
    <mergeCell ref="G379:G380"/>
    <mergeCell ref="G383:G384"/>
    <mergeCell ref="E382:E391"/>
    <mergeCell ref="G386:G388"/>
    <mergeCell ref="G404:G405"/>
    <mergeCell ref="G409:G410"/>
    <mergeCell ref="D416:D443"/>
    <mergeCell ref="E416:E430"/>
    <mergeCell ref="G418:G423"/>
    <mergeCell ref="E431:E437"/>
    <mergeCell ref="G436:G437"/>
    <mergeCell ref="E438:E441"/>
    <mergeCell ref="E442:E443"/>
    <mergeCell ref="D281:D391"/>
    <mergeCell ref="C444:C463"/>
    <mergeCell ref="D444:D445"/>
    <mergeCell ref="E444:E445"/>
    <mergeCell ref="D446:D447"/>
    <mergeCell ref="D448:D451"/>
    <mergeCell ref="E448:E449"/>
    <mergeCell ref="E450:E451"/>
    <mergeCell ref="D452:D463"/>
    <mergeCell ref="E452:E457"/>
    <mergeCell ref="E458:E463"/>
    <mergeCell ref="E361:E370"/>
    <mergeCell ref="E315:E321"/>
    <mergeCell ref="E281:E305"/>
    <mergeCell ref="C232:C391"/>
    <mergeCell ref="D232:D280"/>
    <mergeCell ref="E267:E273"/>
    <mergeCell ref="E275:E279"/>
  </mergeCells>
  <phoneticPr fontId="2" type="noConversion"/>
  <conditionalFormatting sqref="F7:F463">
    <cfRule type="cellIs" dxfId="9" priority="10" operator="equal">
      <formula>"BLOCKED"</formula>
    </cfRule>
    <cfRule type="cellIs" dxfId="8" priority="11" operator="equal">
      <formula>"N/A"</formula>
    </cfRule>
    <cfRule type="cellIs" dxfId="7" priority="12" operator="equal">
      <formula>"N/T"</formula>
    </cfRule>
    <cfRule type="cellIs" dxfId="6" priority="13" operator="equal">
      <formula>"FAIL"</formula>
    </cfRule>
    <cfRule type="cellIs" dxfId="5" priority="14" operator="equal">
      <formula>"PASS"</formula>
    </cfRule>
  </conditionalFormatting>
  <conditionalFormatting sqref="B4">
    <cfRule type="dataBar" priority="4">
      <dataBar>
        <cfvo type="num" val="0"/>
        <cfvo type="num" val="$F$4"/>
        <color rgb="FF0070C0"/>
      </dataBar>
      <extLst>
        <ext xmlns:x14="http://schemas.microsoft.com/office/spreadsheetml/2009/9/main" uri="{B025F937-C7B1-47D3-B67F-A62EFF666E3E}">
          <x14:id>{3BC3C867-1E7D-4CCD-9672-9A106ED441A0}</x14:id>
        </ext>
      </extLst>
    </cfRule>
  </conditionalFormatting>
  <conditionalFormatting sqref="C4">
    <cfRule type="dataBar" priority="3">
      <dataBar>
        <cfvo type="num" val="0"/>
        <cfvo type="num" val="$F$4"/>
        <color rgb="FFFF0000"/>
      </dataBar>
      <extLst>
        <ext xmlns:x14="http://schemas.microsoft.com/office/spreadsheetml/2009/9/main" uri="{B025F937-C7B1-47D3-B67F-A62EFF666E3E}">
          <x14:id>{3E5302A5-A9B8-4D33-A9BF-F4C5B91DF717}</x14:id>
        </ext>
      </extLst>
    </cfRule>
  </conditionalFormatting>
  <conditionalFormatting sqref="D4">
    <cfRule type="dataBar" priority="2">
      <dataBar>
        <cfvo type="num" val="0"/>
        <cfvo type="num" val="$F$4"/>
        <color rgb="FFA8F42C"/>
      </dataBar>
      <extLst>
        <ext xmlns:x14="http://schemas.microsoft.com/office/spreadsheetml/2009/9/main" uri="{B025F937-C7B1-47D3-B67F-A62EFF666E3E}">
          <x14:id>{6E3F5E58-128D-401B-B6B0-5DBFE3D8ACC5}</x14:id>
        </ext>
      </extLst>
    </cfRule>
  </conditionalFormatting>
  <conditionalFormatting sqref="E4">
    <cfRule type="dataBar" priority="1">
      <dataBar>
        <cfvo type="num" val="0"/>
        <cfvo type="num" val="&quot;0+$F$4&quot;"/>
        <color theme="0" tint="-0.14999847407452621"/>
      </dataBar>
      <extLst>
        <ext xmlns:x14="http://schemas.microsoft.com/office/spreadsheetml/2009/9/main" uri="{B025F937-C7B1-47D3-B67F-A62EFF666E3E}">
          <x14:id>{0CEA5909-F71B-4120-B9BE-9047F0EA348B}</x14:id>
        </ext>
      </extLst>
    </cfRule>
  </conditionalFormatting>
  <dataValidations count="1">
    <dataValidation type="list" allowBlank="1" showInputMessage="1" showErrorMessage="1" sqref="F7:F463" xr:uid="{445B75CB-868D-4880-A7E1-473B2A9E5F03}">
      <formula1>"PASS, FAIL, N/A, N/T, BLOCKED"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C3C867-1E7D-4CCD-9672-9A106ED441A0}">
            <x14:dataBar minLength="0" maxLength="100">
              <x14:cfvo type="num">
                <xm:f>0</xm:f>
              </x14:cfvo>
              <x14:cfvo type="num">
                <xm:f>$F$4</xm:f>
              </x14:cfvo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3E5302A5-A9B8-4D33-A9BF-F4C5B91DF717}">
            <x14:dataBar minLength="0" maxLength="100">
              <x14:cfvo type="num">
                <xm:f>0</xm:f>
              </x14:cfvo>
              <x14:cfvo type="num">
                <xm:f>$F$4</xm:f>
              </x14:cfvo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6E3F5E58-128D-401B-B6B0-5DBFE3D8ACC5}">
            <x14:dataBar minLength="0" maxLength="100">
              <x14:cfvo type="num">
                <xm:f>0</xm:f>
              </x14:cfvo>
              <x14:cfvo type="num">
                <xm:f>$F$4</xm:f>
              </x14:cfvo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0CEA5909-F71B-4120-B9BE-9047F0EA348B}">
            <x14:dataBar minLength="0" maxLength="100" gradient="0">
              <x14:cfvo type="num">
                <xm:f>0</xm:f>
              </x14:cfvo>
              <x14:cfvo type="num">
                <xm:f>"0+$F$4"</xm:f>
              </x14:cfvo>
              <x14:negativeFillColor rgb="FFFF0000"/>
              <x14:axisColor rgb="FF000000"/>
            </x14:dataBar>
          </x14:cfRule>
          <xm:sqref>E4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F4E7C-16D0-46F9-A606-F89F8F17FB2B}">
  <dimension ref="A1:Y391"/>
  <sheetViews>
    <sheetView zoomScaleNormal="100" workbookViewId="0">
      <selection activeCell="D4" sqref="D4"/>
    </sheetView>
  </sheetViews>
  <sheetFormatPr defaultRowHeight="16.5"/>
  <cols>
    <col min="1" max="1" width="2.25" customWidth="1"/>
    <col min="2" max="2" width="13" customWidth="1"/>
    <col min="3" max="3" width="18.625" customWidth="1"/>
    <col min="4" max="4" width="12.25" customWidth="1"/>
    <col min="5" max="5" width="22.375" customWidth="1"/>
    <col min="6" max="6" width="12.625" customWidth="1"/>
    <col min="7" max="7" width="56.25" customWidth="1"/>
    <col min="8" max="8" width="72.625" customWidth="1"/>
    <col min="9" max="9" width="30.625" customWidth="1"/>
    <col min="10" max="10" width="38.625" customWidth="1"/>
  </cols>
  <sheetData>
    <row r="1" spans="2:25" ht="11.25" customHeight="1" thickBot="1"/>
    <row r="2" spans="2:25" ht="17.25" thickBot="1">
      <c r="B2" s="37" t="s">
        <v>20</v>
      </c>
      <c r="C2" s="37" t="s">
        <v>21</v>
      </c>
      <c r="D2" s="37"/>
      <c r="E2" s="38"/>
      <c r="F2" s="39"/>
      <c r="G2" s="40"/>
      <c r="H2" s="40"/>
      <c r="I2" s="40"/>
      <c r="J2" s="40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17.25" thickBot="1">
      <c r="B3" s="41" t="s">
        <v>22</v>
      </c>
      <c r="C3" s="41" t="s">
        <v>23</v>
      </c>
      <c r="D3" s="41" t="s">
        <v>24</v>
      </c>
      <c r="E3" s="41" t="s">
        <v>25</v>
      </c>
      <c r="F3" s="41" t="s">
        <v>26</v>
      </c>
      <c r="G3" s="42"/>
      <c r="H3" s="42"/>
      <c r="I3" s="45"/>
      <c r="J3" s="4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2:25" ht="17.25" thickBot="1">
      <c r="B4" s="43">
        <f>COUNTIF(F7:F196,"PASS")</f>
        <v>190</v>
      </c>
      <c r="C4" s="43">
        <f>COUNTIF(F7:F196,"FAIL")</f>
        <v>0</v>
      </c>
      <c r="D4" s="43">
        <f>COUNTIF(F7:F1094,"N/A")</f>
        <v>0</v>
      </c>
      <c r="E4" s="43">
        <f>COUNTIF(F7:F196,"N/T")</f>
        <v>0</v>
      </c>
      <c r="F4" s="44">
        <f>SUM(B4:E4)</f>
        <v>190</v>
      </c>
      <c r="H4" s="42"/>
      <c r="I4" s="42"/>
      <c r="J4" s="4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2:25" ht="17.25" thickBot="1">
      <c r="B5" s="15"/>
      <c r="C5" s="15"/>
      <c r="D5" s="15"/>
      <c r="E5" s="15"/>
      <c r="F5" s="15"/>
      <c r="G5" s="11"/>
      <c r="H5" s="11"/>
      <c r="I5" s="11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2:25" ht="17.25" thickBot="1">
      <c r="B6" s="13" t="s">
        <v>28</v>
      </c>
      <c r="C6" s="13" t="s">
        <v>29</v>
      </c>
      <c r="D6" s="13" t="s">
        <v>30</v>
      </c>
      <c r="E6" s="13" t="s">
        <v>31</v>
      </c>
      <c r="F6" s="13" t="s">
        <v>68</v>
      </c>
      <c r="G6" s="13" t="s">
        <v>18</v>
      </c>
      <c r="H6" s="13" t="s">
        <v>69</v>
      </c>
      <c r="I6" s="13" t="s">
        <v>71</v>
      </c>
      <c r="J6" s="16" t="s">
        <v>63</v>
      </c>
      <c r="K6" s="14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2:25" s="31" customFormat="1" ht="17.25" thickBot="1">
      <c r="B7" s="32">
        <f>ROW()-6</f>
        <v>1</v>
      </c>
      <c r="C7" s="229" t="s">
        <v>83</v>
      </c>
      <c r="D7" s="229" t="s">
        <v>1183</v>
      </c>
      <c r="E7" s="229" t="s">
        <v>458</v>
      </c>
      <c r="F7" s="43" t="s">
        <v>1710</v>
      </c>
      <c r="G7" s="33" t="s">
        <v>466</v>
      </c>
      <c r="H7" s="33" t="s">
        <v>459</v>
      </c>
      <c r="I7" s="33"/>
      <c r="J7" s="33"/>
      <c r="K7" s="29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2:25" s="31" customFormat="1" ht="17.25" thickBot="1">
      <c r="B8" s="32">
        <f t="shared" ref="B8:B71" si="0">ROW()-6</f>
        <v>2</v>
      </c>
      <c r="C8" s="230"/>
      <c r="D8" s="230"/>
      <c r="E8" s="230"/>
      <c r="F8" s="43" t="s">
        <v>1710</v>
      </c>
      <c r="G8" s="33" t="s">
        <v>460</v>
      </c>
      <c r="H8" s="33" t="s">
        <v>461</v>
      </c>
      <c r="I8" s="33"/>
      <c r="J8" s="33"/>
      <c r="K8" s="29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2:25" s="31" customFormat="1" ht="17.25" thickBot="1">
      <c r="B9" s="32">
        <f t="shared" si="0"/>
        <v>3</v>
      </c>
      <c r="C9" s="230"/>
      <c r="D9" s="230"/>
      <c r="E9" s="231"/>
      <c r="F9" s="43" t="s">
        <v>1710</v>
      </c>
      <c r="G9" s="33" t="s">
        <v>462</v>
      </c>
      <c r="H9" s="33" t="s">
        <v>463</v>
      </c>
      <c r="I9" s="33"/>
      <c r="J9" s="33"/>
      <c r="K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2:25" s="31" customFormat="1" ht="17.25" thickBot="1">
      <c r="B10" s="32">
        <f t="shared" si="0"/>
        <v>4</v>
      </c>
      <c r="C10" s="230"/>
      <c r="D10" s="230"/>
      <c r="E10" s="229" t="s">
        <v>464</v>
      </c>
      <c r="F10" s="43" t="s">
        <v>1710</v>
      </c>
      <c r="G10" s="33" t="s">
        <v>465</v>
      </c>
      <c r="H10" s="33" t="s">
        <v>467</v>
      </c>
      <c r="I10" s="33"/>
      <c r="J10" s="33"/>
      <c r="K10" s="29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2:25" s="31" customFormat="1" ht="17.25" thickBot="1">
      <c r="B11" s="32">
        <f t="shared" si="0"/>
        <v>5</v>
      </c>
      <c r="C11" s="230"/>
      <c r="D11" s="230"/>
      <c r="E11" s="230"/>
      <c r="F11" s="43" t="s">
        <v>1710</v>
      </c>
      <c r="G11" s="33" t="s">
        <v>468</v>
      </c>
      <c r="H11" s="33" t="s">
        <v>469</v>
      </c>
      <c r="I11" s="33"/>
      <c r="J11" s="33"/>
      <c r="K11" s="29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2:25" s="31" customFormat="1" ht="17.25" thickBot="1">
      <c r="B12" s="32">
        <f t="shared" si="0"/>
        <v>6</v>
      </c>
      <c r="C12" s="230"/>
      <c r="D12" s="230"/>
      <c r="E12" s="230"/>
      <c r="F12" s="43" t="s">
        <v>1710</v>
      </c>
      <c r="G12" s="33" t="s">
        <v>470</v>
      </c>
      <c r="H12" s="33" t="s">
        <v>1650</v>
      </c>
      <c r="I12" s="33"/>
      <c r="J12" s="33"/>
      <c r="K12" s="29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2:25" s="31" customFormat="1" ht="17.25" thickBot="1">
      <c r="B13" s="32">
        <f t="shared" si="0"/>
        <v>7</v>
      </c>
      <c r="C13" s="230"/>
      <c r="D13" s="230"/>
      <c r="E13" s="231"/>
      <c r="F13" s="43" t="s">
        <v>1710</v>
      </c>
      <c r="G13" s="33" t="s">
        <v>471</v>
      </c>
      <c r="H13" s="33" t="s">
        <v>472</v>
      </c>
      <c r="I13" s="33"/>
      <c r="J13" s="33"/>
      <c r="K13" s="29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2:25" s="31" customFormat="1" ht="20.100000000000001" customHeight="1" thickBot="1">
      <c r="B14" s="32">
        <f t="shared" si="0"/>
        <v>8</v>
      </c>
      <c r="C14" s="230"/>
      <c r="D14" s="230"/>
      <c r="E14" s="229" t="s">
        <v>476</v>
      </c>
      <c r="F14" s="43" t="s">
        <v>1710</v>
      </c>
      <c r="G14" s="33" t="s">
        <v>473</v>
      </c>
      <c r="H14" s="33" t="s">
        <v>474</v>
      </c>
      <c r="I14" s="33"/>
      <c r="J14" s="33"/>
      <c r="K14" s="29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2:25" s="31" customFormat="1" ht="20.100000000000001" customHeight="1" thickBot="1">
      <c r="B15" s="32">
        <f t="shared" si="0"/>
        <v>9</v>
      </c>
      <c r="C15" s="230"/>
      <c r="D15" s="230"/>
      <c r="E15" s="230"/>
      <c r="F15" s="43" t="s">
        <v>1710</v>
      </c>
      <c r="G15" s="33" t="s">
        <v>1614</v>
      </c>
      <c r="H15" s="33" t="s">
        <v>475</v>
      </c>
      <c r="I15" s="33"/>
      <c r="J15" s="33"/>
      <c r="K15" s="29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2:25" s="31" customFormat="1" ht="20.100000000000001" customHeight="1" thickBot="1">
      <c r="B16" s="32">
        <f t="shared" si="0"/>
        <v>10</v>
      </c>
      <c r="C16" s="230"/>
      <c r="D16" s="230"/>
      <c r="E16" s="230"/>
      <c r="F16" s="43" t="s">
        <v>1710</v>
      </c>
      <c r="G16" s="33" t="s">
        <v>498</v>
      </c>
      <c r="H16" s="33" t="s">
        <v>477</v>
      </c>
      <c r="I16" s="33"/>
      <c r="J16" s="33"/>
      <c r="K16" s="29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2:25" s="31" customFormat="1" ht="20.100000000000001" customHeight="1" thickBot="1">
      <c r="B17" s="32">
        <f t="shared" si="0"/>
        <v>11</v>
      </c>
      <c r="C17" s="230"/>
      <c r="D17" s="230"/>
      <c r="E17" s="230"/>
      <c r="F17" s="43" t="s">
        <v>1710</v>
      </c>
      <c r="G17" s="33" t="s">
        <v>499</v>
      </c>
      <c r="H17" s="33" t="s">
        <v>478</v>
      </c>
      <c r="I17" s="33"/>
      <c r="J17" s="33"/>
      <c r="K17" s="29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2:25" s="31" customFormat="1" ht="20.100000000000001" customHeight="1" thickBot="1">
      <c r="B18" s="32">
        <f t="shared" si="0"/>
        <v>12</v>
      </c>
      <c r="C18" s="230"/>
      <c r="D18" s="230"/>
      <c r="E18" s="230"/>
      <c r="F18" s="43" t="s">
        <v>1710</v>
      </c>
      <c r="G18" s="33" t="s">
        <v>500</v>
      </c>
      <c r="H18" s="33" t="s">
        <v>479</v>
      </c>
      <c r="I18" s="33"/>
      <c r="J18" s="33"/>
      <c r="K18" s="29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2:25" s="31" customFormat="1" ht="20.100000000000001" customHeight="1" thickBot="1">
      <c r="B19" s="32">
        <f t="shared" si="0"/>
        <v>13</v>
      </c>
      <c r="C19" s="230"/>
      <c r="D19" s="230"/>
      <c r="E19" s="230"/>
      <c r="F19" s="43" t="s">
        <v>1710</v>
      </c>
      <c r="G19" s="33" t="s">
        <v>480</v>
      </c>
      <c r="H19" s="33" t="s">
        <v>483</v>
      </c>
      <c r="I19" s="33"/>
      <c r="J19" s="33"/>
      <c r="K19" s="29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2:25" s="31" customFormat="1" ht="20.100000000000001" customHeight="1" thickBot="1">
      <c r="B20" s="32">
        <f t="shared" si="0"/>
        <v>14</v>
      </c>
      <c r="C20" s="230"/>
      <c r="D20" s="230"/>
      <c r="E20" s="230"/>
      <c r="F20" s="43" t="s">
        <v>1710</v>
      </c>
      <c r="G20" s="33" t="s">
        <v>481</v>
      </c>
      <c r="H20" s="33" t="s">
        <v>484</v>
      </c>
      <c r="I20" s="33"/>
      <c r="J20" s="33"/>
      <c r="K20" s="29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2:25" s="31" customFormat="1" ht="20.100000000000001" customHeight="1" thickBot="1">
      <c r="B21" s="32">
        <f t="shared" si="0"/>
        <v>15</v>
      </c>
      <c r="C21" s="230"/>
      <c r="D21" s="230"/>
      <c r="E21" s="230"/>
      <c r="F21" s="43" t="s">
        <v>1710</v>
      </c>
      <c r="G21" s="33" t="s">
        <v>482</v>
      </c>
      <c r="H21" s="33" t="s">
        <v>485</v>
      </c>
      <c r="I21" s="33"/>
      <c r="J21" s="33"/>
      <c r="K21" s="29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2:25" s="31" customFormat="1" ht="20.100000000000001" customHeight="1" thickBot="1">
      <c r="B22" s="32">
        <f t="shared" si="0"/>
        <v>16</v>
      </c>
      <c r="C22" s="230"/>
      <c r="D22" s="230"/>
      <c r="E22" s="230"/>
      <c r="F22" s="43" t="s">
        <v>1710</v>
      </c>
      <c r="G22" s="33" t="s">
        <v>486</v>
      </c>
      <c r="H22" s="33" t="s">
        <v>487</v>
      </c>
      <c r="I22" s="33"/>
      <c r="J22" s="33"/>
      <c r="K22" s="29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2:25" s="31" customFormat="1" ht="20.100000000000001" customHeight="1" thickBot="1">
      <c r="B23" s="32">
        <f t="shared" si="0"/>
        <v>17</v>
      </c>
      <c r="C23" s="230"/>
      <c r="D23" s="230"/>
      <c r="E23" s="230"/>
      <c r="F23" s="43" t="s">
        <v>1710</v>
      </c>
      <c r="G23" s="33" t="s">
        <v>488</v>
      </c>
      <c r="H23" s="33" t="s">
        <v>489</v>
      </c>
      <c r="I23" s="33"/>
      <c r="J23" s="33"/>
      <c r="K23" s="29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2:25" s="31" customFormat="1" ht="20.100000000000001" customHeight="1" thickBot="1">
      <c r="B24" s="32">
        <f t="shared" si="0"/>
        <v>18</v>
      </c>
      <c r="C24" s="230"/>
      <c r="D24" s="230"/>
      <c r="E24" s="230"/>
      <c r="F24" s="43" t="s">
        <v>1710</v>
      </c>
      <c r="G24" s="33" t="s">
        <v>490</v>
      </c>
      <c r="H24" s="33" t="s">
        <v>491</v>
      </c>
      <c r="I24" s="33"/>
      <c r="J24" s="33"/>
      <c r="K24" s="29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2:25" s="31" customFormat="1" ht="20.100000000000001" customHeight="1" thickBot="1">
      <c r="B25" s="32">
        <f t="shared" si="0"/>
        <v>19</v>
      </c>
      <c r="C25" s="230"/>
      <c r="D25" s="230"/>
      <c r="E25" s="230"/>
      <c r="F25" s="43" t="s">
        <v>1710</v>
      </c>
      <c r="G25" s="33" t="s">
        <v>492</v>
      </c>
      <c r="H25" s="33" t="s">
        <v>495</v>
      </c>
      <c r="I25" s="33"/>
      <c r="J25" s="33"/>
      <c r="K25" s="29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2:25" s="31" customFormat="1" ht="20.100000000000001" customHeight="1" thickBot="1">
      <c r="B26" s="32">
        <f t="shared" si="0"/>
        <v>20</v>
      </c>
      <c r="C26" s="230"/>
      <c r="D26" s="230"/>
      <c r="E26" s="230"/>
      <c r="F26" s="43" t="s">
        <v>1710</v>
      </c>
      <c r="G26" s="33" t="s">
        <v>493</v>
      </c>
      <c r="H26" s="33" t="s">
        <v>496</v>
      </c>
      <c r="I26" s="33"/>
      <c r="J26" s="33"/>
      <c r="K26" s="29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2:25" s="31" customFormat="1" ht="20.100000000000001" customHeight="1" thickBot="1">
      <c r="B27" s="32">
        <f t="shared" si="0"/>
        <v>21</v>
      </c>
      <c r="C27" s="230"/>
      <c r="D27" s="230"/>
      <c r="E27" s="230"/>
      <c r="F27" s="43" t="s">
        <v>1710</v>
      </c>
      <c r="G27" s="33" t="s">
        <v>494</v>
      </c>
      <c r="H27" s="33" t="s">
        <v>497</v>
      </c>
      <c r="I27" s="33"/>
      <c r="J27" s="33"/>
      <c r="K27" s="29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2:25" s="31" customFormat="1" ht="20.100000000000001" customHeight="1" thickBot="1">
      <c r="B28" s="32">
        <f t="shared" si="0"/>
        <v>22</v>
      </c>
      <c r="C28" s="230"/>
      <c r="D28" s="230"/>
      <c r="E28" s="230"/>
      <c r="F28" s="43" t="s">
        <v>1710</v>
      </c>
      <c r="G28" s="33" t="s">
        <v>337</v>
      </c>
      <c r="H28" s="33" t="s">
        <v>501</v>
      </c>
      <c r="I28" s="33"/>
      <c r="J28" s="33"/>
      <c r="K28" s="29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2:25" s="36" customFormat="1" ht="20.100000000000001" customHeight="1" thickBot="1">
      <c r="B29" s="32">
        <f t="shared" si="0"/>
        <v>23</v>
      </c>
      <c r="C29" s="230"/>
      <c r="D29" s="230"/>
      <c r="E29" s="230"/>
      <c r="F29" s="43" t="s">
        <v>1710</v>
      </c>
      <c r="G29" s="33" t="s">
        <v>502</v>
      </c>
      <c r="H29" s="33" t="s">
        <v>504</v>
      </c>
      <c r="I29" s="33"/>
      <c r="J29" s="33"/>
      <c r="K29" s="34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2:25" s="36" customFormat="1" ht="20.100000000000001" customHeight="1" thickBot="1">
      <c r="B30" s="32">
        <f t="shared" si="0"/>
        <v>24</v>
      </c>
      <c r="C30" s="230"/>
      <c r="D30" s="230"/>
      <c r="E30" s="230"/>
      <c r="F30" s="43" t="s">
        <v>1710</v>
      </c>
      <c r="G30" s="33" t="s">
        <v>503</v>
      </c>
      <c r="H30" s="33" t="s">
        <v>505</v>
      </c>
      <c r="I30" s="33"/>
      <c r="J30" s="33"/>
      <c r="K30" s="34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2:25" s="36" customFormat="1" ht="20.100000000000001" customHeight="1" thickBot="1">
      <c r="B31" s="32">
        <f t="shared" si="0"/>
        <v>25</v>
      </c>
      <c r="C31" s="230"/>
      <c r="D31" s="230"/>
      <c r="E31" s="230"/>
      <c r="F31" s="43" t="s">
        <v>1710</v>
      </c>
      <c r="G31" s="33" t="s">
        <v>511</v>
      </c>
      <c r="H31" s="33" t="s">
        <v>506</v>
      </c>
      <c r="I31" s="33"/>
      <c r="J31" s="33"/>
      <c r="K31" s="34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2:25" s="36" customFormat="1" ht="20.100000000000001" customHeight="1" thickBot="1">
      <c r="B32" s="32">
        <f t="shared" si="0"/>
        <v>26</v>
      </c>
      <c r="C32" s="230"/>
      <c r="D32" s="230"/>
      <c r="E32" s="230"/>
      <c r="F32" s="43" t="s">
        <v>1710</v>
      </c>
      <c r="G32" s="33" t="s">
        <v>507</v>
      </c>
      <c r="H32" s="33" t="s">
        <v>508</v>
      </c>
      <c r="I32" s="33"/>
      <c r="J32" s="33"/>
      <c r="K32" s="34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spans="2:25" s="36" customFormat="1" ht="20.100000000000001" customHeight="1" thickBot="1">
      <c r="B33" s="32">
        <f t="shared" si="0"/>
        <v>27</v>
      </c>
      <c r="C33" s="230"/>
      <c r="D33" s="230"/>
      <c r="E33" s="230"/>
      <c r="F33" s="43" t="s">
        <v>1710</v>
      </c>
      <c r="G33" s="33" t="s">
        <v>509</v>
      </c>
      <c r="H33" s="33" t="s">
        <v>515</v>
      </c>
      <c r="I33" s="33"/>
      <c r="J33" s="33"/>
      <c r="K33" s="34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2:25" s="36" customFormat="1" ht="20.100000000000001" customHeight="1" thickBot="1">
      <c r="B34" s="32">
        <f t="shared" si="0"/>
        <v>28</v>
      </c>
      <c r="C34" s="230"/>
      <c r="D34" s="230"/>
      <c r="E34" s="230"/>
      <c r="F34" s="43" t="s">
        <v>1710</v>
      </c>
      <c r="G34" s="33" t="s">
        <v>510</v>
      </c>
      <c r="H34" s="33" t="s">
        <v>514</v>
      </c>
      <c r="I34" s="33"/>
      <c r="J34" s="33"/>
      <c r="K34" s="34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2:25" s="36" customFormat="1" ht="20.100000000000001" customHeight="1" thickBot="1">
      <c r="B35" s="32">
        <f t="shared" si="0"/>
        <v>29</v>
      </c>
      <c r="C35" s="230"/>
      <c r="D35" s="230"/>
      <c r="E35" s="230"/>
      <c r="F35" s="43" t="s">
        <v>1710</v>
      </c>
      <c r="G35" s="33" t="s">
        <v>512</v>
      </c>
      <c r="H35" s="33" t="s">
        <v>513</v>
      </c>
      <c r="I35" s="33"/>
      <c r="J35" s="33"/>
      <c r="K35" s="34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2:25" s="36" customFormat="1" ht="20.100000000000001" customHeight="1" thickBot="1">
      <c r="B36" s="32">
        <f t="shared" si="0"/>
        <v>30</v>
      </c>
      <c r="C36" s="230"/>
      <c r="D36" s="230"/>
      <c r="E36" s="230"/>
      <c r="F36" s="43" t="s">
        <v>1710</v>
      </c>
      <c r="G36" s="33" t="s">
        <v>516</v>
      </c>
      <c r="H36" s="33" t="s">
        <v>517</v>
      </c>
      <c r="I36" s="33"/>
      <c r="J36" s="33"/>
      <c r="K36" s="34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spans="2:25" s="36" customFormat="1" ht="20.100000000000001" customHeight="1" thickBot="1">
      <c r="B37" s="32">
        <f t="shared" si="0"/>
        <v>31</v>
      </c>
      <c r="C37" s="230"/>
      <c r="D37" s="230"/>
      <c r="E37" s="230"/>
      <c r="F37" s="43" t="s">
        <v>1710</v>
      </c>
      <c r="G37" s="33" t="s">
        <v>518</v>
      </c>
      <c r="H37" s="33" t="s">
        <v>519</v>
      </c>
      <c r="I37" s="33"/>
      <c r="J37" s="33"/>
      <c r="K37" s="34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spans="2:25" s="36" customFormat="1" ht="20.100000000000001" customHeight="1" thickBot="1">
      <c r="B38" s="32">
        <f t="shared" si="0"/>
        <v>32</v>
      </c>
      <c r="C38" s="230"/>
      <c r="D38" s="230"/>
      <c r="E38" s="230"/>
      <c r="F38" s="43" t="s">
        <v>1710</v>
      </c>
      <c r="G38" s="33" t="s">
        <v>471</v>
      </c>
      <c r="H38" s="33" t="s">
        <v>520</v>
      </c>
      <c r="I38" s="33"/>
      <c r="J38" s="33"/>
      <c r="K38" s="34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spans="2:25" s="36" customFormat="1" ht="20.100000000000001" customHeight="1" thickBot="1">
      <c r="B39" s="32">
        <f t="shared" si="0"/>
        <v>33</v>
      </c>
      <c r="C39" s="230"/>
      <c r="D39" s="230"/>
      <c r="E39" s="230"/>
      <c r="F39" s="43" t="s">
        <v>1710</v>
      </c>
      <c r="G39" s="33" t="s">
        <v>521</v>
      </c>
      <c r="H39" s="33" t="s">
        <v>528</v>
      </c>
      <c r="I39" s="33"/>
      <c r="J39" s="33"/>
      <c r="K39" s="34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2:25" s="36" customFormat="1" ht="20.100000000000001" customHeight="1" thickBot="1">
      <c r="B40" s="32">
        <f t="shared" si="0"/>
        <v>34</v>
      </c>
      <c r="C40" s="230"/>
      <c r="D40" s="230"/>
      <c r="E40" s="230"/>
      <c r="F40" s="43" t="s">
        <v>1710</v>
      </c>
      <c r="G40" s="33" t="s">
        <v>529</v>
      </c>
      <c r="H40" s="33" t="s">
        <v>530</v>
      </c>
      <c r="I40" s="33"/>
      <c r="J40" s="33"/>
      <c r="K40" s="34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spans="2:25" s="36" customFormat="1" ht="20.100000000000001" customHeight="1" thickBot="1">
      <c r="B41" s="32">
        <f t="shared" si="0"/>
        <v>35</v>
      </c>
      <c r="C41" s="230"/>
      <c r="D41" s="230"/>
      <c r="E41" s="230"/>
      <c r="F41" s="43" t="s">
        <v>1710</v>
      </c>
      <c r="G41" s="33" t="s">
        <v>471</v>
      </c>
      <c r="H41" s="33" t="s">
        <v>531</v>
      </c>
      <c r="I41" s="33"/>
      <c r="J41" s="33"/>
      <c r="K41" s="34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2:25" s="36" customFormat="1" ht="20.100000000000001" customHeight="1" thickBot="1">
      <c r="B42" s="32">
        <f t="shared" si="0"/>
        <v>36</v>
      </c>
      <c r="C42" s="230"/>
      <c r="D42" s="230"/>
      <c r="E42" s="230"/>
      <c r="F42" s="43" t="s">
        <v>1710</v>
      </c>
      <c r="G42" s="33" t="s">
        <v>522</v>
      </c>
      <c r="H42" s="33" t="s">
        <v>525</v>
      </c>
      <c r="I42" s="33"/>
      <c r="J42" s="33"/>
      <c r="K42" s="34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spans="2:25" s="36" customFormat="1" ht="20.100000000000001" customHeight="1" thickBot="1">
      <c r="B43" s="32">
        <f t="shared" si="0"/>
        <v>37</v>
      </c>
      <c r="C43" s="230"/>
      <c r="D43" s="230"/>
      <c r="E43" s="230"/>
      <c r="F43" s="43" t="s">
        <v>1710</v>
      </c>
      <c r="G43" s="33" t="s">
        <v>523</v>
      </c>
      <c r="H43" s="33" t="s">
        <v>526</v>
      </c>
      <c r="I43" s="33"/>
      <c r="J43" s="33"/>
      <c r="K43" s="34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spans="2:25" s="36" customFormat="1" ht="20.100000000000001" customHeight="1" thickBot="1">
      <c r="B44" s="32">
        <f t="shared" si="0"/>
        <v>38</v>
      </c>
      <c r="C44" s="230"/>
      <c r="D44" s="230"/>
      <c r="E44" s="231"/>
      <c r="F44" s="43" t="s">
        <v>1710</v>
      </c>
      <c r="G44" s="33" t="s">
        <v>524</v>
      </c>
      <c r="H44" s="33" t="s">
        <v>527</v>
      </c>
      <c r="I44" s="33"/>
      <c r="J44" s="33"/>
      <c r="K44" s="34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2:25" s="36" customFormat="1" ht="20.100000000000001" customHeight="1" thickBot="1">
      <c r="B45" s="32">
        <f t="shared" si="0"/>
        <v>39</v>
      </c>
      <c r="C45" s="230"/>
      <c r="D45" s="230"/>
      <c r="E45" s="229" t="s">
        <v>533</v>
      </c>
      <c r="F45" s="43" t="s">
        <v>1710</v>
      </c>
      <c r="G45" s="33" t="s">
        <v>532</v>
      </c>
      <c r="H45" s="33" t="s">
        <v>472</v>
      </c>
      <c r="I45" s="33"/>
      <c r="J45" s="33"/>
      <c r="K45" s="34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spans="2:25" s="36" customFormat="1" ht="20.100000000000001" customHeight="1" thickBot="1">
      <c r="B46" s="32">
        <f t="shared" si="0"/>
        <v>40</v>
      </c>
      <c r="C46" s="230"/>
      <c r="D46" s="230"/>
      <c r="E46" s="230"/>
      <c r="F46" s="43" t="s">
        <v>1710</v>
      </c>
      <c r="G46" s="33" t="s">
        <v>498</v>
      </c>
      <c r="H46" s="33" t="s">
        <v>477</v>
      </c>
      <c r="I46" s="33"/>
      <c r="J46" s="33"/>
      <c r="K46" s="34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spans="2:25" s="36" customFormat="1" ht="20.100000000000001" customHeight="1" thickBot="1">
      <c r="B47" s="32">
        <f t="shared" si="0"/>
        <v>41</v>
      </c>
      <c r="C47" s="230"/>
      <c r="D47" s="230"/>
      <c r="E47" s="230"/>
      <c r="F47" s="43" t="s">
        <v>1710</v>
      </c>
      <c r="G47" s="33" t="s">
        <v>499</v>
      </c>
      <c r="H47" s="33" t="s">
        <v>478</v>
      </c>
      <c r="I47" s="33"/>
      <c r="J47" s="33"/>
      <c r="K47" s="34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spans="2:25" s="36" customFormat="1" ht="20.100000000000001" customHeight="1" thickBot="1">
      <c r="B48" s="32">
        <f t="shared" si="0"/>
        <v>42</v>
      </c>
      <c r="C48" s="230"/>
      <c r="D48" s="230"/>
      <c r="E48" s="230"/>
      <c r="F48" s="43" t="s">
        <v>1710</v>
      </c>
      <c r="G48" s="33" t="s">
        <v>500</v>
      </c>
      <c r="H48" s="33" t="s">
        <v>479</v>
      </c>
      <c r="I48" s="33"/>
      <c r="J48" s="33"/>
      <c r="K48" s="34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spans="2:25" s="36" customFormat="1" ht="20.100000000000001" customHeight="1" thickBot="1">
      <c r="B49" s="32">
        <f t="shared" si="0"/>
        <v>43</v>
      </c>
      <c r="C49" s="230"/>
      <c r="D49" s="230"/>
      <c r="E49" s="230"/>
      <c r="F49" s="43" t="s">
        <v>1710</v>
      </c>
      <c r="G49" s="33" t="s">
        <v>480</v>
      </c>
      <c r="H49" s="33" t="s">
        <v>483</v>
      </c>
      <c r="I49" s="33"/>
      <c r="J49" s="33"/>
      <c r="K49" s="34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spans="2:25" s="36" customFormat="1" ht="20.100000000000001" customHeight="1" thickBot="1">
      <c r="B50" s="32">
        <f t="shared" si="0"/>
        <v>44</v>
      </c>
      <c r="C50" s="230"/>
      <c r="D50" s="230"/>
      <c r="E50" s="230"/>
      <c r="F50" s="43" t="s">
        <v>1710</v>
      </c>
      <c r="G50" s="33" t="s">
        <v>481</v>
      </c>
      <c r="H50" s="33" t="s">
        <v>484</v>
      </c>
      <c r="I50" s="33"/>
      <c r="J50" s="33"/>
      <c r="K50" s="34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spans="2:25" s="36" customFormat="1" ht="20.100000000000001" customHeight="1" thickBot="1">
      <c r="B51" s="32">
        <f t="shared" si="0"/>
        <v>45</v>
      </c>
      <c r="C51" s="230"/>
      <c r="D51" s="230"/>
      <c r="E51" s="230"/>
      <c r="F51" s="43" t="s">
        <v>1710</v>
      </c>
      <c r="G51" s="33" t="s">
        <v>482</v>
      </c>
      <c r="H51" s="33" t="s">
        <v>485</v>
      </c>
      <c r="I51" s="33"/>
      <c r="J51" s="33"/>
      <c r="K51" s="34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spans="2:25" s="36" customFormat="1" ht="20.100000000000001" customHeight="1" thickBot="1">
      <c r="B52" s="32">
        <f t="shared" si="0"/>
        <v>46</v>
      </c>
      <c r="C52" s="230"/>
      <c r="D52" s="230"/>
      <c r="E52" s="230"/>
      <c r="F52" s="43" t="s">
        <v>1710</v>
      </c>
      <c r="G52" s="33" t="s">
        <v>486</v>
      </c>
      <c r="H52" s="33" t="s">
        <v>487</v>
      </c>
      <c r="I52" s="33"/>
      <c r="J52" s="33"/>
      <c r="K52" s="34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spans="2:25" s="36" customFormat="1" ht="20.100000000000001" customHeight="1" thickBot="1">
      <c r="B53" s="32">
        <f t="shared" si="0"/>
        <v>47</v>
      </c>
      <c r="C53" s="230"/>
      <c r="D53" s="230"/>
      <c r="E53" s="230"/>
      <c r="F53" s="43" t="s">
        <v>1710</v>
      </c>
      <c r="G53" s="33" t="s">
        <v>488</v>
      </c>
      <c r="H53" s="33" t="s">
        <v>489</v>
      </c>
      <c r="I53" s="33"/>
      <c r="J53" s="33"/>
      <c r="K53" s="34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spans="2:25" s="36" customFormat="1" ht="20.100000000000001" customHeight="1" thickBot="1">
      <c r="B54" s="32">
        <f t="shared" si="0"/>
        <v>48</v>
      </c>
      <c r="C54" s="230"/>
      <c r="D54" s="230"/>
      <c r="E54" s="230"/>
      <c r="F54" s="43" t="s">
        <v>1710</v>
      </c>
      <c r="G54" s="33" t="s">
        <v>490</v>
      </c>
      <c r="H54" s="33" t="s">
        <v>491</v>
      </c>
      <c r="I54" s="33"/>
      <c r="J54" s="33"/>
      <c r="K54" s="34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spans="2:25" s="36" customFormat="1" ht="20.100000000000001" customHeight="1" thickBot="1">
      <c r="B55" s="32">
        <f t="shared" si="0"/>
        <v>49</v>
      </c>
      <c r="C55" s="230"/>
      <c r="D55" s="230"/>
      <c r="E55" s="230"/>
      <c r="F55" s="43" t="s">
        <v>1710</v>
      </c>
      <c r="G55" s="33" t="s">
        <v>492</v>
      </c>
      <c r="H55" s="33" t="s">
        <v>495</v>
      </c>
      <c r="I55" s="33"/>
      <c r="J55" s="33"/>
      <c r="K55" s="34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spans="2:25" s="36" customFormat="1" ht="20.100000000000001" customHeight="1" thickBot="1">
      <c r="B56" s="32">
        <f t="shared" si="0"/>
        <v>50</v>
      </c>
      <c r="C56" s="230"/>
      <c r="D56" s="230"/>
      <c r="E56" s="230"/>
      <c r="F56" s="43" t="s">
        <v>1710</v>
      </c>
      <c r="G56" s="33" t="s">
        <v>493</v>
      </c>
      <c r="H56" s="33" t="s">
        <v>1651</v>
      </c>
      <c r="I56" s="33"/>
      <c r="J56" s="33"/>
      <c r="K56" s="34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spans="2:25" s="36" customFormat="1" ht="20.100000000000001" customHeight="1" thickBot="1">
      <c r="B57" s="32">
        <f t="shared" si="0"/>
        <v>51</v>
      </c>
      <c r="C57" s="230"/>
      <c r="D57" s="230"/>
      <c r="E57" s="230"/>
      <c r="F57" s="43" t="s">
        <v>1710</v>
      </c>
      <c r="G57" s="33" t="s">
        <v>494</v>
      </c>
      <c r="H57" s="33" t="s">
        <v>497</v>
      </c>
      <c r="I57" s="33"/>
      <c r="J57" s="33"/>
      <c r="K57" s="34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spans="2:25" s="36" customFormat="1" ht="20.100000000000001" customHeight="1" thickBot="1">
      <c r="B58" s="32">
        <f t="shared" si="0"/>
        <v>52</v>
      </c>
      <c r="C58" s="230"/>
      <c r="D58" s="230"/>
      <c r="E58" s="230"/>
      <c r="F58" s="43" t="s">
        <v>1710</v>
      </c>
      <c r="G58" s="33" t="s">
        <v>337</v>
      </c>
      <c r="H58" s="33" t="s">
        <v>501</v>
      </c>
      <c r="I58" s="33"/>
      <c r="J58" s="33"/>
      <c r="K58" s="34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2:25" s="36" customFormat="1" ht="20.100000000000001" customHeight="1" thickBot="1">
      <c r="B59" s="32">
        <f t="shared" si="0"/>
        <v>53</v>
      </c>
      <c r="C59" s="230"/>
      <c r="D59" s="230"/>
      <c r="E59" s="230"/>
      <c r="F59" s="43" t="s">
        <v>1710</v>
      </c>
      <c r="G59" s="33" t="s">
        <v>502</v>
      </c>
      <c r="H59" s="33" t="s">
        <v>504</v>
      </c>
      <c r="I59" s="33"/>
      <c r="J59" s="33"/>
      <c r="K59" s="34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spans="2:25" s="36" customFormat="1" ht="20.100000000000001" customHeight="1" thickBot="1">
      <c r="B60" s="32">
        <f t="shared" si="0"/>
        <v>54</v>
      </c>
      <c r="C60" s="230"/>
      <c r="D60" s="230"/>
      <c r="E60" s="230"/>
      <c r="F60" s="43" t="s">
        <v>1710</v>
      </c>
      <c r="G60" s="33" t="s">
        <v>503</v>
      </c>
      <c r="H60" s="33" t="s">
        <v>505</v>
      </c>
      <c r="I60" s="33"/>
      <c r="J60" s="33"/>
      <c r="K60" s="34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spans="2:25" s="36" customFormat="1" ht="20.100000000000001" customHeight="1" thickBot="1">
      <c r="B61" s="32">
        <f t="shared" si="0"/>
        <v>55</v>
      </c>
      <c r="C61" s="230"/>
      <c r="D61" s="230"/>
      <c r="E61" s="230"/>
      <c r="F61" s="43" t="s">
        <v>1710</v>
      </c>
      <c r="G61" s="33" t="s">
        <v>511</v>
      </c>
      <c r="H61" s="33" t="s">
        <v>506</v>
      </c>
      <c r="I61" s="33"/>
      <c r="J61" s="33"/>
      <c r="K61" s="34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2:25" s="36" customFormat="1" ht="20.100000000000001" customHeight="1" thickBot="1">
      <c r="B62" s="32">
        <f t="shared" si="0"/>
        <v>56</v>
      </c>
      <c r="C62" s="230"/>
      <c r="D62" s="230"/>
      <c r="E62" s="230"/>
      <c r="F62" s="43" t="s">
        <v>1710</v>
      </c>
      <c r="G62" s="33" t="s">
        <v>507</v>
      </c>
      <c r="H62" s="33" t="s">
        <v>508</v>
      </c>
      <c r="I62" s="33"/>
      <c r="J62" s="33"/>
      <c r="K62" s="34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2:25" s="36" customFormat="1" ht="20.100000000000001" customHeight="1" thickBot="1">
      <c r="B63" s="32">
        <f t="shared" si="0"/>
        <v>57</v>
      </c>
      <c r="C63" s="230"/>
      <c r="D63" s="230"/>
      <c r="E63" s="230"/>
      <c r="F63" s="43" t="s">
        <v>1710</v>
      </c>
      <c r="G63" s="33" t="s">
        <v>509</v>
      </c>
      <c r="H63" s="33" t="s">
        <v>515</v>
      </c>
      <c r="I63" s="33"/>
      <c r="J63" s="33"/>
      <c r="K63" s="34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spans="2:25" s="36" customFormat="1" ht="20.100000000000001" customHeight="1" thickBot="1">
      <c r="B64" s="32">
        <f t="shared" si="0"/>
        <v>58</v>
      </c>
      <c r="C64" s="230"/>
      <c r="D64" s="230"/>
      <c r="E64" s="230"/>
      <c r="F64" s="43" t="s">
        <v>1710</v>
      </c>
      <c r="G64" s="33" t="s">
        <v>510</v>
      </c>
      <c r="H64" s="33" t="s">
        <v>514</v>
      </c>
      <c r="I64" s="33"/>
      <c r="J64" s="33"/>
      <c r="K64" s="34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spans="2:25" s="36" customFormat="1" ht="20.100000000000001" customHeight="1" thickBot="1">
      <c r="B65" s="32">
        <f t="shared" si="0"/>
        <v>59</v>
      </c>
      <c r="C65" s="230"/>
      <c r="D65" s="230"/>
      <c r="E65" s="230"/>
      <c r="F65" s="43" t="s">
        <v>1710</v>
      </c>
      <c r="G65" s="33" t="s">
        <v>512</v>
      </c>
      <c r="H65" s="33" t="s">
        <v>513</v>
      </c>
      <c r="I65" s="33"/>
      <c r="J65" s="33"/>
      <c r="K65" s="34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2:25" s="36" customFormat="1" ht="20.100000000000001" customHeight="1" thickBot="1">
      <c r="B66" s="32">
        <f t="shared" si="0"/>
        <v>60</v>
      </c>
      <c r="C66" s="230"/>
      <c r="D66" s="230"/>
      <c r="E66" s="230"/>
      <c r="F66" s="43" t="s">
        <v>1710</v>
      </c>
      <c r="G66" s="33" t="s">
        <v>516</v>
      </c>
      <c r="H66" s="33" t="s">
        <v>517</v>
      </c>
      <c r="I66" s="33"/>
      <c r="J66" s="33"/>
      <c r="K66" s="34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spans="2:25" s="36" customFormat="1" ht="20.100000000000001" customHeight="1" thickBot="1">
      <c r="B67" s="32">
        <f t="shared" si="0"/>
        <v>61</v>
      </c>
      <c r="C67" s="230"/>
      <c r="D67" s="230"/>
      <c r="E67" s="230"/>
      <c r="F67" s="43" t="s">
        <v>1710</v>
      </c>
      <c r="G67" s="33" t="s">
        <v>518</v>
      </c>
      <c r="H67" s="33" t="s">
        <v>519</v>
      </c>
      <c r="I67" s="33"/>
      <c r="J67" s="33"/>
      <c r="K67" s="34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spans="2:25" s="36" customFormat="1" ht="20.100000000000001" customHeight="1" thickBot="1">
      <c r="B68" s="32">
        <f t="shared" si="0"/>
        <v>62</v>
      </c>
      <c r="C68" s="230"/>
      <c r="D68" s="230"/>
      <c r="E68" s="230"/>
      <c r="F68" s="43" t="s">
        <v>1710</v>
      </c>
      <c r="G68" s="33" t="s">
        <v>471</v>
      </c>
      <c r="H68" s="33" t="s">
        <v>520</v>
      </c>
      <c r="I68" s="33"/>
      <c r="J68" s="33"/>
      <c r="K68" s="34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spans="2:25" s="36" customFormat="1" ht="20.100000000000001" customHeight="1" thickBot="1">
      <c r="B69" s="32">
        <f t="shared" si="0"/>
        <v>63</v>
      </c>
      <c r="C69" s="230"/>
      <c r="D69" s="230"/>
      <c r="E69" s="230"/>
      <c r="F69" s="43" t="s">
        <v>1710</v>
      </c>
      <c r="G69" s="33" t="s">
        <v>521</v>
      </c>
      <c r="H69" s="33" t="s">
        <v>528</v>
      </c>
      <c r="I69" s="33"/>
      <c r="J69" s="33"/>
      <c r="K69" s="34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spans="2:25" s="36" customFormat="1" ht="20.100000000000001" customHeight="1" thickBot="1">
      <c r="B70" s="32">
        <f t="shared" si="0"/>
        <v>64</v>
      </c>
      <c r="C70" s="230"/>
      <c r="D70" s="230"/>
      <c r="E70" s="230"/>
      <c r="F70" s="43" t="s">
        <v>1710</v>
      </c>
      <c r="G70" s="33" t="s">
        <v>529</v>
      </c>
      <c r="H70" s="33" t="s">
        <v>530</v>
      </c>
      <c r="I70" s="33"/>
      <c r="J70" s="33"/>
      <c r="K70" s="34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spans="2:25" s="36" customFormat="1" ht="20.100000000000001" customHeight="1" thickBot="1">
      <c r="B71" s="32">
        <f t="shared" si="0"/>
        <v>65</v>
      </c>
      <c r="C71" s="230"/>
      <c r="D71" s="230"/>
      <c r="E71" s="230"/>
      <c r="F71" s="43" t="s">
        <v>1710</v>
      </c>
      <c r="G71" s="33" t="s">
        <v>471</v>
      </c>
      <c r="H71" s="33" t="s">
        <v>531</v>
      </c>
      <c r="I71" s="33"/>
      <c r="J71" s="33"/>
      <c r="K71" s="34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spans="2:25" s="36" customFormat="1" ht="20.100000000000001" customHeight="1" thickBot="1">
      <c r="B72" s="32">
        <f t="shared" ref="B72:B137" si="1">ROW()-6</f>
        <v>66</v>
      </c>
      <c r="C72" s="230"/>
      <c r="D72" s="230"/>
      <c r="E72" s="230"/>
      <c r="F72" s="43" t="s">
        <v>1710</v>
      </c>
      <c r="G72" s="33" t="s">
        <v>522</v>
      </c>
      <c r="H72" s="33" t="s">
        <v>525</v>
      </c>
      <c r="I72" s="33"/>
      <c r="J72" s="33"/>
      <c r="K72" s="34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spans="2:25" s="36" customFormat="1" ht="20.100000000000001" customHeight="1" thickBot="1">
      <c r="B73" s="32">
        <f t="shared" si="1"/>
        <v>67</v>
      </c>
      <c r="C73" s="230"/>
      <c r="D73" s="230"/>
      <c r="E73" s="230"/>
      <c r="F73" s="43" t="s">
        <v>1710</v>
      </c>
      <c r="G73" s="33" t="s">
        <v>523</v>
      </c>
      <c r="H73" s="33" t="s">
        <v>526</v>
      </c>
      <c r="I73" s="33"/>
      <c r="J73" s="33"/>
      <c r="K73" s="34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spans="2:25" s="36" customFormat="1" ht="20.100000000000001" customHeight="1" thickBot="1">
      <c r="B74" s="32">
        <f t="shared" si="1"/>
        <v>68</v>
      </c>
      <c r="C74" s="230"/>
      <c r="D74" s="230"/>
      <c r="E74" s="231"/>
      <c r="F74" s="43" t="s">
        <v>1710</v>
      </c>
      <c r="G74" s="33" t="s">
        <v>524</v>
      </c>
      <c r="H74" s="33" t="s">
        <v>527</v>
      </c>
      <c r="I74" s="33"/>
      <c r="J74" s="33"/>
      <c r="K74" s="34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spans="2:25" s="36" customFormat="1" ht="20.100000000000001" customHeight="1" thickBot="1">
      <c r="B75" s="32">
        <f t="shared" si="1"/>
        <v>69</v>
      </c>
      <c r="C75" s="230"/>
      <c r="D75" s="230"/>
      <c r="E75" s="229" t="s">
        <v>574</v>
      </c>
      <c r="F75" s="43" t="s">
        <v>1710</v>
      </c>
      <c r="G75" s="33" t="s">
        <v>534</v>
      </c>
      <c r="H75" s="33" t="s">
        <v>535</v>
      </c>
      <c r="I75" s="33"/>
      <c r="J75" s="33"/>
      <c r="K75" s="34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spans="2:25" s="36" customFormat="1" ht="20.100000000000001" customHeight="1" thickBot="1">
      <c r="B76" s="32">
        <f t="shared" si="1"/>
        <v>70</v>
      </c>
      <c r="C76" s="230"/>
      <c r="D76" s="230"/>
      <c r="E76" s="230"/>
      <c r="F76" s="43" t="s">
        <v>1710</v>
      </c>
      <c r="G76" s="33" t="s">
        <v>536</v>
      </c>
      <c r="H76" s="33" t="s">
        <v>537</v>
      </c>
      <c r="I76" s="33"/>
      <c r="J76" s="33"/>
      <c r="K76" s="34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spans="2:25" s="36" customFormat="1" ht="20.100000000000001" customHeight="1" thickBot="1">
      <c r="B77" s="32">
        <f t="shared" si="1"/>
        <v>71</v>
      </c>
      <c r="C77" s="230"/>
      <c r="D77" s="230"/>
      <c r="E77" s="230"/>
      <c r="F77" s="43" t="s">
        <v>1710</v>
      </c>
      <c r="G77" s="33" t="s">
        <v>538</v>
      </c>
      <c r="H77" s="33" t="s">
        <v>539</v>
      </c>
      <c r="I77" s="33"/>
      <c r="J77" s="33"/>
      <c r="K77" s="34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spans="2:25" s="36" customFormat="1" ht="20.100000000000001" customHeight="1" thickBot="1">
      <c r="B78" s="32">
        <f t="shared" si="1"/>
        <v>72</v>
      </c>
      <c r="C78" s="230"/>
      <c r="D78" s="230"/>
      <c r="E78" s="230"/>
      <c r="F78" s="43" t="s">
        <v>1710</v>
      </c>
      <c r="G78" s="33" t="s">
        <v>540</v>
      </c>
      <c r="H78" s="33" t="s">
        <v>541</v>
      </c>
      <c r="I78" s="33"/>
      <c r="J78" s="33"/>
      <c r="K78" s="34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spans="2:25" s="36" customFormat="1" ht="20.100000000000001" customHeight="1" thickBot="1">
      <c r="B79" s="32">
        <f t="shared" si="1"/>
        <v>73</v>
      </c>
      <c r="C79" s="230"/>
      <c r="D79" s="230"/>
      <c r="E79" s="230"/>
      <c r="F79" s="43" t="s">
        <v>1710</v>
      </c>
      <c r="G79" s="33" t="s">
        <v>542</v>
      </c>
      <c r="H79" s="33" t="s">
        <v>543</v>
      </c>
      <c r="I79" s="33"/>
      <c r="J79" s="33"/>
      <c r="K79" s="34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2:25" s="36" customFormat="1" ht="20.100000000000001" customHeight="1" thickBot="1">
      <c r="B80" s="32">
        <f t="shared" si="1"/>
        <v>74</v>
      </c>
      <c r="C80" s="230"/>
      <c r="D80" s="230"/>
      <c r="E80" s="231"/>
      <c r="F80" s="43" t="s">
        <v>1710</v>
      </c>
      <c r="G80" s="33" t="s">
        <v>544</v>
      </c>
      <c r="H80" s="33" t="s">
        <v>545</v>
      </c>
      <c r="I80" s="33"/>
      <c r="J80" s="33"/>
      <c r="K80" s="34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spans="2:25" s="36" customFormat="1" ht="30" customHeight="1" thickBot="1">
      <c r="B81" s="32">
        <f t="shared" si="1"/>
        <v>75</v>
      </c>
      <c r="C81" s="230"/>
      <c r="D81" s="230"/>
      <c r="E81" s="229" t="s">
        <v>573</v>
      </c>
      <c r="F81" s="43" t="s">
        <v>1710</v>
      </c>
      <c r="G81" s="33" t="s">
        <v>546</v>
      </c>
      <c r="H81" s="33" t="s">
        <v>547</v>
      </c>
      <c r="I81" s="33"/>
      <c r="J81" s="33"/>
      <c r="K81" s="34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spans="2:25" s="36" customFormat="1" ht="20.100000000000001" customHeight="1" thickBot="1">
      <c r="B82" s="32">
        <f t="shared" si="1"/>
        <v>76</v>
      </c>
      <c r="C82" s="230"/>
      <c r="D82" s="230"/>
      <c r="E82" s="230"/>
      <c r="F82" s="43" t="s">
        <v>1710</v>
      </c>
      <c r="G82" s="33" t="s">
        <v>548</v>
      </c>
      <c r="H82" s="33" t="s">
        <v>549</v>
      </c>
      <c r="I82" s="33"/>
      <c r="J82" s="33"/>
      <c r="K82" s="34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spans="2:25" s="36" customFormat="1" ht="20.100000000000001" customHeight="1" thickBot="1">
      <c r="B83" s="32">
        <f t="shared" si="1"/>
        <v>77</v>
      </c>
      <c r="C83" s="230"/>
      <c r="D83" s="230"/>
      <c r="E83" s="230"/>
      <c r="F83" s="43" t="s">
        <v>1710</v>
      </c>
      <c r="G83" s="33" t="s">
        <v>550</v>
      </c>
      <c r="H83" s="33" t="s">
        <v>551</v>
      </c>
      <c r="I83" s="33"/>
      <c r="J83" s="33"/>
      <c r="K83" s="34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spans="2:25" s="36" customFormat="1" ht="50.1" customHeight="1" thickBot="1">
      <c r="B84" s="32">
        <f t="shared" si="1"/>
        <v>78</v>
      </c>
      <c r="C84" s="230"/>
      <c r="D84" s="230"/>
      <c r="E84" s="230"/>
      <c r="F84" s="43" t="s">
        <v>1710</v>
      </c>
      <c r="G84" s="33" t="s">
        <v>552</v>
      </c>
      <c r="H84" s="33" t="s">
        <v>1615</v>
      </c>
      <c r="I84" s="33"/>
      <c r="J84" s="33"/>
      <c r="K84" s="34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spans="2:25" s="36" customFormat="1" ht="20.100000000000001" customHeight="1" thickBot="1">
      <c r="B85" s="32">
        <f t="shared" si="1"/>
        <v>79</v>
      </c>
      <c r="C85" s="230"/>
      <c r="D85" s="230"/>
      <c r="E85" s="230"/>
      <c r="F85" s="43" t="s">
        <v>1710</v>
      </c>
      <c r="G85" s="33" t="s">
        <v>553</v>
      </c>
      <c r="H85" s="36" t="s">
        <v>554</v>
      </c>
      <c r="I85" s="33"/>
      <c r="J85" s="33"/>
      <c r="K85" s="34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spans="2:25" s="36" customFormat="1" ht="20.100000000000001" customHeight="1" thickBot="1">
      <c r="B86" s="32">
        <f t="shared" si="1"/>
        <v>80</v>
      </c>
      <c r="C86" s="230"/>
      <c r="D86" s="230"/>
      <c r="E86" s="230"/>
      <c r="F86" s="43" t="s">
        <v>1710</v>
      </c>
      <c r="G86" s="33" t="s">
        <v>555</v>
      </c>
      <c r="H86" s="33" t="s">
        <v>556</v>
      </c>
      <c r="I86" s="33"/>
      <c r="J86" s="33"/>
      <c r="K86" s="34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spans="2:25" s="36" customFormat="1" ht="20.100000000000001" customHeight="1" thickBot="1">
      <c r="B87" s="32">
        <f t="shared" si="1"/>
        <v>81</v>
      </c>
      <c r="C87" s="230"/>
      <c r="D87" s="230"/>
      <c r="E87" s="230"/>
      <c r="F87" s="43" t="s">
        <v>1710</v>
      </c>
      <c r="G87" s="33" t="s">
        <v>557</v>
      </c>
      <c r="H87" s="33" t="s">
        <v>558</v>
      </c>
      <c r="I87" s="33"/>
      <c r="J87" s="33"/>
      <c r="K87" s="34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spans="2:25" s="36" customFormat="1" ht="20.100000000000001" customHeight="1" thickBot="1">
      <c r="B88" s="32">
        <f t="shared" si="1"/>
        <v>82</v>
      </c>
      <c r="C88" s="230"/>
      <c r="D88" s="230"/>
      <c r="E88" s="230"/>
      <c r="F88" s="43" t="s">
        <v>1710</v>
      </c>
      <c r="G88" s="33" t="s">
        <v>559</v>
      </c>
      <c r="H88" s="33" t="s">
        <v>560</v>
      </c>
      <c r="I88" s="33"/>
      <c r="J88" s="33"/>
      <c r="K88" s="34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spans="2:25" s="36" customFormat="1" ht="20.100000000000001" customHeight="1" thickBot="1">
      <c r="B89" s="32">
        <f t="shared" si="1"/>
        <v>83</v>
      </c>
      <c r="C89" s="230"/>
      <c r="D89" s="230"/>
      <c r="E89" s="230"/>
      <c r="F89" s="43" t="s">
        <v>1710</v>
      </c>
      <c r="G89" s="33" t="s">
        <v>561</v>
      </c>
      <c r="H89" s="33" t="s">
        <v>562</v>
      </c>
      <c r="I89" s="33"/>
      <c r="J89" s="33"/>
      <c r="K89" s="34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spans="2:25" s="36" customFormat="1" ht="20.100000000000001" customHeight="1" thickBot="1">
      <c r="B90" s="32">
        <f t="shared" si="1"/>
        <v>84</v>
      </c>
      <c r="C90" s="230"/>
      <c r="D90" s="230"/>
      <c r="E90" s="230"/>
      <c r="F90" s="43" t="s">
        <v>1710</v>
      </c>
      <c r="G90" s="33" t="s">
        <v>563</v>
      </c>
      <c r="H90" s="33" t="s">
        <v>566</v>
      </c>
      <c r="I90" s="33"/>
      <c r="J90" s="33"/>
      <c r="K90" s="34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spans="2:25" s="36" customFormat="1" ht="20.100000000000001" customHeight="1" thickBot="1">
      <c r="B91" s="32">
        <f t="shared" si="1"/>
        <v>85</v>
      </c>
      <c r="C91" s="230"/>
      <c r="D91" s="230"/>
      <c r="E91" s="230"/>
      <c r="F91" s="43" t="s">
        <v>1710</v>
      </c>
      <c r="G91" s="33" t="s">
        <v>564</v>
      </c>
      <c r="H91" s="33" t="s">
        <v>567</v>
      </c>
      <c r="I91" s="33"/>
      <c r="J91" s="33"/>
      <c r="K91" s="34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spans="2:25" s="36" customFormat="1" ht="20.100000000000001" customHeight="1" thickBot="1">
      <c r="B92" s="32">
        <f t="shared" si="1"/>
        <v>86</v>
      </c>
      <c r="C92" s="230"/>
      <c r="D92" s="230"/>
      <c r="E92" s="230"/>
      <c r="F92" s="43" t="s">
        <v>1710</v>
      </c>
      <c r="G92" s="33" t="s">
        <v>565</v>
      </c>
      <c r="H92" s="33" t="s">
        <v>568</v>
      </c>
      <c r="I92" s="33"/>
      <c r="J92" s="33"/>
      <c r="K92" s="34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spans="2:25" s="36" customFormat="1" ht="20.100000000000001" customHeight="1" thickBot="1">
      <c r="B93" s="32">
        <f t="shared" si="1"/>
        <v>87</v>
      </c>
      <c r="C93" s="230"/>
      <c r="D93" s="230"/>
      <c r="E93" s="230"/>
      <c r="F93" s="43" t="s">
        <v>1710</v>
      </c>
      <c r="G93" s="33" t="s">
        <v>569</v>
      </c>
      <c r="H93" s="33" t="s">
        <v>570</v>
      </c>
      <c r="I93" s="33"/>
      <c r="J93" s="33"/>
      <c r="K93" s="34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spans="2:25" s="36" customFormat="1" ht="20.100000000000001" customHeight="1" thickBot="1">
      <c r="B94" s="32">
        <f t="shared" si="1"/>
        <v>88</v>
      </c>
      <c r="C94" s="230"/>
      <c r="D94" s="230"/>
      <c r="E94" s="231"/>
      <c r="F94" s="43" t="s">
        <v>1710</v>
      </c>
      <c r="G94" s="33" t="s">
        <v>571</v>
      </c>
      <c r="H94" s="33" t="s">
        <v>572</v>
      </c>
      <c r="I94" s="33"/>
      <c r="J94" s="33"/>
      <c r="K94" s="34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spans="2:25" s="36" customFormat="1" ht="20.100000000000001" customHeight="1" thickBot="1">
      <c r="B95" s="32">
        <f t="shared" si="1"/>
        <v>89</v>
      </c>
      <c r="C95" s="230"/>
      <c r="D95" s="230"/>
      <c r="E95" s="229" t="s">
        <v>575</v>
      </c>
      <c r="F95" s="43" t="s">
        <v>1710</v>
      </c>
      <c r="G95" s="33" t="s">
        <v>576</v>
      </c>
      <c r="H95" s="33" t="s">
        <v>577</v>
      </c>
      <c r="I95" s="33"/>
      <c r="J95" s="33"/>
      <c r="K95" s="34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spans="2:25" s="36" customFormat="1" ht="20.100000000000001" customHeight="1" thickBot="1">
      <c r="B96" s="32">
        <f t="shared" si="1"/>
        <v>90</v>
      </c>
      <c r="C96" s="230"/>
      <c r="D96" s="230"/>
      <c r="E96" s="230"/>
      <c r="F96" s="43" t="s">
        <v>1710</v>
      </c>
      <c r="G96" s="33" t="s">
        <v>578</v>
      </c>
      <c r="H96" s="33" t="s">
        <v>581</v>
      </c>
      <c r="I96" s="33"/>
      <c r="J96" s="33"/>
      <c r="K96" s="34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spans="1:25" s="36" customFormat="1" ht="20.100000000000001" customHeight="1" thickBot="1">
      <c r="B97" s="32">
        <f t="shared" si="1"/>
        <v>91</v>
      </c>
      <c r="C97" s="230"/>
      <c r="D97" s="230"/>
      <c r="E97" s="230"/>
      <c r="F97" s="43" t="s">
        <v>1710</v>
      </c>
      <c r="G97" s="33" t="s">
        <v>579</v>
      </c>
      <c r="H97" s="33" t="s">
        <v>582</v>
      </c>
      <c r="I97" s="33"/>
      <c r="J97" s="33"/>
      <c r="K97" s="34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spans="1:25" s="36" customFormat="1" ht="20.100000000000001" customHeight="1" thickBot="1">
      <c r="B98" s="32">
        <f t="shared" si="1"/>
        <v>92</v>
      </c>
      <c r="C98" s="230"/>
      <c r="D98" s="230"/>
      <c r="E98" s="230"/>
      <c r="F98" s="43" t="s">
        <v>1710</v>
      </c>
      <c r="G98" s="33" t="s">
        <v>580</v>
      </c>
      <c r="H98" s="33" t="s">
        <v>583</v>
      </c>
      <c r="I98" s="33"/>
      <c r="J98" s="33"/>
      <c r="K98" s="34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spans="1:25" s="36" customFormat="1" ht="20.100000000000001" customHeight="1" thickBot="1">
      <c r="B99" s="32">
        <f t="shared" si="1"/>
        <v>93</v>
      </c>
      <c r="C99" s="230"/>
      <c r="D99" s="230"/>
      <c r="E99" s="230"/>
      <c r="F99" s="43" t="s">
        <v>1710</v>
      </c>
      <c r="G99" s="33" t="s">
        <v>584</v>
      </c>
      <c r="H99" s="33" t="s">
        <v>585</v>
      </c>
      <c r="I99" s="33"/>
      <c r="J99" s="33"/>
      <c r="K99" s="34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spans="1:25" s="36" customFormat="1" ht="20.100000000000001" customHeight="1" thickBot="1">
      <c r="B100" s="32">
        <f t="shared" si="1"/>
        <v>94</v>
      </c>
      <c r="C100" s="230"/>
      <c r="D100" s="230"/>
      <c r="E100" s="230"/>
      <c r="F100" s="43" t="s">
        <v>1710</v>
      </c>
      <c r="G100" s="33" t="s">
        <v>587</v>
      </c>
      <c r="H100" s="33" t="s">
        <v>586</v>
      </c>
      <c r="I100" s="33"/>
      <c r="J100" s="33"/>
      <c r="K100" s="34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spans="1:25" s="36" customFormat="1" ht="20.100000000000001" customHeight="1" thickBot="1">
      <c r="B101" s="32">
        <f t="shared" si="1"/>
        <v>95</v>
      </c>
      <c r="C101" s="230"/>
      <c r="D101" s="230"/>
      <c r="E101" s="231"/>
      <c r="F101" s="43" t="s">
        <v>1710</v>
      </c>
      <c r="G101" s="33" t="s">
        <v>588</v>
      </c>
      <c r="H101" s="33" t="s">
        <v>589</v>
      </c>
      <c r="I101" s="33"/>
      <c r="J101" s="33"/>
      <c r="K101" s="34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spans="1:25" s="36" customFormat="1" ht="20.100000000000001" customHeight="1" thickBot="1">
      <c r="B102" s="32">
        <f t="shared" si="1"/>
        <v>96</v>
      </c>
      <c r="C102" s="230"/>
      <c r="D102" s="230"/>
      <c r="E102" s="229" t="s">
        <v>590</v>
      </c>
      <c r="F102" s="43" t="s">
        <v>1710</v>
      </c>
      <c r="G102" s="33" t="s">
        <v>593</v>
      </c>
      <c r="H102" s="33" t="s">
        <v>594</v>
      </c>
      <c r="I102" s="33"/>
      <c r="J102" s="33"/>
      <c r="K102" s="34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spans="1:25" s="36" customFormat="1" ht="20.100000000000001" customHeight="1" thickBot="1">
      <c r="B103" s="32">
        <f t="shared" si="1"/>
        <v>97</v>
      </c>
      <c r="C103" s="230"/>
      <c r="D103" s="230"/>
      <c r="E103" s="230"/>
      <c r="F103" s="43" t="s">
        <v>1710</v>
      </c>
      <c r="G103" s="33" t="s">
        <v>591</v>
      </c>
      <c r="H103" s="33" t="s">
        <v>592</v>
      </c>
      <c r="I103" s="33"/>
      <c r="J103" s="33"/>
      <c r="K103" s="34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spans="1:25" s="36" customFormat="1" ht="20.100000000000001" customHeight="1" thickBot="1">
      <c r="B104" s="32">
        <f t="shared" si="1"/>
        <v>98</v>
      </c>
      <c r="C104" s="230"/>
      <c r="D104" s="230"/>
      <c r="E104" s="230"/>
      <c r="F104" s="43" t="s">
        <v>1710</v>
      </c>
      <c r="G104" s="33" t="s">
        <v>595</v>
      </c>
      <c r="H104" s="33" t="s">
        <v>596</v>
      </c>
      <c r="I104" s="33"/>
      <c r="J104" s="33"/>
      <c r="K104" s="34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spans="1:25" s="36" customFormat="1" ht="20.100000000000001" customHeight="1" thickBot="1">
      <c r="B105" s="32">
        <f t="shared" si="1"/>
        <v>99</v>
      </c>
      <c r="C105" s="230"/>
      <c r="D105" s="230"/>
      <c r="E105" s="231"/>
      <c r="F105" s="43" t="s">
        <v>1710</v>
      </c>
      <c r="G105" s="33" t="s">
        <v>597</v>
      </c>
      <c r="H105" s="33" t="s">
        <v>598</v>
      </c>
      <c r="I105" s="33"/>
      <c r="J105" s="33" t="s">
        <v>1709</v>
      </c>
      <c r="K105" s="34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spans="1:25" s="36" customFormat="1" ht="20.100000000000001" customHeight="1" thickBot="1">
      <c r="A106" s="43"/>
      <c r="B106" s="32">
        <f t="shared" si="1"/>
        <v>100</v>
      </c>
      <c r="C106" s="230"/>
      <c r="D106" s="230"/>
      <c r="E106" s="229" t="s">
        <v>599</v>
      </c>
      <c r="F106" s="43" t="s">
        <v>1710</v>
      </c>
      <c r="G106" s="33" t="s">
        <v>600</v>
      </c>
      <c r="H106" s="33" t="s">
        <v>601</v>
      </c>
      <c r="I106" s="33"/>
      <c r="J106" s="33"/>
      <c r="K106" s="34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spans="1:25" s="36" customFormat="1" ht="20.100000000000001" customHeight="1" thickBot="1">
      <c r="B107" s="32">
        <f t="shared" si="1"/>
        <v>101</v>
      </c>
      <c r="C107" s="230"/>
      <c r="D107" s="230"/>
      <c r="E107" s="230"/>
      <c r="F107" s="43" t="s">
        <v>1710</v>
      </c>
      <c r="G107" s="33" t="s">
        <v>602</v>
      </c>
      <c r="H107" s="33" t="s">
        <v>603</v>
      </c>
      <c r="I107" s="33"/>
      <c r="J107" s="33"/>
      <c r="K107" s="34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spans="1:25" s="36" customFormat="1" ht="20.100000000000001" customHeight="1" thickBot="1">
      <c r="B108" s="32">
        <f t="shared" si="1"/>
        <v>102</v>
      </c>
      <c r="C108" s="230"/>
      <c r="D108" s="230"/>
      <c r="E108" s="230"/>
      <c r="F108" s="43" t="s">
        <v>1710</v>
      </c>
      <c r="G108" s="33" t="s">
        <v>604</v>
      </c>
      <c r="H108" s="33" t="s">
        <v>605</v>
      </c>
      <c r="I108" s="33"/>
      <c r="J108" s="33"/>
      <c r="K108" s="34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spans="1:25" s="36" customFormat="1" ht="20.100000000000001" customHeight="1" thickBot="1">
      <c r="B109" s="32">
        <f t="shared" si="1"/>
        <v>103</v>
      </c>
      <c r="C109" s="230"/>
      <c r="D109" s="230"/>
      <c r="E109" s="230"/>
      <c r="F109" s="43" t="s">
        <v>1710</v>
      </c>
      <c r="G109" s="33" t="s">
        <v>626</v>
      </c>
      <c r="H109" s="33" t="s">
        <v>627</v>
      </c>
      <c r="I109" s="33"/>
      <c r="J109" s="33"/>
      <c r="K109" s="34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spans="1:25" s="36" customFormat="1" ht="20.100000000000001" customHeight="1" thickBot="1">
      <c r="B110" s="32">
        <f t="shared" si="1"/>
        <v>104</v>
      </c>
      <c r="C110" s="230"/>
      <c r="D110" s="230"/>
      <c r="E110" s="230"/>
      <c r="F110" s="43" t="s">
        <v>1710</v>
      </c>
      <c r="G110" s="33" t="s">
        <v>606</v>
      </c>
      <c r="H110" s="33" t="s">
        <v>607</v>
      </c>
      <c r="I110" s="33"/>
      <c r="J110" s="33"/>
      <c r="K110" s="34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spans="1:25" s="36" customFormat="1" ht="20.100000000000001" customHeight="1" thickBot="1">
      <c r="B111" s="32">
        <f t="shared" si="1"/>
        <v>105</v>
      </c>
      <c r="C111" s="230"/>
      <c r="D111" s="230"/>
      <c r="E111" s="230"/>
      <c r="F111" s="43" t="s">
        <v>1710</v>
      </c>
      <c r="G111" s="33" t="s">
        <v>261</v>
      </c>
      <c r="H111" s="33" t="s">
        <v>608</v>
      </c>
      <c r="I111" s="33"/>
      <c r="J111" s="33"/>
      <c r="K111" s="34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spans="1:25" s="36" customFormat="1" ht="20.100000000000001" customHeight="1" thickBot="1">
      <c r="B112" s="32">
        <f t="shared" si="1"/>
        <v>106</v>
      </c>
      <c r="C112" s="230"/>
      <c r="D112" s="230"/>
      <c r="E112" s="231"/>
      <c r="F112" s="43" t="s">
        <v>1710</v>
      </c>
      <c r="G112" s="33" t="s">
        <v>609</v>
      </c>
      <c r="H112" s="33" t="s">
        <v>610</v>
      </c>
      <c r="I112" s="33"/>
      <c r="J112" s="33"/>
      <c r="K112" s="34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spans="2:25" s="36" customFormat="1" ht="20.100000000000001" customHeight="1" thickBot="1">
      <c r="B113" s="32">
        <f t="shared" si="1"/>
        <v>107</v>
      </c>
      <c r="C113" s="230"/>
      <c r="D113" s="230"/>
      <c r="E113" s="229" t="s">
        <v>611</v>
      </c>
      <c r="F113" s="43" t="s">
        <v>1710</v>
      </c>
      <c r="G113" s="33" t="s">
        <v>615</v>
      </c>
      <c r="H113" s="33" t="s">
        <v>612</v>
      </c>
      <c r="I113" s="33"/>
      <c r="J113" s="33"/>
      <c r="K113" s="34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spans="2:25" s="36" customFormat="1" ht="20.100000000000001" customHeight="1" thickBot="1">
      <c r="B114" s="32">
        <f t="shared" si="1"/>
        <v>108</v>
      </c>
      <c r="C114" s="230"/>
      <c r="D114" s="230"/>
      <c r="E114" s="230"/>
      <c r="F114" s="43" t="s">
        <v>1710</v>
      </c>
      <c r="G114" s="33" t="s">
        <v>616</v>
      </c>
      <c r="H114" s="54" t="s">
        <v>99</v>
      </c>
      <c r="I114" s="33"/>
      <c r="J114" s="33"/>
      <c r="K114" s="34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spans="2:25" s="36" customFormat="1" ht="20.100000000000001" customHeight="1" thickBot="1">
      <c r="B115" s="32">
        <f t="shared" si="1"/>
        <v>109</v>
      </c>
      <c r="C115" s="230"/>
      <c r="D115" s="230"/>
      <c r="E115" s="230"/>
      <c r="F115" s="43" t="s">
        <v>1710</v>
      </c>
      <c r="G115" s="33" t="s">
        <v>617</v>
      </c>
      <c r="H115" s="33" t="s">
        <v>109</v>
      </c>
      <c r="I115" s="33"/>
      <c r="J115" s="33"/>
      <c r="K115" s="34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spans="2:25" s="36" customFormat="1" ht="20.100000000000001" customHeight="1" thickBot="1">
      <c r="B116" s="32">
        <f t="shared" si="1"/>
        <v>110</v>
      </c>
      <c r="C116" s="230"/>
      <c r="D116" s="230"/>
      <c r="E116" s="230"/>
      <c r="F116" s="43" t="s">
        <v>1710</v>
      </c>
      <c r="G116" s="33" t="s">
        <v>618</v>
      </c>
      <c r="H116" s="33" t="s">
        <v>123</v>
      </c>
      <c r="I116" s="33"/>
      <c r="J116" s="33"/>
      <c r="K116" s="34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2:25" s="36" customFormat="1" ht="20.100000000000001" customHeight="1" thickBot="1">
      <c r="B117" s="32">
        <f t="shared" si="1"/>
        <v>111</v>
      </c>
      <c r="C117" s="230"/>
      <c r="D117" s="230"/>
      <c r="E117" s="230"/>
      <c r="F117" s="43" t="s">
        <v>1710</v>
      </c>
      <c r="G117" s="33" t="s">
        <v>619</v>
      </c>
      <c r="H117" s="33" t="s">
        <v>124</v>
      </c>
      <c r="I117" s="33"/>
      <c r="J117" s="33"/>
      <c r="K117" s="34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spans="2:25" s="36" customFormat="1" ht="20.100000000000001" customHeight="1" thickBot="1">
      <c r="B118" s="32">
        <f t="shared" si="1"/>
        <v>112</v>
      </c>
      <c r="C118" s="230"/>
      <c r="D118" s="230"/>
      <c r="E118" s="230"/>
      <c r="F118" s="43" t="s">
        <v>1710</v>
      </c>
      <c r="G118" s="33" t="s">
        <v>1696</v>
      </c>
      <c r="H118" s="33" t="s">
        <v>1704</v>
      </c>
      <c r="I118" s="33"/>
      <c r="J118" s="33"/>
      <c r="K118" s="34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spans="2:25" s="36" customFormat="1" ht="20.100000000000001" customHeight="1" thickBot="1">
      <c r="B119" s="32">
        <f t="shared" si="1"/>
        <v>113</v>
      </c>
      <c r="C119" s="230"/>
      <c r="D119" s="230"/>
      <c r="E119" s="230"/>
      <c r="F119" s="43" t="s">
        <v>1710</v>
      </c>
      <c r="G119" s="33" t="s">
        <v>620</v>
      </c>
      <c r="H119" s="33" t="s">
        <v>113</v>
      </c>
      <c r="I119" s="33"/>
      <c r="J119" s="33"/>
      <c r="K119" s="34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spans="2:25" s="36" customFormat="1" ht="20.100000000000001" customHeight="1" thickBot="1">
      <c r="B120" s="32">
        <f t="shared" si="1"/>
        <v>114</v>
      </c>
      <c r="C120" s="230"/>
      <c r="D120" s="230"/>
      <c r="E120" s="230"/>
      <c r="F120" s="43" t="s">
        <v>1710</v>
      </c>
      <c r="G120" s="33" t="s">
        <v>621</v>
      </c>
      <c r="H120" s="54" t="s">
        <v>100</v>
      </c>
      <c r="I120" s="33"/>
      <c r="J120" s="33"/>
      <c r="K120" s="34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spans="2:25" s="36" customFormat="1" ht="30" customHeight="1" thickBot="1">
      <c r="B121" s="32">
        <f t="shared" si="1"/>
        <v>115</v>
      </c>
      <c r="C121" s="230"/>
      <c r="D121" s="230"/>
      <c r="E121" s="230"/>
      <c r="F121" s="43" t="s">
        <v>1710</v>
      </c>
      <c r="G121" s="33" t="s">
        <v>622</v>
      </c>
      <c r="H121" s="33" t="s">
        <v>101</v>
      </c>
      <c r="I121" s="33"/>
      <c r="J121" s="33"/>
      <c r="K121" s="34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spans="2:25" s="36" customFormat="1" ht="20.100000000000001" customHeight="1" thickBot="1">
      <c r="B122" s="32">
        <f t="shared" si="1"/>
        <v>116</v>
      </c>
      <c r="C122" s="230"/>
      <c r="D122" s="230"/>
      <c r="E122" s="230"/>
      <c r="F122" s="43" t="s">
        <v>1710</v>
      </c>
      <c r="G122" s="33" t="s">
        <v>117</v>
      </c>
      <c r="H122" s="33" t="s">
        <v>118</v>
      </c>
      <c r="I122" s="33"/>
      <c r="J122" s="33"/>
      <c r="K122" s="34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spans="2:25" s="36" customFormat="1" ht="30" customHeight="1" thickBot="1">
      <c r="B123" s="32">
        <f t="shared" si="1"/>
        <v>117</v>
      </c>
      <c r="C123" s="230"/>
      <c r="D123" s="230"/>
      <c r="E123" s="230"/>
      <c r="F123" s="43" t="s">
        <v>1710</v>
      </c>
      <c r="G123" s="33" t="s">
        <v>623</v>
      </c>
      <c r="H123" s="33" t="s">
        <v>102</v>
      </c>
      <c r="I123" s="33"/>
      <c r="J123" s="33"/>
      <c r="K123" s="34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spans="2:25" s="36" customFormat="1" ht="20.100000000000001" customHeight="1" thickBot="1">
      <c r="B124" s="32">
        <f t="shared" si="1"/>
        <v>118</v>
      </c>
      <c r="C124" s="230"/>
      <c r="D124" s="230"/>
      <c r="E124" s="230"/>
      <c r="F124" s="43" t="s">
        <v>1710</v>
      </c>
      <c r="G124" s="33" t="s">
        <v>117</v>
      </c>
      <c r="H124" s="33" t="s">
        <v>118</v>
      </c>
      <c r="I124" s="33"/>
      <c r="J124" s="33"/>
      <c r="K124" s="34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spans="2:25" s="36" customFormat="1" ht="20.100000000000001" customHeight="1" thickBot="1">
      <c r="B125" s="32">
        <f t="shared" si="1"/>
        <v>119</v>
      </c>
      <c r="C125" s="230"/>
      <c r="D125" s="230"/>
      <c r="E125" s="230"/>
      <c r="F125" s="43" t="s">
        <v>1710</v>
      </c>
      <c r="G125" s="33" t="s">
        <v>115</v>
      </c>
      <c r="H125" s="33" t="s">
        <v>116</v>
      </c>
      <c r="I125" s="33"/>
      <c r="J125" s="33"/>
      <c r="K125" s="34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spans="2:25" s="36" customFormat="1" ht="20.100000000000001" customHeight="1" thickBot="1">
      <c r="B126" s="32">
        <f t="shared" si="1"/>
        <v>120</v>
      </c>
      <c r="C126" s="230"/>
      <c r="D126" s="230"/>
      <c r="E126" s="230"/>
      <c r="F126" s="43" t="s">
        <v>1710</v>
      </c>
      <c r="G126" s="33" t="s">
        <v>117</v>
      </c>
      <c r="H126" s="33" t="s">
        <v>118</v>
      </c>
      <c r="I126" s="33"/>
      <c r="J126" s="33"/>
      <c r="K126" s="34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spans="2:25" s="36" customFormat="1" ht="20.100000000000001" customHeight="1" thickBot="1">
      <c r="B127" s="32">
        <f t="shared" si="1"/>
        <v>121</v>
      </c>
      <c r="C127" s="230"/>
      <c r="D127" s="230"/>
      <c r="E127" s="230"/>
      <c r="F127" s="43" t="s">
        <v>1710</v>
      </c>
      <c r="G127" s="33" t="s">
        <v>119</v>
      </c>
      <c r="H127" s="33" t="s">
        <v>121</v>
      </c>
      <c r="I127" s="33"/>
      <c r="J127" s="33"/>
      <c r="K127" s="34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spans="2:25" s="36" customFormat="1" ht="20.100000000000001" customHeight="1" thickBot="1">
      <c r="B128" s="32">
        <f t="shared" si="1"/>
        <v>122</v>
      </c>
      <c r="C128" s="230"/>
      <c r="D128" s="230"/>
      <c r="E128" s="230"/>
      <c r="F128" s="43" t="s">
        <v>1710</v>
      </c>
      <c r="G128" s="33" t="s">
        <v>117</v>
      </c>
      <c r="H128" s="33" t="s">
        <v>118</v>
      </c>
      <c r="I128" s="33"/>
      <c r="J128" s="33"/>
      <c r="K128" s="34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spans="2:25" s="36" customFormat="1" ht="20.100000000000001" customHeight="1" thickBot="1">
      <c r="B129" s="32">
        <f t="shared" si="1"/>
        <v>123</v>
      </c>
      <c r="C129" s="230"/>
      <c r="D129" s="230"/>
      <c r="E129" s="230"/>
      <c r="F129" s="43" t="s">
        <v>1710</v>
      </c>
      <c r="G129" s="33" t="s">
        <v>120</v>
      </c>
      <c r="H129" s="33" t="s">
        <v>122</v>
      </c>
      <c r="I129" s="33"/>
      <c r="J129" s="33"/>
      <c r="K129" s="34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spans="2:25" s="36" customFormat="1" ht="20.100000000000001" customHeight="1" thickBot="1">
      <c r="B130" s="32">
        <f t="shared" si="1"/>
        <v>124</v>
      </c>
      <c r="C130" s="230"/>
      <c r="D130" s="230"/>
      <c r="E130" s="230"/>
      <c r="F130" s="43" t="s">
        <v>1710</v>
      </c>
      <c r="G130" s="33" t="s">
        <v>117</v>
      </c>
      <c r="H130" s="33" t="s">
        <v>118</v>
      </c>
      <c r="I130" s="33"/>
      <c r="J130" s="33"/>
      <c r="K130" s="34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spans="2:25" s="36" customFormat="1" ht="30" customHeight="1" thickBot="1">
      <c r="B131" s="32">
        <f t="shared" si="1"/>
        <v>125</v>
      </c>
      <c r="C131" s="230"/>
      <c r="D131" s="230"/>
      <c r="E131" s="230"/>
      <c r="F131" s="43" t="s">
        <v>1710</v>
      </c>
      <c r="G131" s="33" t="s">
        <v>125</v>
      </c>
      <c r="H131" s="33" t="s">
        <v>126</v>
      </c>
      <c r="I131" s="33"/>
      <c r="J131" s="33"/>
      <c r="K131" s="34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spans="2:25" s="36" customFormat="1" ht="20.100000000000001" customHeight="1" thickBot="1">
      <c r="B132" s="32">
        <f t="shared" si="1"/>
        <v>126</v>
      </c>
      <c r="C132" s="230"/>
      <c r="D132" s="230"/>
      <c r="E132" s="230"/>
      <c r="F132" s="43" t="s">
        <v>1710</v>
      </c>
      <c r="G132" s="33" t="s">
        <v>117</v>
      </c>
      <c r="H132" s="33" t="s">
        <v>118</v>
      </c>
      <c r="I132" s="33"/>
      <c r="J132" s="33"/>
      <c r="K132" s="34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spans="2:25" s="36" customFormat="1" ht="20.100000000000001" customHeight="1" thickBot="1">
      <c r="B133" s="32">
        <f t="shared" si="1"/>
        <v>127</v>
      </c>
      <c r="C133" s="230"/>
      <c r="D133" s="230"/>
      <c r="E133" s="230"/>
      <c r="F133" s="43" t="s">
        <v>1710</v>
      </c>
      <c r="G133" s="33" t="s">
        <v>127</v>
      </c>
      <c r="H133" s="54" t="s">
        <v>614</v>
      </c>
      <c r="I133" s="33"/>
      <c r="J133" s="33"/>
      <c r="K133" s="34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spans="2:25" s="36" customFormat="1" ht="20.100000000000001" customHeight="1" thickBot="1">
      <c r="B134" s="32">
        <f t="shared" si="1"/>
        <v>128</v>
      </c>
      <c r="C134" s="230"/>
      <c r="D134" s="230"/>
      <c r="E134" s="231"/>
      <c r="F134" s="43" t="s">
        <v>1710</v>
      </c>
      <c r="G134" s="33" t="s">
        <v>1697</v>
      </c>
      <c r="H134" s="54" t="s">
        <v>128</v>
      </c>
      <c r="I134" s="33"/>
      <c r="J134" s="33"/>
      <c r="K134" s="34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spans="2:25" s="36" customFormat="1" ht="20.100000000000001" customHeight="1" thickBot="1">
      <c r="B135" s="32">
        <f t="shared" si="1"/>
        <v>129</v>
      </c>
      <c r="C135" s="230"/>
      <c r="D135" s="230"/>
      <c r="E135" s="229" t="s">
        <v>613</v>
      </c>
      <c r="F135" s="43" t="s">
        <v>1710</v>
      </c>
      <c r="G135" s="33" t="s">
        <v>600</v>
      </c>
      <c r="H135" s="33" t="s">
        <v>601</v>
      </c>
      <c r="I135" s="33"/>
      <c r="J135" s="33"/>
      <c r="K135" s="34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spans="2:25" s="36" customFormat="1" ht="20.100000000000001" customHeight="1" thickBot="1">
      <c r="B136" s="32">
        <f t="shared" si="1"/>
        <v>130</v>
      </c>
      <c r="C136" s="230"/>
      <c r="D136" s="230"/>
      <c r="E136" s="230"/>
      <c r="F136" s="43" t="s">
        <v>1710</v>
      </c>
      <c r="G136" s="33" t="s">
        <v>261</v>
      </c>
      <c r="H136" s="33" t="s">
        <v>608</v>
      </c>
      <c r="I136" s="33"/>
      <c r="J136" s="33"/>
      <c r="K136" s="34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spans="2:25" s="36" customFormat="1" ht="20.100000000000001" customHeight="1" thickBot="1">
      <c r="B137" s="32">
        <f t="shared" si="1"/>
        <v>131</v>
      </c>
      <c r="C137" s="230"/>
      <c r="D137" s="230"/>
      <c r="E137" s="230"/>
      <c r="F137" s="43" t="s">
        <v>1710</v>
      </c>
      <c r="G137" s="33" t="s">
        <v>602</v>
      </c>
      <c r="H137" s="33" t="s">
        <v>603</v>
      </c>
      <c r="I137" s="33"/>
      <c r="J137" s="33"/>
      <c r="K137" s="34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spans="2:25" s="36" customFormat="1" ht="20.100000000000001" customHeight="1" thickBot="1">
      <c r="B138" s="32">
        <f t="shared" ref="B138:B201" si="2">ROW()-6</f>
        <v>132</v>
      </c>
      <c r="C138" s="230"/>
      <c r="D138" s="230"/>
      <c r="E138" s="230"/>
      <c r="F138" s="43" t="s">
        <v>1710</v>
      </c>
      <c r="G138" s="33" t="s">
        <v>604</v>
      </c>
      <c r="H138" s="33" t="s">
        <v>624</v>
      </c>
      <c r="I138" s="33"/>
      <c r="J138" s="33"/>
      <c r="K138" s="34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spans="2:25" s="36" customFormat="1" ht="20.100000000000001" customHeight="1" thickBot="1">
      <c r="B139" s="32">
        <f t="shared" si="2"/>
        <v>133</v>
      </c>
      <c r="C139" s="230"/>
      <c r="D139" s="230"/>
      <c r="E139" s="230"/>
      <c r="F139" s="43" t="s">
        <v>1710</v>
      </c>
      <c r="G139" s="33" t="s">
        <v>606</v>
      </c>
      <c r="H139" s="33" t="s">
        <v>625</v>
      </c>
      <c r="I139" s="33"/>
      <c r="J139" s="33"/>
      <c r="K139" s="34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spans="2:25" s="36" customFormat="1" ht="20.100000000000001" customHeight="1" thickBot="1">
      <c r="B140" s="32">
        <f t="shared" si="2"/>
        <v>134</v>
      </c>
      <c r="C140" s="230"/>
      <c r="D140" s="230"/>
      <c r="E140" s="230"/>
      <c r="F140" s="43" t="s">
        <v>1710</v>
      </c>
      <c r="G140" s="33" t="s">
        <v>628</v>
      </c>
      <c r="H140" s="33" t="s">
        <v>629</v>
      </c>
      <c r="I140" s="33"/>
      <c r="J140" s="33"/>
      <c r="K140" s="34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spans="2:25" s="36" customFormat="1" ht="30" customHeight="1" thickBot="1">
      <c r="B141" s="32">
        <f t="shared" si="2"/>
        <v>135</v>
      </c>
      <c r="C141" s="230"/>
      <c r="D141" s="230"/>
      <c r="E141" s="230"/>
      <c r="F141" s="43" t="s">
        <v>1710</v>
      </c>
      <c r="G141" s="33" t="s">
        <v>631</v>
      </c>
      <c r="H141" s="33" t="s">
        <v>632</v>
      </c>
      <c r="I141" s="33"/>
      <c r="J141" s="33"/>
      <c r="K141" s="34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spans="2:25" s="36" customFormat="1" ht="30" customHeight="1" thickBot="1">
      <c r="B142" s="32">
        <f t="shared" si="2"/>
        <v>136</v>
      </c>
      <c r="C142" s="230"/>
      <c r="D142" s="230"/>
      <c r="E142" s="230"/>
      <c r="F142" s="43" t="s">
        <v>1710</v>
      </c>
      <c r="G142" s="33" t="s">
        <v>630</v>
      </c>
      <c r="H142" s="33" t="s">
        <v>633</v>
      </c>
      <c r="I142" s="33"/>
      <c r="J142" s="33"/>
      <c r="K142" s="34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spans="2:25" s="36" customFormat="1" ht="20.100000000000001" customHeight="1" thickBot="1">
      <c r="B143" s="32">
        <f t="shared" si="2"/>
        <v>137</v>
      </c>
      <c r="C143" s="230"/>
      <c r="D143" s="230"/>
      <c r="E143" s="230"/>
      <c r="F143" s="43" t="s">
        <v>1710</v>
      </c>
      <c r="G143" s="33" t="s">
        <v>634</v>
      </c>
      <c r="H143" s="33" t="s">
        <v>635</v>
      </c>
      <c r="I143" s="33"/>
      <c r="J143" s="33"/>
      <c r="K143" s="34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spans="2:25" s="36" customFormat="1" ht="20.100000000000001" customHeight="1" thickBot="1">
      <c r="B144" s="32">
        <f t="shared" si="2"/>
        <v>138</v>
      </c>
      <c r="C144" s="230"/>
      <c r="D144" s="230"/>
      <c r="E144" s="230"/>
      <c r="F144" s="43" t="s">
        <v>1710</v>
      </c>
      <c r="G144" s="33" t="s">
        <v>609</v>
      </c>
      <c r="H144" s="33" t="s">
        <v>610</v>
      </c>
      <c r="I144" s="33"/>
      <c r="J144" s="33"/>
      <c r="K144" s="34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spans="2:25" s="36" customFormat="1" ht="20.100000000000001" customHeight="1" thickBot="1">
      <c r="B145" s="32">
        <f t="shared" si="2"/>
        <v>139</v>
      </c>
      <c r="C145" s="230"/>
      <c r="D145" s="230"/>
      <c r="E145" s="231"/>
      <c r="F145" s="43" t="s">
        <v>1710</v>
      </c>
      <c r="G145" s="33" t="s">
        <v>637</v>
      </c>
      <c r="H145" s="33" t="s">
        <v>638</v>
      </c>
      <c r="I145" s="33"/>
      <c r="J145" s="33"/>
      <c r="K145" s="34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spans="2:25" s="36" customFormat="1" ht="20.100000000000001" customHeight="1" thickBot="1">
      <c r="B146" s="32">
        <f t="shared" si="2"/>
        <v>140</v>
      </c>
      <c r="C146" s="230"/>
      <c r="D146" s="230"/>
      <c r="E146" s="229" t="s">
        <v>639</v>
      </c>
      <c r="F146" s="43" t="s">
        <v>1710</v>
      </c>
      <c r="G146" s="33" t="s">
        <v>636</v>
      </c>
      <c r="H146" s="33" t="s">
        <v>640</v>
      </c>
      <c r="I146" s="33"/>
      <c r="J146" s="33"/>
      <c r="K146" s="34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spans="2:25" s="36" customFormat="1" ht="20.100000000000001" customHeight="1" thickBot="1">
      <c r="B147" s="32">
        <f t="shared" si="2"/>
        <v>141</v>
      </c>
      <c r="C147" s="230"/>
      <c r="D147" s="230"/>
      <c r="E147" s="230"/>
      <c r="F147" s="43" t="s">
        <v>1710</v>
      </c>
      <c r="G147" s="33" t="s">
        <v>190</v>
      </c>
      <c r="H147" s="54" t="s">
        <v>191</v>
      </c>
      <c r="I147" s="33"/>
      <c r="J147" s="33"/>
      <c r="K147" s="34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spans="2:25" s="36" customFormat="1" ht="30" customHeight="1" thickBot="1">
      <c r="B148" s="32">
        <f t="shared" si="2"/>
        <v>142</v>
      </c>
      <c r="C148" s="230"/>
      <c r="D148" s="230"/>
      <c r="E148" s="230"/>
      <c r="F148" s="43" t="s">
        <v>1710</v>
      </c>
      <c r="G148" s="33" t="s">
        <v>225</v>
      </c>
      <c r="H148" s="33" t="s">
        <v>192</v>
      </c>
      <c r="I148" s="33"/>
      <c r="J148" s="33"/>
      <c r="K148" s="34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spans="2:25" s="36" customFormat="1" ht="20.100000000000001" customHeight="1" thickBot="1">
      <c r="B149" s="32">
        <f t="shared" si="2"/>
        <v>143</v>
      </c>
      <c r="C149" s="230"/>
      <c r="D149" s="230"/>
      <c r="E149" s="230"/>
      <c r="F149" s="43" t="s">
        <v>1710</v>
      </c>
      <c r="G149" s="33" t="s">
        <v>641</v>
      </c>
      <c r="H149" s="33" t="s">
        <v>194</v>
      </c>
      <c r="I149" s="33"/>
      <c r="J149" s="33"/>
      <c r="K149" s="34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spans="2:25" s="36" customFormat="1" ht="20.100000000000001" customHeight="1" thickBot="1">
      <c r="B150" s="32">
        <f t="shared" si="2"/>
        <v>144</v>
      </c>
      <c r="C150" s="230"/>
      <c r="D150" s="230"/>
      <c r="E150" s="230"/>
      <c r="F150" s="43" t="s">
        <v>1710</v>
      </c>
      <c r="G150" s="33" t="s">
        <v>642</v>
      </c>
      <c r="H150" s="33" t="s">
        <v>195</v>
      </c>
      <c r="I150" s="33"/>
      <c r="J150" s="33"/>
      <c r="K150" s="34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spans="2:25" s="36" customFormat="1" ht="20.100000000000001" customHeight="1" thickBot="1">
      <c r="B151" s="32">
        <f t="shared" si="2"/>
        <v>145</v>
      </c>
      <c r="C151" s="230"/>
      <c r="D151" s="230"/>
      <c r="E151" s="230"/>
      <c r="F151" s="43" t="s">
        <v>1710</v>
      </c>
      <c r="G151" s="33" t="s">
        <v>643</v>
      </c>
      <c r="H151" s="33" t="s">
        <v>196</v>
      </c>
      <c r="I151" s="33"/>
      <c r="J151" s="33"/>
      <c r="K151" s="34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spans="2:25" s="36" customFormat="1" ht="20.100000000000001" customHeight="1" thickBot="1">
      <c r="B152" s="32">
        <f t="shared" si="2"/>
        <v>146</v>
      </c>
      <c r="C152" s="230"/>
      <c r="D152" s="230"/>
      <c r="E152" s="230"/>
      <c r="F152" s="43" t="s">
        <v>1710</v>
      </c>
      <c r="G152" s="33" t="s">
        <v>644</v>
      </c>
      <c r="H152" s="33" t="s">
        <v>197</v>
      </c>
      <c r="I152" s="33"/>
      <c r="J152" s="33"/>
      <c r="K152" s="34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spans="2:25" s="36" customFormat="1" ht="20.100000000000001" customHeight="1" thickBot="1">
      <c r="B153" s="32">
        <f t="shared" si="2"/>
        <v>147</v>
      </c>
      <c r="C153" s="230"/>
      <c r="D153" s="230"/>
      <c r="E153" s="230"/>
      <c r="F153" s="43" t="s">
        <v>1710</v>
      </c>
      <c r="G153" s="53" t="s">
        <v>645</v>
      </c>
      <c r="H153" s="33" t="s">
        <v>202</v>
      </c>
      <c r="I153" s="33"/>
      <c r="J153" s="33"/>
      <c r="K153" s="34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spans="2:25" s="36" customFormat="1" ht="20.100000000000001" customHeight="1" thickBot="1">
      <c r="B154" s="32">
        <f t="shared" si="2"/>
        <v>148</v>
      </c>
      <c r="C154" s="230"/>
      <c r="D154" s="230"/>
      <c r="E154" s="230"/>
      <c r="F154" s="43" t="s">
        <v>1710</v>
      </c>
      <c r="G154" s="36" t="s">
        <v>646</v>
      </c>
      <c r="H154" s="33" t="s">
        <v>204</v>
      </c>
      <c r="I154" s="33"/>
      <c r="J154" s="33"/>
      <c r="K154" s="34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spans="2:25" s="36" customFormat="1" ht="20.100000000000001" customHeight="1" thickBot="1">
      <c r="B155" s="32">
        <f t="shared" si="2"/>
        <v>149</v>
      </c>
      <c r="C155" s="230"/>
      <c r="D155" s="230"/>
      <c r="E155" s="230"/>
      <c r="F155" s="43" t="s">
        <v>1710</v>
      </c>
      <c r="G155" s="33" t="s">
        <v>205</v>
      </c>
      <c r="H155" s="33" t="s">
        <v>206</v>
      </c>
      <c r="I155" s="33"/>
      <c r="J155" s="33"/>
      <c r="K155" s="34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spans="2:25" s="36" customFormat="1" ht="20.100000000000001" customHeight="1" thickBot="1">
      <c r="B156" s="32">
        <f t="shared" si="2"/>
        <v>150</v>
      </c>
      <c r="C156" s="230"/>
      <c r="D156" s="230"/>
      <c r="E156" s="229" t="s">
        <v>660</v>
      </c>
      <c r="F156" s="43" t="s">
        <v>1710</v>
      </c>
      <c r="G156" s="33" t="s">
        <v>647</v>
      </c>
      <c r="H156" s="33" t="s">
        <v>648</v>
      </c>
      <c r="I156" s="33"/>
      <c r="J156" s="33"/>
      <c r="K156" s="34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spans="2:25" s="36" customFormat="1" ht="20.100000000000001" customHeight="1" thickBot="1">
      <c r="B157" s="32">
        <f t="shared" si="2"/>
        <v>151</v>
      </c>
      <c r="C157" s="230"/>
      <c r="D157" s="230"/>
      <c r="E157" s="230"/>
      <c r="F157" s="43" t="s">
        <v>1710</v>
      </c>
      <c r="G157" s="33" t="s">
        <v>649</v>
      </c>
      <c r="H157" s="33" t="s">
        <v>651</v>
      </c>
      <c r="I157" s="33"/>
      <c r="J157" s="33"/>
      <c r="K157" s="34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spans="2:25" s="36" customFormat="1" ht="20.100000000000001" customHeight="1" thickBot="1">
      <c r="B158" s="32">
        <f t="shared" si="2"/>
        <v>152</v>
      </c>
      <c r="C158" s="230"/>
      <c r="D158" s="230"/>
      <c r="E158" s="230"/>
      <c r="F158" s="43" t="s">
        <v>1710</v>
      </c>
      <c r="G158" s="33" t="s">
        <v>653</v>
      </c>
      <c r="H158" s="33" t="s">
        <v>650</v>
      </c>
      <c r="I158" s="33"/>
      <c r="J158" s="33"/>
      <c r="K158" s="34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spans="2:25" s="36" customFormat="1" ht="20.100000000000001" customHeight="1" thickBot="1">
      <c r="B159" s="32">
        <f t="shared" si="2"/>
        <v>153</v>
      </c>
      <c r="C159" s="230"/>
      <c r="D159" s="230"/>
      <c r="E159" s="230"/>
      <c r="F159" s="43" t="s">
        <v>1710</v>
      </c>
      <c r="G159" s="33" t="s">
        <v>652</v>
      </c>
      <c r="H159" s="33" t="s">
        <v>654</v>
      </c>
      <c r="I159" s="33"/>
      <c r="J159" s="33"/>
      <c r="K159" s="34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spans="2:25" s="36" customFormat="1" ht="20.100000000000001" customHeight="1" thickBot="1">
      <c r="B160" s="32">
        <f t="shared" si="2"/>
        <v>154</v>
      </c>
      <c r="C160" s="230"/>
      <c r="D160" s="230"/>
      <c r="E160" s="230"/>
      <c r="F160" s="43" t="s">
        <v>1710</v>
      </c>
      <c r="G160" s="33" t="s">
        <v>1623</v>
      </c>
      <c r="H160" s="33" t="s">
        <v>1624</v>
      </c>
      <c r="I160" s="33"/>
      <c r="J160" s="33"/>
      <c r="K160" s="34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spans="2:25" s="36" customFormat="1" ht="20.100000000000001" customHeight="1" thickBot="1">
      <c r="B161" s="32">
        <f t="shared" si="2"/>
        <v>155</v>
      </c>
      <c r="C161" s="230"/>
      <c r="D161" s="230"/>
      <c r="E161" s="231"/>
      <c r="F161" s="43" t="s">
        <v>1710</v>
      </c>
      <c r="G161" s="33" t="s">
        <v>1625</v>
      </c>
      <c r="H161" s="33" t="s">
        <v>1626</v>
      </c>
      <c r="I161" s="33"/>
      <c r="J161" s="33"/>
      <c r="K161" s="34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spans="2:25" s="36" customFormat="1" ht="20.100000000000001" customHeight="1" thickBot="1">
      <c r="B162" s="32">
        <f t="shared" si="2"/>
        <v>156</v>
      </c>
      <c r="C162" s="230"/>
      <c r="D162" s="230"/>
      <c r="E162" s="229" t="s">
        <v>662</v>
      </c>
      <c r="F162" s="43" t="s">
        <v>1710</v>
      </c>
      <c r="G162" s="33" t="s">
        <v>656</v>
      </c>
      <c r="H162" s="33" t="s">
        <v>603</v>
      </c>
      <c r="I162" s="33"/>
      <c r="J162" s="33"/>
      <c r="K162" s="34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spans="2:25" s="36" customFormat="1" ht="30" customHeight="1" thickBot="1">
      <c r="B163" s="32">
        <f t="shared" si="2"/>
        <v>157</v>
      </c>
      <c r="C163" s="230"/>
      <c r="D163" s="230"/>
      <c r="E163" s="230"/>
      <c r="F163" s="43" t="s">
        <v>1710</v>
      </c>
      <c r="G163" s="33" t="s">
        <v>655</v>
      </c>
      <c r="H163" s="33" t="s">
        <v>1616</v>
      </c>
      <c r="I163" s="33"/>
      <c r="J163" s="33"/>
      <c r="K163" s="34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spans="2:25" s="36" customFormat="1" ht="30" customHeight="1" thickBot="1">
      <c r="B164" s="32">
        <f t="shared" si="2"/>
        <v>158</v>
      </c>
      <c r="C164" s="230"/>
      <c r="D164" s="230"/>
      <c r="E164" s="230"/>
      <c r="F164" s="43" t="s">
        <v>1710</v>
      </c>
      <c r="G164" s="33" t="s">
        <v>1617</v>
      </c>
      <c r="H164" s="33" t="s">
        <v>1618</v>
      </c>
      <c r="I164" s="33"/>
      <c r="J164" s="33" t="s">
        <v>1706</v>
      </c>
      <c r="K164" s="34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spans="2:25" s="36" customFormat="1" ht="20.100000000000001" customHeight="1" thickBot="1">
      <c r="B165" s="32">
        <f t="shared" si="2"/>
        <v>159</v>
      </c>
      <c r="C165" s="230"/>
      <c r="D165" s="230"/>
      <c r="E165" s="230"/>
      <c r="F165" s="43" t="s">
        <v>1710</v>
      </c>
      <c r="G165" s="33" t="s">
        <v>261</v>
      </c>
      <c r="H165" s="33" t="s">
        <v>1619</v>
      </c>
      <c r="I165" s="33"/>
      <c r="J165" s="33"/>
      <c r="K165" s="34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spans="2:25" s="36" customFormat="1" ht="30" customHeight="1" thickBot="1">
      <c r="B166" s="32">
        <f t="shared" si="2"/>
        <v>160</v>
      </c>
      <c r="C166" s="230"/>
      <c r="D166" s="230"/>
      <c r="E166" s="230"/>
      <c r="F166" s="43" t="s">
        <v>1710</v>
      </c>
      <c r="G166" s="33" t="s">
        <v>657</v>
      </c>
      <c r="H166" s="33" t="s">
        <v>658</v>
      </c>
      <c r="I166" s="33"/>
      <c r="J166" s="33"/>
      <c r="K166" s="34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spans="2:25" s="36" customFormat="1" ht="20.100000000000001" customHeight="1" thickBot="1">
      <c r="B167" s="32">
        <f t="shared" si="2"/>
        <v>161</v>
      </c>
      <c r="C167" s="230"/>
      <c r="D167" s="230"/>
      <c r="E167" s="230"/>
      <c r="F167" s="43" t="s">
        <v>1710</v>
      </c>
      <c r="G167" s="33" t="s">
        <v>659</v>
      </c>
      <c r="H167" s="33" t="s">
        <v>247</v>
      </c>
      <c r="I167" s="33"/>
      <c r="J167" s="33"/>
      <c r="K167" s="34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spans="2:25" s="36" customFormat="1" ht="30" customHeight="1" thickBot="1">
      <c r="B168" s="32">
        <f t="shared" si="2"/>
        <v>162</v>
      </c>
      <c r="C168" s="230"/>
      <c r="D168" s="230"/>
      <c r="E168" s="230"/>
      <c r="F168" s="43" t="s">
        <v>1710</v>
      </c>
      <c r="G168" s="33" t="s">
        <v>236</v>
      </c>
      <c r="H168" s="33" t="s">
        <v>1620</v>
      </c>
      <c r="I168" s="33"/>
      <c r="J168" s="33"/>
      <c r="K168" s="34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spans="2:25" s="36" customFormat="1" ht="20.100000000000001" customHeight="1" thickBot="1">
      <c r="B169" s="32">
        <f t="shared" si="2"/>
        <v>163</v>
      </c>
      <c r="C169" s="230"/>
      <c r="D169" s="230"/>
      <c r="E169" s="230"/>
      <c r="F169" s="43" t="s">
        <v>1710</v>
      </c>
      <c r="G169" s="33" t="s">
        <v>239</v>
      </c>
      <c r="H169" s="33" t="s">
        <v>238</v>
      </c>
      <c r="I169" s="33"/>
      <c r="J169" s="33"/>
      <c r="K169" s="34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spans="2:25" s="36" customFormat="1" ht="20.100000000000001" customHeight="1" thickBot="1">
      <c r="B170" s="32">
        <f t="shared" si="2"/>
        <v>164</v>
      </c>
      <c r="C170" s="230"/>
      <c r="D170" s="230"/>
      <c r="E170" s="230"/>
      <c r="F170" s="43" t="s">
        <v>1710</v>
      </c>
      <c r="G170" s="33" t="s">
        <v>1617</v>
      </c>
      <c r="H170" s="33" t="s">
        <v>1627</v>
      </c>
      <c r="I170" s="33"/>
      <c r="J170" s="33" t="s">
        <v>1706</v>
      </c>
      <c r="K170" s="34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spans="2:25" s="36" customFormat="1" ht="20.100000000000001" customHeight="1" thickBot="1">
      <c r="B171" s="32">
        <f t="shared" si="2"/>
        <v>165</v>
      </c>
      <c r="C171" s="230"/>
      <c r="D171" s="230"/>
      <c r="E171" s="230"/>
      <c r="F171" s="43" t="s">
        <v>1710</v>
      </c>
      <c r="G171" s="33" t="s">
        <v>240</v>
      </c>
      <c r="H171" s="33" t="s">
        <v>242</v>
      </c>
      <c r="I171" s="33"/>
      <c r="J171" s="33"/>
      <c r="K171" s="34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spans="2:25" s="36" customFormat="1" ht="20.100000000000001" customHeight="1" thickBot="1">
      <c r="B172" s="32">
        <f t="shared" si="2"/>
        <v>166</v>
      </c>
      <c r="C172" s="230"/>
      <c r="D172" s="230"/>
      <c r="E172" s="231"/>
      <c r="F172" s="43" t="s">
        <v>1710</v>
      </c>
      <c r="G172" s="33" t="s">
        <v>1621</v>
      </c>
      <c r="H172" s="33" t="s">
        <v>1622</v>
      </c>
      <c r="I172" s="33"/>
      <c r="J172" s="33"/>
      <c r="K172" s="34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spans="2:25" s="36" customFormat="1" ht="20.100000000000001" customHeight="1" thickBot="1">
      <c r="B173" s="32">
        <f t="shared" si="2"/>
        <v>167</v>
      </c>
      <c r="C173" s="230"/>
      <c r="D173" s="230"/>
      <c r="E173" s="229" t="s">
        <v>661</v>
      </c>
      <c r="F173" s="43" t="s">
        <v>1710</v>
      </c>
      <c r="G173" s="33" t="s">
        <v>250</v>
      </c>
      <c r="H173" s="33" t="s">
        <v>253</v>
      </c>
      <c r="I173" s="33"/>
      <c r="J173" s="33"/>
      <c r="K173" s="34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spans="2:25" s="36" customFormat="1" ht="20.100000000000001" customHeight="1" thickBot="1">
      <c r="B174" s="32">
        <f t="shared" si="2"/>
        <v>168</v>
      </c>
      <c r="C174" s="230"/>
      <c r="D174" s="230"/>
      <c r="E174" s="230"/>
      <c r="F174" s="43" t="s">
        <v>1710</v>
      </c>
      <c r="G174" s="33" t="s">
        <v>251</v>
      </c>
      <c r="H174" s="33" t="s">
        <v>252</v>
      </c>
      <c r="I174" s="33"/>
      <c r="J174" s="33"/>
      <c r="K174" s="34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spans="2:25" s="36" customFormat="1" ht="20.100000000000001" customHeight="1" thickBot="1">
      <c r="B175" s="32">
        <f t="shared" si="2"/>
        <v>169</v>
      </c>
      <c r="C175" s="230"/>
      <c r="D175" s="230"/>
      <c r="E175" s="230"/>
      <c r="F175" s="43" t="s">
        <v>1710</v>
      </c>
      <c r="G175" s="33" t="s">
        <v>254</v>
      </c>
      <c r="H175" s="33" t="s">
        <v>255</v>
      </c>
      <c r="I175" s="33"/>
      <c r="J175" s="33"/>
      <c r="K175" s="34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spans="2:25" s="36" customFormat="1" ht="20.100000000000001" customHeight="1" thickBot="1">
      <c r="B176" s="32">
        <f t="shared" si="2"/>
        <v>170</v>
      </c>
      <c r="C176" s="230"/>
      <c r="D176" s="230"/>
      <c r="E176" s="230"/>
      <c r="F176" s="43" t="s">
        <v>1710</v>
      </c>
      <c r="G176" s="33" t="s">
        <v>663</v>
      </c>
      <c r="H176" s="33" t="s">
        <v>666</v>
      </c>
      <c r="I176" s="33"/>
      <c r="J176" s="33"/>
      <c r="K176" s="34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spans="2:25" s="36" customFormat="1" ht="20.100000000000001" customHeight="1" thickBot="1">
      <c r="B177" s="32">
        <f t="shared" si="2"/>
        <v>171</v>
      </c>
      <c r="C177" s="230"/>
      <c r="D177" s="230"/>
      <c r="E177" s="230"/>
      <c r="F177" s="43" t="s">
        <v>1710</v>
      </c>
      <c r="G177" s="33" t="s">
        <v>664</v>
      </c>
      <c r="H177" s="33" t="s">
        <v>667</v>
      </c>
      <c r="I177" s="33"/>
      <c r="J177" s="33"/>
      <c r="K177" s="34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spans="2:25" s="36" customFormat="1" ht="20.100000000000001" customHeight="1" thickBot="1">
      <c r="B178" s="32">
        <f t="shared" si="2"/>
        <v>172</v>
      </c>
      <c r="C178" s="230"/>
      <c r="D178" s="230"/>
      <c r="E178" s="231"/>
      <c r="F178" s="43" t="s">
        <v>1710</v>
      </c>
      <c r="G178" s="33" t="s">
        <v>665</v>
      </c>
      <c r="H178" s="33" t="s">
        <v>668</v>
      </c>
      <c r="I178" s="33"/>
      <c r="J178" s="33"/>
      <c r="K178" s="34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spans="2:25" s="36" customFormat="1" ht="20.100000000000001" customHeight="1" thickBot="1">
      <c r="B179" s="32">
        <f t="shared" si="2"/>
        <v>173</v>
      </c>
      <c r="C179" s="230"/>
      <c r="D179" s="230"/>
      <c r="E179" s="229" t="s">
        <v>669</v>
      </c>
      <c r="F179" s="43" t="s">
        <v>1710</v>
      </c>
      <c r="G179" s="33" t="s">
        <v>257</v>
      </c>
      <c r="H179" s="33" t="s">
        <v>258</v>
      </c>
      <c r="I179" s="33"/>
      <c r="J179" s="33"/>
      <c r="K179" s="34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spans="2:25" s="36" customFormat="1" ht="20.100000000000001" customHeight="1" thickBot="1">
      <c r="B180" s="32">
        <f t="shared" si="2"/>
        <v>174</v>
      </c>
      <c r="C180" s="230"/>
      <c r="D180" s="230"/>
      <c r="E180" s="230"/>
      <c r="F180" s="43" t="s">
        <v>1710</v>
      </c>
      <c r="G180" s="33" t="s">
        <v>259</v>
      </c>
      <c r="H180" s="33" t="s">
        <v>260</v>
      </c>
      <c r="I180" s="33"/>
      <c r="J180" s="33"/>
      <c r="K180" s="34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spans="2:25" s="36" customFormat="1" ht="20.100000000000001" customHeight="1" thickBot="1">
      <c r="B181" s="32">
        <f t="shared" si="2"/>
        <v>175</v>
      </c>
      <c r="C181" s="230"/>
      <c r="D181" s="230"/>
      <c r="E181" s="230"/>
      <c r="F181" s="43" t="s">
        <v>1710</v>
      </c>
      <c r="G181" s="33" t="s">
        <v>261</v>
      </c>
      <c r="H181" s="33" t="s">
        <v>206</v>
      </c>
      <c r="I181" s="33"/>
      <c r="J181" s="33"/>
      <c r="K181" s="34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spans="2:25" s="36" customFormat="1" ht="30" customHeight="1" thickBot="1">
      <c r="B182" s="32">
        <f t="shared" si="2"/>
        <v>176</v>
      </c>
      <c r="C182" s="230"/>
      <c r="D182" s="230"/>
      <c r="E182" s="230"/>
      <c r="F182" s="43" t="s">
        <v>1710</v>
      </c>
      <c r="G182" s="33" t="s">
        <v>262</v>
      </c>
      <c r="H182" s="33" t="s">
        <v>192</v>
      </c>
      <c r="I182" s="33"/>
      <c r="J182" s="33"/>
      <c r="K182" s="34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spans="2:25" s="36" customFormat="1" ht="20.100000000000001" customHeight="1" thickBot="1">
      <c r="B183" s="32">
        <f t="shared" si="2"/>
        <v>177</v>
      </c>
      <c r="C183" s="230"/>
      <c r="D183" s="230"/>
      <c r="E183" s="230"/>
      <c r="F183" s="43" t="s">
        <v>1710</v>
      </c>
      <c r="G183" s="33" t="s">
        <v>193</v>
      </c>
      <c r="H183" s="33" t="s">
        <v>194</v>
      </c>
      <c r="I183" s="33"/>
      <c r="J183" s="33"/>
      <c r="K183" s="34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spans="2:25" s="36" customFormat="1" ht="20.100000000000001" customHeight="1" thickBot="1">
      <c r="B184" s="32">
        <f t="shared" si="2"/>
        <v>178</v>
      </c>
      <c r="C184" s="230"/>
      <c r="D184" s="230"/>
      <c r="E184" s="230"/>
      <c r="F184" s="43" t="s">
        <v>1710</v>
      </c>
      <c r="G184" s="33" t="s">
        <v>199</v>
      </c>
      <c r="H184" s="33" t="s">
        <v>195</v>
      </c>
      <c r="I184" s="33"/>
      <c r="J184" s="33"/>
      <c r="K184" s="34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spans="2:25" s="36" customFormat="1" ht="20.100000000000001" customHeight="1" thickBot="1">
      <c r="B185" s="32">
        <f t="shared" si="2"/>
        <v>179</v>
      </c>
      <c r="C185" s="230"/>
      <c r="D185" s="230"/>
      <c r="E185" s="230"/>
      <c r="F185" s="43" t="s">
        <v>1710</v>
      </c>
      <c r="G185" s="33" t="s">
        <v>198</v>
      </c>
      <c r="H185" s="33" t="s">
        <v>196</v>
      </c>
      <c r="I185" s="33"/>
      <c r="J185" s="33"/>
      <c r="K185" s="34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spans="2:25" s="36" customFormat="1" ht="20.100000000000001" customHeight="1" thickBot="1">
      <c r="B186" s="32">
        <f t="shared" si="2"/>
        <v>180</v>
      </c>
      <c r="C186" s="230"/>
      <c r="D186" s="230"/>
      <c r="E186" s="230"/>
      <c r="F186" s="43" t="s">
        <v>1710</v>
      </c>
      <c r="G186" s="33" t="s">
        <v>200</v>
      </c>
      <c r="H186" s="33" t="s">
        <v>197</v>
      </c>
      <c r="I186" s="33"/>
      <c r="J186" s="33"/>
      <c r="K186" s="34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spans="2:25" s="36" customFormat="1" ht="20.100000000000001" customHeight="1" thickBot="1">
      <c r="B187" s="32">
        <f t="shared" si="2"/>
        <v>181</v>
      </c>
      <c r="C187" s="230"/>
      <c r="D187" s="230"/>
      <c r="E187" s="230"/>
      <c r="F187" s="43" t="s">
        <v>1710</v>
      </c>
      <c r="G187" s="53" t="s">
        <v>201</v>
      </c>
      <c r="H187" s="33" t="s">
        <v>202</v>
      </c>
      <c r="I187" s="33"/>
      <c r="J187" s="33"/>
      <c r="K187" s="34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spans="2:25" s="36" customFormat="1" ht="20.100000000000001" customHeight="1" thickBot="1">
      <c r="B188" s="32">
        <f t="shared" si="2"/>
        <v>182</v>
      </c>
      <c r="C188" s="230"/>
      <c r="D188" s="230"/>
      <c r="E188" s="230"/>
      <c r="F188" s="43" t="s">
        <v>1710</v>
      </c>
      <c r="G188" s="36" t="s">
        <v>203</v>
      </c>
      <c r="H188" s="33" t="s">
        <v>204</v>
      </c>
      <c r="I188" s="33"/>
      <c r="J188" s="33"/>
      <c r="K188" s="34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spans="2:25" s="36" customFormat="1" ht="20.100000000000001" customHeight="1" thickBot="1">
      <c r="B189" s="32">
        <f t="shared" si="2"/>
        <v>183</v>
      </c>
      <c r="C189" s="230"/>
      <c r="D189" s="230"/>
      <c r="E189" s="230"/>
      <c r="F189" s="43" t="s">
        <v>1710</v>
      </c>
      <c r="G189" s="33" t="s">
        <v>263</v>
      </c>
      <c r="H189" s="33" t="s">
        <v>264</v>
      </c>
      <c r="I189" s="33"/>
      <c r="J189" s="33"/>
      <c r="K189" s="34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spans="2:25" s="36" customFormat="1" ht="20.100000000000001" customHeight="1" thickBot="1">
      <c r="B190" s="32">
        <f t="shared" si="2"/>
        <v>184</v>
      </c>
      <c r="C190" s="230"/>
      <c r="D190" s="230"/>
      <c r="E190" s="230"/>
      <c r="F190" s="43" t="s">
        <v>1710</v>
      </c>
      <c r="G190" s="33" t="s">
        <v>265</v>
      </c>
      <c r="H190" s="33" t="s">
        <v>266</v>
      </c>
      <c r="I190" s="33"/>
      <c r="J190" s="33"/>
      <c r="K190" s="34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spans="2:25" s="36" customFormat="1" ht="20.100000000000001" customHeight="1" thickBot="1">
      <c r="B191" s="32">
        <f t="shared" si="2"/>
        <v>185</v>
      </c>
      <c r="C191" s="230"/>
      <c r="D191" s="230"/>
      <c r="E191" s="231"/>
      <c r="F191" s="43" t="s">
        <v>1710</v>
      </c>
      <c r="G191" s="33" t="s">
        <v>210</v>
      </c>
      <c r="H191" s="33" t="s">
        <v>206</v>
      </c>
      <c r="I191" s="33"/>
      <c r="J191" s="33"/>
      <c r="K191" s="34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spans="2:25" s="36" customFormat="1" ht="20.100000000000001" customHeight="1" thickBot="1">
      <c r="B192" s="32">
        <f t="shared" si="2"/>
        <v>186</v>
      </c>
      <c r="C192" s="230"/>
      <c r="D192" s="230"/>
      <c r="E192" s="229" t="s">
        <v>691</v>
      </c>
      <c r="F192" s="43" t="s">
        <v>1710</v>
      </c>
      <c r="G192" s="33" t="s">
        <v>670</v>
      </c>
      <c r="H192" s="33" t="s">
        <v>671</v>
      </c>
      <c r="I192" s="33"/>
      <c r="J192" s="33"/>
      <c r="K192" s="34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spans="2:25" s="36" customFormat="1" ht="20.100000000000001" customHeight="1" thickBot="1">
      <c r="B193" s="32">
        <f t="shared" si="2"/>
        <v>187</v>
      </c>
      <c r="C193" s="230"/>
      <c r="D193" s="230"/>
      <c r="E193" s="230"/>
      <c r="F193" s="43" t="s">
        <v>1710</v>
      </c>
      <c r="G193" s="33" t="s">
        <v>672</v>
      </c>
      <c r="H193" s="33" t="s">
        <v>673</v>
      </c>
      <c r="I193" s="33"/>
      <c r="J193" s="33"/>
      <c r="K193" s="34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spans="2:25" s="36" customFormat="1" ht="20.100000000000001" customHeight="1" thickBot="1">
      <c r="B194" s="32">
        <f t="shared" si="2"/>
        <v>188</v>
      </c>
      <c r="C194" s="230"/>
      <c r="D194" s="230"/>
      <c r="E194" s="231"/>
      <c r="F194" s="43" t="s">
        <v>1710</v>
      </c>
      <c r="G194" s="33" t="s">
        <v>636</v>
      </c>
      <c r="H194" s="33" t="s">
        <v>674</v>
      </c>
      <c r="I194" s="33"/>
      <c r="J194" s="33"/>
      <c r="K194" s="34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spans="2:25" s="36" customFormat="1" ht="20.100000000000001" customHeight="1" thickBot="1">
      <c r="B195" s="32">
        <f t="shared" si="2"/>
        <v>189</v>
      </c>
      <c r="C195" s="230"/>
      <c r="D195" s="230"/>
      <c r="E195" s="229" t="s">
        <v>675</v>
      </c>
      <c r="F195" s="43" t="s">
        <v>1710</v>
      </c>
      <c r="G195" s="33" t="s">
        <v>677</v>
      </c>
      <c r="H195" s="33" t="s">
        <v>678</v>
      </c>
      <c r="I195" s="33"/>
      <c r="J195" s="33"/>
      <c r="K195" s="34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spans="2:25" s="36" customFormat="1" ht="20.100000000000001" customHeight="1" thickBot="1">
      <c r="B196" s="32">
        <f t="shared" si="2"/>
        <v>190</v>
      </c>
      <c r="C196" s="230"/>
      <c r="D196" s="230"/>
      <c r="E196" s="230"/>
      <c r="F196" s="43" t="s">
        <v>1710</v>
      </c>
      <c r="G196" s="33" t="s">
        <v>679</v>
      </c>
      <c r="H196" s="33" t="s">
        <v>680</v>
      </c>
      <c r="I196" s="33"/>
      <c r="J196" s="33"/>
      <c r="K196" s="34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spans="2:25" s="36" customFormat="1" ht="30" customHeight="1" thickBot="1">
      <c r="B197" s="32">
        <f t="shared" si="2"/>
        <v>191</v>
      </c>
      <c r="C197" s="230"/>
      <c r="D197" s="230"/>
      <c r="E197" s="230"/>
      <c r="F197" s="43" t="s">
        <v>1710</v>
      </c>
      <c r="G197" s="33" t="s">
        <v>681</v>
      </c>
      <c r="H197" s="33" t="s">
        <v>682</v>
      </c>
      <c r="I197" s="33"/>
      <c r="J197" s="33"/>
      <c r="K197" s="34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spans="2:25" s="36" customFormat="1" ht="20.100000000000001" customHeight="1" thickBot="1">
      <c r="B198" s="32">
        <f t="shared" si="2"/>
        <v>192</v>
      </c>
      <c r="C198" s="230"/>
      <c r="D198" s="230"/>
      <c r="E198" s="230"/>
      <c r="F198" s="43" t="s">
        <v>1710</v>
      </c>
      <c r="G198" s="33" t="s">
        <v>683</v>
      </c>
      <c r="H198" s="33" t="s">
        <v>684</v>
      </c>
      <c r="I198" s="33"/>
      <c r="J198" s="33"/>
      <c r="K198" s="34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spans="2:25" s="36" customFormat="1" ht="20.100000000000001" customHeight="1" thickBot="1">
      <c r="B199" s="32">
        <f t="shared" si="2"/>
        <v>193</v>
      </c>
      <c r="C199" s="230"/>
      <c r="D199" s="230"/>
      <c r="E199" s="230"/>
      <c r="F199" s="43" t="s">
        <v>1710</v>
      </c>
      <c r="G199" s="33" t="s">
        <v>685</v>
      </c>
      <c r="H199" s="33" t="s">
        <v>686</v>
      </c>
      <c r="I199" s="33"/>
      <c r="J199" s="33"/>
      <c r="K199" s="34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spans="2:25" s="36" customFormat="1" ht="20.100000000000001" customHeight="1" thickBot="1">
      <c r="B200" s="32">
        <f t="shared" si="2"/>
        <v>194</v>
      </c>
      <c r="C200" s="230"/>
      <c r="D200" s="230"/>
      <c r="E200" s="230"/>
      <c r="F200" s="43" t="s">
        <v>1710</v>
      </c>
      <c r="G200" s="33" t="s">
        <v>687</v>
      </c>
      <c r="H200" s="33" t="s">
        <v>688</v>
      </c>
      <c r="I200" s="33"/>
      <c r="J200" s="33"/>
      <c r="K200" s="34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spans="2:25" s="36" customFormat="1" ht="20.100000000000001" customHeight="1" thickBot="1">
      <c r="B201" s="32">
        <f t="shared" si="2"/>
        <v>195</v>
      </c>
      <c r="C201" s="230"/>
      <c r="D201" s="230"/>
      <c r="E201" s="231"/>
      <c r="F201" s="43" t="s">
        <v>1710</v>
      </c>
      <c r="G201" s="36" t="s">
        <v>689</v>
      </c>
      <c r="H201" s="33" t="s">
        <v>690</v>
      </c>
      <c r="I201" s="33"/>
      <c r="J201" s="33"/>
      <c r="K201" s="34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spans="2:25" s="36" customFormat="1" ht="30" customHeight="1" thickBot="1">
      <c r="B202" s="32">
        <f t="shared" ref="B202:B267" si="3">ROW()-6</f>
        <v>196</v>
      </c>
      <c r="C202" s="230"/>
      <c r="D202" s="230"/>
      <c r="E202" s="229" t="s">
        <v>692</v>
      </c>
      <c r="F202" s="43" t="s">
        <v>1710</v>
      </c>
      <c r="G202" s="33" t="s">
        <v>696</v>
      </c>
      <c r="H202" s="33" t="s">
        <v>693</v>
      </c>
      <c r="I202" s="33"/>
      <c r="J202" s="33"/>
      <c r="K202" s="34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spans="2:25" s="36" customFormat="1" ht="20.100000000000001" customHeight="1" thickBot="1">
      <c r="B203" s="32">
        <f t="shared" si="3"/>
        <v>197</v>
      </c>
      <c r="C203" s="230"/>
      <c r="D203" s="230"/>
      <c r="E203" s="230"/>
      <c r="F203" s="43" t="s">
        <v>1710</v>
      </c>
      <c r="G203" s="33" t="s">
        <v>697</v>
      </c>
      <c r="H203" s="33" t="s">
        <v>694</v>
      </c>
      <c r="I203" s="33"/>
      <c r="J203" s="33"/>
      <c r="K203" s="34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spans="2:25" s="36" customFormat="1" ht="20.100000000000001" customHeight="1" thickBot="1">
      <c r="B204" s="32">
        <f t="shared" si="3"/>
        <v>198</v>
      </c>
      <c r="C204" s="230"/>
      <c r="D204" s="230"/>
      <c r="E204" s="230"/>
      <c r="F204" s="43" t="s">
        <v>1710</v>
      </c>
      <c r="G204" s="33" t="s">
        <v>698</v>
      </c>
      <c r="H204" s="33" t="s">
        <v>695</v>
      </c>
      <c r="I204" s="33"/>
      <c r="J204" s="33"/>
      <c r="K204" s="34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spans="2:25" s="36" customFormat="1" ht="20.100000000000001" customHeight="1" thickBot="1">
      <c r="B205" s="32">
        <f t="shared" si="3"/>
        <v>199</v>
      </c>
      <c r="C205" s="230"/>
      <c r="D205" s="230"/>
      <c r="E205" s="230"/>
      <c r="F205" s="43" t="s">
        <v>1710</v>
      </c>
      <c r="G205" s="33" t="s">
        <v>699</v>
      </c>
      <c r="H205" s="33" t="s">
        <v>700</v>
      </c>
      <c r="I205" s="33"/>
      <c r="J205" s="33"/>
      <c r="K205" s="34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spans="2:25" s="36" customFormat="1" ht="20.100000000000001" customHeight="1" thickBot="1">
      <c r="B206" s="32">
        <f t="shared" si="3"/>
        <v>200</v>
      </c>
      <c r="C206" s="230"/>
      <c r="D206" s="230"/>
      <c r="E206" s="230"/>
      <c r="F206" s="43" t="s">
        <v>1710</v>
      </c>
      <c r="G206" s="33" t="s">
        <v>701</v>
      </c>
      <c r="H206" s="33" t="s">
        <v>694</v>
      </c>
      <c r="I206" s="33"/>
      <c r="J206" s="33" t="s">
        <v>1180</v>
      </c>
      <c r="K206" s="34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spans="2:25" s="36" customFormat="1" ht="20.100000000000001" customHeight="1" thickBot="1">
      <c r="B207" s="32">
        <f t="shared" si="3"/>
        <v>201</v>
      </c>
      <c r="C207" s="230"/>
      <c r="D207" s="230"/>
      <c r="E207" s="231"/>
      <c r="F207" s="43" t="s">
        <v>1710</v>
      </c>
      <c r="G207" s="33" t="s">
        <v>702</v>
      </c>
      <c r="H207" s="33" t="s">
        <v>695</v>
      </c>
      <c r="I207" s="33"/>
      <c r="J207" s="33"/>
      <c r="K207" s="34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spans="2:25" s="36" customFormat="1" ht="20.100000000000001" customHeight="1" thickBot="1">
      <c r="B208" s="32">
        <f t="shared" si="3"/>
        <v>202</v>
      </c>
      <c r="C208" s="230"/>
      <c r="D208" s="230"/>
      <c r="E208" s="229" t="s">
        <v>704</v>
      </c>
      <c r="F208" s="43" t="s">
        <v>1710</v>
      </c>
      <c r="G208" s="33" t="s">
        <v>701</v>
      </c>
      <c r="H208" s="33" t="s">
        <v>706</v>
      </c>
      <c r="I208" s="33"/>
      <c r="J208" s="33"/>
      <c r="K208" s="34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spans="2:25" s="36" customFormat="1" ht="20.100000000000001" customHeight="1" thickBot="1">
      <c r="B209" s="32">
        <f t="shared" si="3"/>
        <v>203</v>
      </c>
      <c r="C209" s="230"/>
      <c r="D209" s="230"/>
      <c r="E209" s="230"/>
      <c r="F209" s="43" t="s">
        <v>1710</v>
      </c>
      <c r="G209" s="33" t="s">
        <v>705</v>
      </c>
      <c r="H209" s="33" t="s">
        <v>703</v>
      </c>
      <c r="I209" s="33"/>
      <c r="J209" s="33"/>
      <c r="K209" s="34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spans="2:25" s="36" customFormat="1" ht="20.100000000000001" customHeight="1" thickBot="1">
      <c r="B210" s="32">
        <f t="shared" si="3"/>
        <v>204</v>
      </c>
      <c r="C210" s="230"/>
      <c r="D210" s="230"/>
      <c r="E210" s="230"/>
      <c r="F210" s="43" t="s">
        <v>1710</v>
      </c>
      <c r="G210" s="33" t="s">
        <v>707</v>
      </c>
      <c r="H210" s="33" t="s">
        <v>708</v>
      </c>
      <c r="I210" s="33"/>
      <c r="J210" s="33"/>
      <c r="K210" s="34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spans="2:25" s="36" customFormat="1" ht="20.100000000000001" customHeight="1" thickBot="1">
      <c r="B211" s="32">
        <f t="shared" si="3"/>
        <v>205</v>
      </c>
      <c r="C211" s="230"/>
      <c r="D211" s="230"/>
      <c r="E211" s="230"/>
      <c r="F211" s="43" t="s">
        <v>1710</v>
      </c>
      <c r="G211" s="33" t="s">
        <v>709</v>
      </c>
      <c r="H211" s="33" t="s">
        <v>710</v>
      </c>
      <c r="I211" s="33"/>
      <c r="J211" s="33"/>
      <c r="K211" s="34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spans="2:25" s="36" customFormat="1" ht="20.100000000000001" customHeight="1" thickBot="1">
      <c r="B212" s="32">
        <f t="shared" si="3"/>
        <v>206</v>
      </c>
      <c r="C212" s="230"/>
      <c r="D212" s="230"/>
      <c r="E212" s="230"/>
      <c r="F212" s="43" t="s">
        <v>1710</v>
      </c>
      <c r="G212" s="33" t="s">
        <v>711</v>
      </c>
      <c r="H212" s="33" t="s">
        <v>712</v>
      </c>
      <c r="I212" s="33"/>
      <c r="J212" s="33"/>
      <c r="K212" s="34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spans="2:25" s="36" customFormat="1" ht="20.100000000000001" customHeight="1" thickBot="1">
      <c r="B213" s="32">
        <f t="shared" si="3"/>
        <v>207</v>
      </c>
      <c r="C213" s="230"/>
      <c r="D213" s="230"/>
      <c r="E213" s="230"/>
      <c r="F213" s="43" t="s">
        <v>1710</v>
      </c>
      <c r="G213" s="33" t="s">
        <v>713</v>
      </c>
      <c r="H213" s="33" t="s">
        <v>714</v>
      </c>
      <c r="I213" s="33"/>
      <c r="J213" s="33"/>
      <c r="K213" s="34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spans="2:25" s="36" customFormat="1" ht="20.100000000000001" customHeight="1" thickBot="1">
      <c r="B214" s="32">
        <f t="shared" si="3"/>
        <v>208</v>
      </c>
      <c r="C214" s="230"/>
      <c r="D214" s="230"/>
      <c r="E214" s="230"/>
      <c r="F214" s="43" t="s">
        <v>1710</v>
      </c>
      <c r="G214" s="33" t="s">
        <v>715</v>
      </c>
      <c r="H214" s="33" t="s">
        <v>716</v>
      </c>
      <c r="I214" s="33"/>
      <c r="J214" s="33"/>
      <c r="K214" s="34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spans="2:25" s="36" customFormat="1" ht="20.100000000000001" customHeight="1" thickBot="1">
      <c r="B215" s="32">
        <f t="shared" si="3"/>
        <v>209</v>
      </c>
      <c r="C215" s="230"/>
      <c r="D215" s="230"/>
      <c r="E215" s="230"/>
      <c r="F215" s="43" t="s">
        <v>1710</v>
      </c>
      <c r="G215" s="33" t="s">
        <v>337</v>
      </c>
      <c r="H215" s="33" t="s">
        <v>501</v>
      </c>
      <c r="I215" s="33"/>
      <c r="J215" s="33"/>
      <c r="K215" s="34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spans="2:25" s="36" customFormat="1" ht="20.100000000000001" customHeight="1" thickBot="1">
      <c r="B216" s="32">
        <f t="shared" si="3"/>
        <v>210</v>
      </c>
      <c r="C216" s="230"/>
      <c r="D216" s="230"/>
      <c r="E216" s="230"/>
      <c r="F216" s="43" t="s">
        <v>1710</v>
      </c>
      <c r="G216" s="33" t="s">
        <v>717</v>
      </c>
      <c r="H216" s="33" t="s">
        <v>718</v>
      </c>
      <c r="I216" s="33"/>
      <c r="J216" s="33"/>
      <c r="K216" s="34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spans="2:25" s="36" customFormat="1" ht="20.100000000000001" customHeight="1" thickBot="1">
      <c r="B217" s="32">
        <f t="shared" si="3"/>
        <v>211</v>
      </c>
      <c r="C217" s="230"/>
      <c r="D217" s="230"/>
      <c r="E217" s="230"/>
      <c r="F217" s="43" t="s">
        <v>1710</v>
      </c>
      <c r="G217" s="33" t="s">
        <v>719</v>
      </c>
      <c r="H217" s="33" t="s">
        <v>195</v>
      </c>
      <c r="I217" s="33"/>
      <c r="J217" s="33"/>
      <c r="K217" s="34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spans="2:25" s="36" customFormat="1" ht="20.100000000000001" customHeight="1" thickBot="1">
      <c r="B218" s="32">
        <f t="shared" si="3"/>
        <v>212</v>
      </c>
      <c r="C218" s="230"/>
      <c r="D218" s="230"/>
      <c r="E218" s="230"/>
      <c r="F218" s="43" t="s">
        <v>1710</v>
      </c>
      <c r="G218" s="33" t="s">
        <v>720</v>
      </c>
      <c r="H218" s="33" t="s">
        <v>196</v>
      </c>
      <c r="I218" s="33"/>
      <c r="J218" s="33"/>
      <c r="K218" s="34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spans="2:25" s="36" customFormat="1" ht="20.100000000000001" customHeight="1" thickBot="1">
      <c r="B219" s="32">
        <f t="shared" si="3"/>
        <v>213</v>
      </c>
      <c r="C219" s="230"/>
      <c r="D219" s="230"/>
      <c r="E219" s="230"/>
      <c r="F219" s="43" t="s">
        <v>1710</v>
      </c>
      <c r="G219" s="33" t="s">
        <v>721</v>
      </c>
      <c r="H219" s="33" t="s">
        <v>197</v>
      </c>
      <c r="I219" s="33"/>
      <c r="J219" s="33"/>
      <c r="K219" s="34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spans="2:25" s="36" customFormat="1" ht="20.100000000000001" customHeight="1" thickBot="1">
      <c r="B220" s="32">
        <f t="shared" si="3"/>
        <v>214</v>
      </c>
      <c r="C220" s="230"/>
      <c r="D220" s="230"/>
      <c r="E220" s="230"/>
      <c r="F220" s="43" t="s">
        <v>1710</v>
      </c>
      <c r="G220" s="33" t="s">
        <v>722</v>
      </c>
      <c r="H220" s="54" t="s">
        <v>723</v>
      </c>
      <c r="I220" s="33"/>
      <c r="J220" s="33"/>
      <c r="K220" s="34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 spans="2:25" s="36" customFormat="1" ht="20.100000000000001" customHeight="1" thickBot="1">
      <c r="B221" s="32">
        <f t="shared" si="3"/>
        <v>215</v>
      </c>
      <c r="C221" s="230"/>
      <c r="D221" s="231"/>
      <c r="E221" s="231"/>
      <c r="F221" s="43" t="s">
        <v>1710</v>
      </c>
      <c r="G221" s="33" t="s">
        <v>1700</v>
      </c>
      <c r="H221" s="33" t="s">
        <v>724</v>
      </c>
      <c r="I221" s="33"/>
      <c r="J221" s="33"/>
      <c r="K221" s="34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 spans="2:25" s="36" customFormat="1" ht="20.100000000000001" customHeight="1" thickBot="1">
      <c r="B222" s="32">
        <f t="shared" si="3"/>
        <v>216</v>
      </c>
      <c r="C222" s="230"/>
      <c r="D222" s="229" t="s">
        <v>1184</v>
      </c>
      <c r="E222" s="229" t="s">
        <v>1188</v>
      </c>
      <c r="F222" s="43" t="s">
        <v>1710</v>
      </c>
      <c r="G222" s="33" t="s">
        <v>1185</v>
      </c>
      <c r="H222" s="33" t="s">
        <v>1186</v>
      </c>
      <c r="I222" s="33"/>
      <c r="J222" s="33"/>
      <c r="K222" s="34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 spans="2:25" s="36" customFormat="1" ht="20.100000000000001" customHeight="1" thickBot="1">
      <c r="B223" s="32">
        <f t="shared" si="3"/>
        <v>217</v>
      </c>
      <c r="C223" s="230"/>
      <c r="D223" s="230"/>
      <c r="E223" s="231"/>
      <c r="F223" s="43" t="s">
        <v>1710</v>
      </c>
      <c r="G223" s="33" t="s">
        <v>597</v>
      </c>
      <c r="H223" s="33" t="s">
        <v>1187</v>
      </c>
      <c r="I223" s="33"/>
      <c r="J223" s="33"/>
      <c r="K223" s="34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 spans="2:25" s="36" customFormat="1" ht="20.100000000000001" customHeight="1" thickBot="1">
      <c r="B224" s="32">
        <f t="shared" si="3"/>
        <v>218</v>
      </c>
      <c r="C224" s="230"/>
      <c r="D224" s="230"/>
      <c r="E224" s="229" t="s">
        <v>1189</v>
      </c>
      <c r="F224" s="43" t="s">
        <v>1710</v>
      </c>
      <c r="G224" s="33" t="s">
        <v>600</v>
      </c>
      <c r="H224" s="33" t="s">
        <v>601</v>
      </c>
      <c r="I224" s="33"/>
      <c r="J224" s="33"/>
      <c r="K224" s="34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spans="2:25" s="36" customFormat="1" ht="20.100000000000001" customHeight="1" thickBot="1">
      <c r="B225" s="32">
        <f t="shared" si="3"/>
        <v>219</v>
      </c>
      <c r="C225" s="230"/>
      <c r="D225" s="230"/>
      <c r="E225" s="230"/>
      <c r="F225" s="43" t="s">
        <v>1710</v>
      </c>
      <c r="G225" s="33" t="s">
        <v>602</v>
      </c>
      <c r="H225" s="33" t="s">
        <v>603</v>
      </c>
      <c r="I225" s="33"/>
      <c r="J225" s="33"/>
      <c r="K225" s="34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 spans="2:25" s="36" customFormat="1" ht="20.100000000000001" customHeight="1" thickBot="1">
      <c r="B226" s="32">
        <f t="shared" si="3"/>
        <v>220</v>
      </c>
      <c r="C226" s="230"/>
      <c r="D226" s="230"/>
      <c r="E226" s="230"/>
      <c r="F226" s="43" t="s">
        <v>1710</v>
      </c>
      <c r="G226" s="33" t="s">
        <v>604</v>
      </c>
      <c r="H226" s="33" t="s">
        <v>605</v>
      </c>
      <c r="I226" s="33"/>
      <c r="J226" s="33"/>
      <c r="K226" s="34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 spans="2:25" s="36" customFormat="1" ht="20.100000000000001" customHeight="1" thickBot="1">
      <c r="B227" s="32">
        <f t="shared" si="3"/>
        <v>221</v>
      </c>
      <c r="C227" s="230"/>
      <c r="D227" s="230"/>
      <c r="E227" s="230"/>
      <c r="F227" s="43" t="s">
        <v>1710</v>
      </c>
      <c r="G227" s="33" t="s">
        <v>626</v>
      </c>
      <c r="H227" s="33" t="s">
        <v>627</v>
      </c>
      <c r="I227" s="33"/>
      <c r="J227" s="33"/>
      <c r="K227" s="34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 spans="2:25" s="36" customFormat="1" ht="20.100000000000001" customHeight="1" thickBot="1">
      <c r="B228" s="32">
        <f t="shared" si="3"/>
        <v>222</v>
      </c>
      <c r="C228" s="230"/>
      <c r="D228" s="230"/>
      <c r="E228" s="230"/>
      <c r="F228" s="43" t="s">
        <v>1710</v>
      </c>
      <c r="G228" s="33" t="s">
        <v>606</v>
      </c>
      <c r="H228" s="33" t="s">
        <v>607</v>
      </c>
      <c r="I228" s="33"/>
      <c r="J228" s="33"/>
      <c r="K228" s="34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 spans="2:25" s="36" customFormat="1" ht="20.100000000000001" customHeight="1" thickBot="1">
      <c r="B229" s="32">
        <f t="shared" si="3"/>
        <v>223</v>
      </c>
      <c r="C229" s="230"/>
      <c r="D229" s="230"/>
      <c r="E229" s="230"/>
      <c r="F229" s="43" t="s">
        <v>1710</v>
      </c>
      <c r="G229" s="33" t="s">
        <v>261</v>
      </c>
      <c r="H229" s="33" t="s">
        <v>608</v>
      </c>
      <c r="I229" s="33"/>
      <c r="J229" s="33"/>
      <c r="K229" s="34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 spans="2:25" s="36" customFormat="1" ht="20.100000000000001" customHeight="1" thickBot="1">
      <c r="B230" s="32">
        <f t="shared" si="3"/>
        <v>224</v>
      </c>
      <c r="C230" s="230"/>
      <c r="D230" s="230"/>
      <c r="E230" s="231"/>
      <c r="F230" s="43" t="s">
        <v>1710</v>
      </c>
      <c r="G230" s="33" t="s">
        <v>609</v>
      </c>
      <c r="H230" s="33" t="s">
        <v>610</v>
      </c>
      <c r="I230" s="33"/>
      <c r="J230" s="33"/>
      <c r="K230" s="34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spans="2:25" s="36" customFormat="1" ht="20.100000000000001" customHeight="1" thickBot="1">
      <c r="B231" s="32">
        <f t="shared" si="3"/>
        <v>225</v>
      </c>
      <c r="C231" s="230"/>
      <c r="D231" s="230"/>
      <c r="E231" s="229" t="s">
        <v>1192</v>
      </c>
      <c r="F231" s="43" t="s">
        <v>1710</v>
      </c>
      <c r="G231" s="33" t="s">
        <v>615</v>
      </c>
      <c r="H231" s="33" t="s">
        <v>612</v>
      </c>
      <c r="I231" s="33"/>
      <c r="J231" s="33"/>
      <c r="K231" s="34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 spans="2:25" s="36" customFormat="1" ht="20.100000000000001" customHeight="1" thickBot="1">
      <c r="B232" s="32">
        <f t="shared" si="3"/>
        <v>226</v>
      </c>
      <c r="C232" s="230"/>
      <c r="D232" s="230"/>
      <c r="E232" s="230"/>
      <c r="F232" s="43" t="s">
        <v>1710</v>
      </c>
      <c r="G232" s="33" t="s">
        <v>616</v>
      </c>
      <c r="H232" s="54" t="s">
        <v>99</v>
      </c>
      <c r="I232" s="33"/>
      <c r="J232" s="33"/>
      <c r="K232" s="34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 spans="2:25" s="36" customFormat="1" ht="20.100000000000001" customHeight="1" thickBot="1">
      <c r="B233" s="32">
        <f t="shared" si="3"/>
        <v>227</v>
      </c>
      <c r="C233" s="230"/>
      <c r="D233" s="230"/>
      <c r="E233" s="230"/>
      <c r="F233" s="43" t="s">
        <v>1710</v>
      </c>
      <c r="G233" s="33" t="s">
        <v>617</v>
      </c>
      <c r="H233" s="33" t="s">
        <v>109</v>
      </c>
      <c r="I233" s="33"/>
      <c r="J233" s="33"/>
      <c r="K233" s="34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 spans="2:25" s="36" customFormat="1" ht="20.100000000000001" customHeight="1" thickBot="1">
      <c r="B234" s="32">
        <f t="shared" si="3"/>
        <v>228</v>
      </c>
      <c r="C234" s="230"/>
      <c r="D234" s="230"/>
      <c r="E234" s="230"/>
      <c r="F234" s="43" t="s">
        <v>1710</v>
      </c>
      <c r="G234" s="33" t="s">
        <v>618</v>
      </c>
      <c r="H234" s="33" t="s">
        <v>123</v>
      </c>
      <c r="I234" s="33"/>
      <c r="J234" s="33"/>
      <c r="K234" s="34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 spans="2:25" s="36" customFormat="1" ht="20.100000000000001" customHeight="1" thickBot="1">
      <c r="B235" s="32">
        <f t="shared" si="3"/>
        <v>229</v>
      </c>
      <c r="C235" s="230"/>
      <c r="D235" s="230"/>
      <c r="E235" s="230"/>
      <c r="F235" s="43" t="s">
        <v>1710</v>
      </c>
      <c r="G235" s="33" t="s">
        <v>619</v>
      </c>
      <c r="H235" s="33" t="s">
        <v>124</v>
      </c>
      <c r="I235" s="33"/>
      <c r="J235" s="33"/>
      <c r="K235" s="34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 spans="2:25" s="36" customFormat="1" ht="20.100000000000001" customHeight="1" thickBot="1">
      <c r="B236" s="32">
        <f t="shared" si="3"/>
        <v>230</v>
      </c>
      <c r="C236" s="230"/>
      <c r="D236" s="230"/>
      <c r="E236" s="230"/>
      <c r="F236" s="43" t="s">
        <v>1710</v>
      </c>
      <c r="G236" s="33" t="s">
        <v>620</v>
      </c>
      <c r="H236" s="33" t="s">
        <v>113</v>
      </c>
      <c r="I236" s="33"/>
      <c r="J236" s="33"/>
      <c r="K236" s="34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 spans="2:25" s="36" customFormat="1" ht="20.100000000000001" customHeight="1" thickBot="1">
      <c r="B237" s="32">
        <f t="shared" si="3"/>
        <v>231</v>
      </c>
      <c r="C237" s="230"/>
      <c r="D237" s="230"/>
      <c r="E237" s="230"/>
      <c r="F237" s="43" t="s">
        <v>1710</v>
      </c>
      <c r="G237" s="33" t="s">
        <v>1674</v>
      </c>
      <c r="H237" s="33" t="s">
        <v>124</v>
      </c>
      <c r="I237" s="33"/>
      <c r="J237" s="33"/>
      <c r="K237" s="34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 spans="2:25" s="36" customFormat="1" ht="20.100000000000001" customHeight="1" thickBot="1">
      <c r="B238" s="32">
        <f t="shared" si="3"/>
        <v>232</v>
      </c>
      <c r="C238" s="230"/>
      <c r="D238" s="230"/>
      <c r="E238" s="230"/>
      <c r="F238" s="43" t="s">
        <v>1710</v>
      </c>
      <c r="G238" s="33" t="s">
        <v>621</v>
      </c>
      <c r="H238" s="54" t="s">
        <v>100</v>
      </c>
      <c r="I238" s="33"/>
      <c r="J238" s="33"/>
      <c r="K238" s="34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 spans="2:25" s="36" customFormat="1" ht="30" customHeight="1" thickBot="1">
      <c r="B239" s="32">
        <f t="shared" si="3"/>
        <v>233</v>
      </c>
      <c r="C239" s="230"/>
      <c r="D239" s="230"/>
      <c r="E239" s="230"/>
      <c r="F239" s="43" t="s">
        <v>1710</v>
      </c>
      <c r="G239" s="33" t="s">
        <v>622</v>
      </c>
      <c r="H239" s="33" t="s">
        <v>101</v>
      </c>
      <c r="I239" s="33"/>
      <c r="J239" s="33"/>
      <c r="K239" s="34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 spans="2:25" s="36" customFormat="1" ht="20.100000000000001" customHeight="1" thickBot="1">
      <c r="B240" s="32">
        <f t="shared" si="3"/>
        <v>234</v>
      </c>
      <c r="C240" s="230"/>
      <c r="D240" s="230"/>
      <c r="E240" s="230"/>
      <c r="F240" s="43" t="s">
        <v>1710</v>
      </c>
      <c r="G240" s="33" t="s">
        <v>1190</v>
      </c>
      <c r="H240" s="33" t="s">
        <v>1191</v>
      </c>
      <c r="I240" s="33"/>
      <c r="J240" s="33"/>
      <c r="K240" s="34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 spans="2:25" s="36" customFormat="1" ht="30" customHeight="1" thickBot="1">
      <c r="B241" s="32">
        <f t="shared" si="3"/>
        <v>235</v>
      </c>
      <c r="C241" s="230"/>
      <c r="D241" s="230"/>
      <c r="E241" s="230"/>
      <c r="F241" s="43" t="s">
        <v>1710</v>
      </c>
      <c r="G241" s="33" t="s">
        <v>623</v>
      </c>
      <c r="H241" s="33" t="s">
        <v>102</v>
      </c>
      <c r="I241" s="33"/>
      <c r="J241" s="33"/>
      <c r="K241" s="34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 spans="2:25" s="36" customFormat="1" ht="20.100000000000001" customHeight="1" thickBot="1">
      <c r="B242" s="32">
        <f t="shared" si="3"/>
        <v>236</v>
      </c>
      <c r="C242" s="230"/>
      <c r="D242" s="230"/>
      <c r="E242" s="230"/>
      <c r="F242" s="43" t="s">
        <v>1710</v>
      </c>
      <c r="G242" s="33" t="s">
        <v>1190</v>
      </c>
      <c r="H242" s="33" t="s">
        <v>1191</v>
      </c>
      <c r="I242" s="33"/>
      <c r="J242" s="33"/>
      <c r="K242" s="34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 spans="2:25" s="36" customFormat="1" ht="20.100000000000001" customHeight="1" thickBot="1">
      <c r="B243" s="32">
        <f t="shared" si="3"/>
        <v>237</v>
      </c>
      <c r="C243" s="230"/>
      <c r="D243" s="230"/>
      <c r="E243" s="230"/>
      <c r="F243" s="43" t="s">
        <v>1710</v>
      </c>
      <c r="G243" s="33" t="s">
        <v>115</v>
      </c>
      <c r="H243" s="33" t="s">
        <v>116</v>
      </c>
      <c r="I243" s="33"/>
      <c r="J243" s="33"/>
      <c r="K243" s="34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 spans="2:25" s="36" customFormat="1" ht="20.100000000000001" customHeight="1" thickBot="1">
      <c r="B244" s="32">
        <f t="shared" si="3"/>
        <v>238</v>
      </c>
      <c r="C244" s="230"/>
      <c r="D244" s="230"/>
      <c r="E244" s="230"/>
      <c r="F244" s="43" t="s">
        <v>1710</v>
      </c>
      <c r="G244" s="33" t="s">
        <v>1190</v>
      </c>
      <c r="H244" s="33" t="s">
        <v>1191</v>
      </c>
      <c r="I244" s="33"/>
      <c r="J244" s="33"/>
      <c r="K244" s="34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 spans="2:25" s="36" customFormat="1" ht="20.100000000000001" customHeight="1" thickBot="1">
      <c r="B245" s="32">
        <f t="shared" si="3"/>
        <v>239</v>
      </c>
      <c r="C245" s="230"/>
      <c r="D245" s="230"/>
      <c r="E245" s="230"/>
      <c r="F245" s="43" t="s">
        <v>1710</v>
      </c>
      <c r="G245" s="33" t="s">
        <v>119</v>
      </c>
      <c r="H245" s="33" t="s">
        <v>121</v>
      </c>
      <c r="I245" s="33"/>
      <c r="J245" s="33"/>
      <c r="K245" s="34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 spans="2:25" s="36" customFormat="1" ht="20.100000000000001" customHeight="1" thickBot="1">
      <c r="B246" s="32">
        <f t="shared" si="3"/>
        <v>240</v>
      </c>
      <c r="C246" s="230"/>
      <c r="D246" s="230"/>
      <c r="E246" s="230"/>
      <c r="F246" s="43" t="s">
        <v>1710</v>
      </c>
      <c r="G246" s="33" t="s">
        <v>1190</v>
      </c>
      <c r="H246" s="33" t="s">
        <v>1191</v>
      </c>
      <c r="I246" s="33"/>
      <c r="J246" s="33"/>
      <c r="K246" s="34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 spans="2:25" s="36" customFormat="1" ht="20.100000000000001" customHeight="1" thickBot="1">
      <c r="B247" s="32">
        <f t="shared" si="3"/>
        <v>241</v>
      </c>
      <c r="C247" s="230"/>
      <c r="D247" s="230"/>
      <c r="E247" s="230"/>
      <c r="F247" s="43" t="s">
        <v>1710</v>
      </c>
      <c r="G247" s="33" t="s">
        <v>120</v>
      </c>
      <c r="H247" s="33" t="s">
        <v>122</v>
      </c>
      <c r="I247" s="33"/>
      <c r="J247" s="33"/>
      <c r="K247" s="34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 spans="2:25" s="36" customFormat="1" ht="20.100000000000001" customHeight="1" thickBot="1">
      <c r="B248" s="32">
        <f t="shared" si="3"/>
        <v>242</v>
      </c>
      <c r="C248" s="230"/>
      <c r="D248" s="230"/>
      <c r="E248" s="230"/>
      <c r="F248" s="43" t="s">
        <v>1710</v>
      </c>
      <c r="G248" s="33" t="s">
        <v>1190</v>
      </c>
      <c r="H248" s="33" t="s">
        <v>1191</v>
      </c>
      <c r="I248" s="33"/>
      <c r="J248" s="33"/>
      <c r="K248" s="34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 spans="2:25" s="36" customFormat="1" ht="30" customHeight="1" thickBot="1">
      <c r="B249" s="32">
        <f t="shared" si="3"/>
        <v>243</v>
      </c>
      <c r="C249" s="230"/>
      <c r="D249" s="230"/>
      <c r="E249" s="230"/>
      <c r="F249" s="43" t="s">
        <v>1710</v>
      </c>
      <c r="G249" s="33" t="s">
        <v>125</v>
      </c>
      <c r="H249" s="33" t="s">
        <v>126</v>
      </c>
      <c r="I249" s="33"/>
      <c r="J249" s="33"/>
      <c r="K249" s="34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 spans="2:25" s="36" customFormat="1" ht="20.100000000000001" customHeight="1" thickBot="1">
      <c r="B250" s="32">
        <f t="shared" si="3"/>
        <v>244</v>
      </c>
      <c r="C250" s="230"/>
      <c r="D250" s="230"/>
      <c r="E250" s="230"/>
      <c r="F250" s="43" t="s">
        <v>1710</v>
      </c>
      <c r="G250" s="33" t="s">
        <v>1190</v>
      </c>
      <c r="H250" s="33" t="s">
        <v>1191</v>
      </c>
      <c r="I250" s="33"/>
      <c r="J250" s="33"/>
      <c r="K250" s="34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 spans="2:25" s="36" customFormat="1" ht="20.100000000000001" customHeight="1" thickBot="1">
      <c r="B251" s="32">
        <f t="shared" si="3"/>
        <v>245</v>
      </c>
      <c r="C251" s="230"/>
      <c r="D251" s="230"/>
      <c r="E251" s="230"/>
      <c r="F251" s="43" t="s">
        <v>1710</v>
      </c>
      <c r="G251" s="33" t="s">
        <v>127</v>
      </c>
      <c r="H251" s="54" t="s">
        <v>614</v>
      </c>
      <c r="I251" s="33"/>
      <c r="J251" s="33"/>
      <c r="K251" s="34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 spans="2:25" s="36" customFormat="1" ht="20.100000000000001" customHeight="1" thickBot="1">
      <c r="B252" s="32">
        <f t="shared" si="3"/>
        <v>246</v>
      </c>
      <c r="C252" s="230"/>
      <c r="D252" s="230"/>
      <c r="E252" s="231"/>
      <c r="F252" s="43" t="s">
        <v>1710</v>
      </c>
      <c r="G252" s="33" t="s">
        <v>1697</v>
      </c>
      <c r="H252" s="54" t="s">
        <v>128</v>
      </c>
      <c r="I252" s="33"/>
      <c r="J252" s="33" t="s">
        <v>1708</v>
      </c>
      <c r="K252" s="34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 spans="2:25" s="36" customFormat="1" ht="20.100000000000001" customHeight="1" thickBot="1">
      <c r="B253" s="32">
        <f t="shared" si="3"/>
        <v>247</v>
      </c>
      <c r="C253" s="230"/>
      <c r="D253" s="230"/>
      <c r="E253" s="229" t="s">
        <v>1193</v>
      </c>
      <c r="F253" s="43" t="s">
        <v>1710</v>
      </c>
      <c r="G253" s="33" t="s">
        <v>1194</v>
      </c>
      <c r="H253" s="33" t="s">
        <v>1195</v>
      </c>
      <c r="I253" s="33"/>
      <c r="J253" s="33"/>
      <c r="K253" s="34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 spans="2:25" s="36" customFormat="1" ht="20.100000000000001" customHeight="1" thickBot="1">
      <c r="B254" s="32">
        <f t="shared" si="3"/>
        <v>248</v>
      </c>
      <c r="C254" s="230"/>
      <c r="D254" s="230"/>
      <c r="E254" s="230"/>
      <c r="F254" s="43" t="s">
        <v>1710</v>
      </c>
      <c r="G254" s="33" t="s">
        <v>1196</v>
      </c>
      <c r="H254" s="33" t="s">
        <v>1197</v>
      </c>
      <c r="I254" s="33"/>
      <c r="J254" s="33"/>
      <c r="K254" s="34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 spans="2:25" s="36" customFormat="1" ht="20.100000000000001" customHeight="1" thickBot="1">
      <c r="B255" s="32">
        <f t="shared" si="3"/>
        <v>249</v>
      </c>
      <c r="C255" s="230"/>
      <c r="D255" s="231"/>
      <c r="E255" s="231"/>
      <c r="F255" s="43" t="s">
        <v>1710</v>
      </c>
      <c r="G255" s="33" t="s">
        <v>1198</v>
      </c>
      <c r="H255" s="33" t="s">
        <v>1199</v>
      </c>
      <c r="I255" s="33"/>
      <c r="J255" s="33"/>
      <c r="K255" s="34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 spans="2:25" s="36" customFormat="1" ht="20.100000000000001" customHeight="1" thickBot="1">
      <c r="B256" s="32">
        <f t="shared" si="3"/>
        <v>250</v>
      </c>
      <c r="C256" s="230"/>
      <c r="D256" s="229" t="s">
        <v>895</v>
      </c>
      <c r="E256" s="229" t="s">
        <v>729</v>
      </c>
      <c r="F256" s="43" t="s">
        <v>1710</v>
      </c>
      <c r="G256" s="33" t="s">
        <v>725</v>
      </c>
      <c r="H256" s="33" t="s">
        <v>726</v>
      </c>
      <c r="I256" s="33"/>
      <c r="J256" s="33"/>
      <c r="K256" s="34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 spans="2:25" s="36" customFormat="1" ht="20.100000000000001" customHeight="1" thickBot="1">
      <c r="B257" s="32">
        <f t="shared" si="3"/>
        <v>251</v>
      </c>
      <c r="C257" s="230"/>
      <c r="D257" s="230"/>
      <c r="E257" s="231"/>
      <c r="F257" s="43" t="s">
        <v>1710</v>
      </c>
      <c r="G257" s="33" t="s">
        <v>727</v>
      </c>
      <c r="H257" s="33" t="s">
        <v>728</v>
      </c>
      <c r="I257" s="33"/>
      <c r="J257" s="33"/>
      <c r="K257" s="34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 spans="2:25" s="36" customFormat="1" ht="20.100000000000001" customHeight="1" thickBot="1">
      <c r="B258" s="32">
        <f t="shared" si="3"/>
        <v>252</v>
      </c>
      <c r="C258" s="230"/>
      <c r="D258" s="230"/>
      <c r="E258" s="229" t="s">
        <v>730</v>
      </c>
      <c r="F258" s="43" t="s">
        <v>1710</v>
      </c>
      <c r="G258" s="33" t="s">
        <v>732</v>
      </c>
      <c r="H258" s="33" t="s">
        <v>731</v>
      </c>
      <c r="I258" s="33"/>
      <c r="J258" s="33"/>
      <c r="K258" s="34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 spans="2:25" s="36" customFormat="1" ht="20.100000000000001" customHeight="1" thickBot="1">
      <c r="B259" s="32">
        <f t="shared" si="3"/>
        <v>253</v>
      </c>
      <c r="C259" s="230"/>
      <c r="D259" s="230"/>
      <c r="E259" s="230"/>
      <c r="F259" s="43" t="s">
        <v>1710</v>
      </c>
      <c r="G259" s="33" t="s">
        <v>733</v>
      </c>
      <c r="H259" s="33" t="s">
        <v>734</v>
      </c>
      <c r="I259" s="33"/>
      <c r="J259" s="33"/>
      <c r="K259" s="34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 spans="2:25" s="36" customFormat="1" ht="20.100000000000001" customHeight="1" thickBot="1">
      <c r="B260" s="32">
        <f t="shared" si="3"/>
        <v>254</v>
      </c>
      <c r="C260" s="230"/>
      <c r="D260" s="230"/>
      <c r="E260" s="230"/>
      <c r="F260" s="43" t="s">
        <v>1710</v>
      </c>
      <c r="G260" s="33" t="s">
        <v>735</v>
      </c>
      <c r="H260" s="33" t="s">
        <v>736</v>
      </c>
      <c r="I260" s="33"/>
      <c r="J260" s="33"/>
      <c r="K260" s="34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 spans="2:25" s="36" customFormat="1" ht="20.100000000000001" customHeight="1" thickBot="1">
      <c r="B261" s="32">
        <f t="shared" si="3"/>
        <v>255</v>
      </c>
      <c r="C261" s="230"/>
      <c r="D261" s="230"/>
      <c r="E261" s="230"/>
      <c r="F261" s="43" t="s">
        <v>1710</v>
      </c>
      <c r="G261" s="33" t="s">
        <v>737</v>
      </c>
      <c r="H261" s="33" t="s">
        <v>738</v>
      </c>
      <c r="I261" s="33"/>
      <c r="J261" s="33"/>
      <c r="K261" s="34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 spans="2:25" s="36" customFormat="1" ht="20.100000000000001" customHeight="1" thickBot="1">
      <c r="B262" s="32">
        <f t="shared" si="3"/>
        <v>256</v>
      </c>
      <c r="C262" s="230"/>
      <c r="D262" s="230"/>
      <c r="E262" s="230"/>
      <c r="F262" s="43" t="s">
        <v>1710</v>
      </c>
      <c r="G262" s="33" t="s">
        <v>737</v>
      </c>
      <c r="H262" s="33" t="s">
        <v>739</v>
      </c>
      <c r="I262" s="33"/>
      <c r="J262" s="33"/>
      <c r="K262" s="34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 spans="2:25" s="36" customFormat="1" ht="20.100000000000001" customHeight="1" thickBot="1">
      <c r="B263" s="32">
        <f t="shared" si="3"/>
        <v>257</v>
      </c>
      <c r="C263" s="230"/>
      <c r="D263" s="230"/>
      <c r="E263" s="230"/>
      <c r="F263" s="43" t="s">
        <v>1710</v>
      </c>
      <c r="G263" s="33" t="s">
        <v>740</v>
      </c>
      <c r="H263" s="33" t="s">
        <v>741</v>
      </c>
      <c r="I263" s="33"/>
      <c r="J263" s="33"/>
      <c r="K263" s="34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 spans="2:25" s="36" customFormat="1" ht="20.100000000000001" customHeight="1" thickBot="1">
      <c r="B264" s="32">
        <f t="shared" si="3"/>
        <v>258</v>
      </c>
      <c r="C264" s="230"/>
      <c r="D264" s="230"/>
      <c r="E264" s="230"/>
      <c r="F264" s="43" t="s">
        <v>1710</v>
      </c>
      <c r="G264" s="33" t="s">
        <v>742</v>
      </c>
      <c r="H264" s="33" t="s">
        <v>743</v>
      </c>
      <c r="I264" s="33"/>
      <c r="J264" s="33"/>
      <c r="K264" s="34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 spans="2:25" s="36" customFormat="1" ht="20.100000000000001" customHeight="1" thickBot="1">
      <c r="B265" s="32">
        <f t="shared" si="3"/>
        <v>259</v>
      </c>
      <c r="C265" s="230"/>
      <c r="D265" s="230"/>
      <c r="E265" s="230"/>
      <c r="F265" s="43" t="s">
        <v>1710</v>
      </c>
      <c r="G265" s="33" t="s">
        <v>744</v>
      </c>
      <c r="H265" s="33" t="s">
        <v>745</v>
      </c>
      <c r="I265" s="33"/>
      <c r="J265" s="33"/>
      <c r="K265" s="34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 spans="2:25" s="36" customFormat="1" ht="50.1" customHeight="1" thickBot="1">
      <c r="B266" s="32">
        <f t="shared" si="3"/>
        <v>260</v>
      </c>
      <c r="C266" s="230"/>
      <c r="D266" s="230"/>
      <c r="E266" s="231"/>
      <c r="F266" s="43" t="s">
        <v>1710</v>
      </c>
      <c r="G266" s="33" t="s">
        <v>746</v>
      </c>
      <c r="H266" s="33" t="s">
        <v>747</v>
      </c>
      <c r="I266" s="33"/>
      <c r="J266" s="33"/>
      <c r="K266" s="34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 spans="2:25" s="36" customFormat="1" ht="20.100000000000001" customHeight="1" thickBot="1">
      <c r="B267" s="32">
        <f t="shared" si="3"/>
        <v>261</v>
      </c>
      <c r="C267" s="230"/>
      <c r="D267" s="230"/>
      <c r="E267" s="229" t="s">
        <v>748</v>
      </c>
      <c r="F267" s="43" t="s">
        <v>1710</v>
      </c>
      <c r="G267" s="33" t="s">
        <v>749</v>
      </c>
      <c r="H267" s="33" t="s">
        <v>750</v>
      </c>
      <c r="I267" s="33"/>
      <c r="J267" s="33"/>
      <c r="K267" s="34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 spans="2:25" s="36" customFormat="1" ht="20.100000000000001" customHeight="1" thickBot="1">
      <c r="B268" s="32">
        <f t="shared" ref="B268:B331" si="4">ROW()-6</f>
        <v>262</v>
      </c>
      <c r="C268" s="230"/>
      <c r="D268" s="230"/>
      <c r="E268" s="230"/>
      <c r="F268" s="43" t="s">
        <v>1710</v>
      </c>
      <c r="G268" s="33" t="s">
        <v>751</v>
      </c>
      <c r="H268" s="33" t="s">
        <v>752</v>
      </c>
      <c r="I268" s="33"/>
      <c r="J268" s="33"/>
      <c r="K268" s="34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 spans="2:25" s="36" customFormat="1" ht="30" customHeight="1" thickBot="1">
      <c r="B269" s="32">
        <f t="shared" si="4"/>
        <v>263</v>
      </c>
      <c r="C269" s="230"/>
      <c r="D269" s="230"/>
      <c r="E269" s="230"/>
      <c r="F269" s="43" t="s">
        <v>1710</v>
      </c>
      <c r="G269" s="33" t="s">
        <v>753</v>
      </c>
      <c r="H269" s="33" t="s">
        <v>755</v>
      </c>
      <c r="I269" s="33"/>
      <c r="J269" s="33"/>
      <c r="K269" s="34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 spans="2:25" s="36" customFormat="1" ht="20.100000000000001" customHeight="1" thickBot="1">
      <c r="B270" s="32">
        <f t="shared" si="4"/>
        <v>264</v>
      </c>
      <c r="C270" s="230"/>
      <c r="D270" s="230"/>
      <c r="E270" s="230"/>
      <c r="F270" s="43" t="s">
        <v>1710</v>
      </c>
      <c r="G270" s="33" t="s">
        <v>754</v>
      </c>
      <c r="H270" s="33" t="s">
        <v>756</v>
      </c>
      <c r="I270" s="33"/>
      <c r="J270" s="33"/>
      <c r="K270" s="34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 spans="2:25" s="36" customFormat="1" ht="20.100000000000001" customHeight="1" thickBot="1">
      <c r="B271" s="32">
        <f t="shared" si="4"/>
        <v>265</v>
      </c>
      <c r="C271" s="230"/>
      <c r="D271" s="230"/>
      <c r="E271" s="230"/>
      <c r="F271" s="43" t="s">
        <v>1710</v>
      </c>
      <c r="G271" s="33" t="s">
        <v>757</v>
      </c>
      <c r="H271" s="33" t="s">
        <v>758</v>
      </c>
      <c r="I271" s="33"/>
      <c r="J271" s="33"/>
      <c r="K271" s="34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 spans="2:25" s="36" customFormat="1" ht="20.100000000000001" customHeight="1" thickBot="1">
      <c r="B272" s="32">
        <f t="shared" si="4"/>
        <v>266</v>
      </c>
      <c r="C272" s="230"/>
      <c r="D272" s="230"/>
      <c r="E272" s="230"/>
      <c r="F272" s="43" t="s">
        <v>1710</v>
      </c>
      <c r="G272" s="33" t="s">
        <v>760</v>
      </c>
      <c r="H272" s="33" t="s">
        <v>761</v>
      </c>
      <c r="I272" s="33"/>
      <c r="J272" s="33"/>
      <c r="K272" s="34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 spans="2:25" s="36" customFormat="1" ht="20.100000000000001" customHeight="1" thickBot="1">
      <c r="B273" s="32">
        <f t="shared" si="4"/>
        <v>267</v>
      </c>
      <c r="C273" s="230"/>
      <c r="D273" s="230"/>
      <c r="E273" s="231"/>
      <c r="F273" s="43" t="s">
        <v>1710</v>
      </c>
      <c r="G273" s="33" t="s">
        <v>759</v>
      </c>
      <c r="H273" s="33" t="s">
        <v>762</v>
      </c>
      <c r="I273" s="33"/>
      <c r="J273" s="33"/>
      <c r="K273" s="34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 spans="2:25" s="36" customFormat="1" ht="20.100000000000001" customHeight="1" thickBot="1">
      <c r="B274" s="32">
        <f t="shared" si="4"/>
        <v>268</v>
      </c>
      <c r="C274" s="230"/>
      <c r="D274" s="230"/>
      <c r="E274" s="229" t="s">
        <v>763</v>
      </c>
      <c r="F274" s="43" t="s">
        <v>1710</v>
      </c>
      <c r="G274" s="33" t="s">
        <v>764</v>
      </c>
      <c r="H274" s="33" t="s">
        <v>765</v>
      </c>
      <c r="I274" s="33"/>
      <c r="J274" s="33"/>
      <c r="K274" s="34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 spans="2:25" s="36" customFormat="1" ht="20.100000000000001" customHeight="1" thickBot="1">
      <c r="B275" s="32">
        <f t="shared" si="4"/>
        <v>269</v>
      </c>
      <c r="C275" s="230"/>
      <c r="D275" s="230"/>
      <c r="E275" s="230"/>
      <c r="F275" s="43" t="s">
        <v>1710</v>
      </c>
      <c r="G275" s="33" t="s">
        <v>766</v>
      </c>
      <c r="H275" s="33" t="s">
        <v>767</v>
      </c>
      <c r="I275" s="33"/>
      <c r="J275" s="33"/>
      <c r="K275" s="34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 spans="2:25" s="36" customFormat="1" ht="20.100000000000001" customHeight="1" thickBot="1">
      <c r="B276" s="32">
        <f t="shared" si="4"/>
        <v>270</v>
      </c>
      <c r="C276" s="230"/>
      <c r="D276" s="230"/>
      <c r="E276" s="230"/>
      <c r="F276" s="43" t="s">
        <v>1710</v>
      </c>
      <c r="G276" s="33" t="s">
        <v>768</v>
      </c>
      <c r="H276" s="33" t="s">
        <v>769</v>
      </c>
      <c r="I276" s="33"/>
      <c r="J276" s="33"/>
      <c r="K276" s="34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 spans="2:25" s="36" customFormat="1" ht="20.100000000000001" customHeight="1" thickBot="1">
      <c r="B277" s="32">
        <f t="shared" si="4"/>
        <v>271</v>
      </c>
      <c r="C277" s="230"/>
      <c r="D277" s="230"/>
      <c r="E277" s="230"/>
      <c r="F277" s="43" t="s">
        <v>1710</v>
      </c>
      <c r="G277" s="36" t="s">
        <v>772</v>
      </c>
      <c r="H277" s="33" t="s">
        <v>771</v>
      </c>
      <c r="I277" s="33"/>
      <c r="J277" s="33"/>
      <c r="K277" s="34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 spans="2:25" s="36" customFormat="1" ht="20.100000000000001" customHeight="1" thickBot="1">
      <c r="B278" s="32">
        <f t="shared" si="4"/>
        <v>272</v>
      </c>
      <c r="C278" s="230"/>
      <c r="D278" s="230"/>
      <c r="E278" s="230"/>
      <c r="F278" s="43" t="s">
        <v>1710</v>
      </c>
      <c r="G278" s="33" t="s">
        <v>770</v>
      </c>
      <c r="H278" s="54" t="s">
        <v>774</v>
      </c>
      <c r="I278" s="33"/>
      <c r="J278" s="33"/>
      <c r="K278" s="34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 spans="2:25" s="36" customFormat="1" ht="20.100000000000001" customHeight="1" thickBot="1">
      <c r="B279" s="32">
        <f t="shared" si="4"/>
        <v>273</v>
      </c>
      <c r="C279" s="230"/>
      <c r="D279" s="230"/>
      <c r="E279" s="230"/>
      <c r="F279" s="43" t="s">
        <v>1710</v>
      </c>
      <c r="G279" s="54" t="s">
        <v>773</v>
      </c>
      <c r="H279" s="54" t="s">
        <v>826</v>
      </c>
      <c r="I279" s="33"/>
      <c r="J279" s="33"/>
      <c r="K279" s="34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 spans="2:25" s="36" customFormat="1" ht="20.100000000000001" customHeight="1" thickBot="1">
      <c r="B280" s="32">
        <f t="shared" si="4"/>
        <v>274</v>
      </c>
      <c r="C280" s="230"/>
      <c r="D280" s="230"/>
      <c r="E280" s="230"/>
      <c r="F280" s="43" t="s">
        <v>1710</v>
      </c>
      <c r="G280" s="54" t="s">
        <v>827</v>
      </c>
      <c r="H280" s="54" t="s">
        <v>828</v>
      </c>
      <c r="I280" s="33"/>
      <c r="J280" s="33"/>
      <c r="K280" s="34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 spans="2:25" s="36" customFormat="1" ht="50.1" customHeight="1" thickBot="1">
      <c r="B281" s="32">
        <f t="shared" si="4"/>
        <v>275</v>
      </c>
      <c r="C281" s="230"/>
      <c r="D281" s="230"/>
      <c r="E281" s="231"/>
      <c r="F281" s="43" t="s">
        <v>1710</v>
      </c>
      <c r="G281" s="33" t="s">
        <v>829</v>
      </c>
      <c r="H281" s="54" t="s">
        <v>830</v>
      </c>
      <c r="I281" s="33"/>
      <c r="J281" s="33"/>
      <c r="K281" s="34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 spans="2:25" s="36" customFormat="1" ht="20.100000000000001" customHeight="1" thickBot="1">
      <c r="B282" s="32">
        <f t="shared" si="4"/>
        <v>276</v>
      </c>
      <c r="C282" s="230"/>
      <c r="D282" s="230"/>
      <c r="E282" s="229" t="s">
        <v>831</v>
      </c>
      <c r="F282" s="43" t="s">
        <v>1710</v>
      </c>
      <c r="G282" s="58" t="s">
        <v>832</v>
      </c>
      <c r="H282" s="33" t="s">
        <v>833</v>
      </c>
      <c r="I282" s="33"/>
      <c r="J282" s="33"/>
      <c r="K282" s="34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 spans="2:25" s="36" customFormat="1" ht="20.100000000000001" customHeight="1" thickBot="1">
      <c r="B283" s="32">
        <f t="shared" si="4"/>
        <v>277</v>
      </c>
      <c r="C283" s="230"/>
      <c r="D283" s="230"/>
      <c r="E283" s="230"/>
      <c r="F283" s="43" t="s">
        <v>1710</v>
      </c>
      <c r="G283" s="33" t="s">
        <v>834</v>
      </c>
      <c r="H283" s="54" t="s">
        <v>835</v>
      </c>
      <c r="I283" s="33"/>
      <c r="J283" s="33"/>
      <c r="K283" s="34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 spans="2:25" s="36" customFormat="1" ht="30" customHeight="1" thickBot="1">
      <c r="B284" s="32">
        <f t="shared" si="4"/>
        <v>278</v>
      </c>
      <c r="C284" s="230"/>
      <c r="D284" s="230"/>
      <c r="E284" s="230"/>
      <c r="F284" s="43" t="s">
        <v>1710</v>
      </c>
      <c r="G284" s="33" t="s">
        <v>837</v>
      </c>
      <c r="H284" s="54" t="s">
        <v>836</v>
      </c>
      <c r="I284" s="33"/>
      <c r="J284" s="33"/>
      <c r="K284" s="34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 spans="2:25" s="36" customFormat="1" ht="30" customHeight="1" thickBot="1">
      <c r="B285" s="32">
        <f t="shared" si="4"/>
        <v>279</v>
      </c>
      <c r="C285" s="230"/>
      <c r="D285" s="230"/>
      <c r="E285" s="230"/>
      <c r="F285" s="43" t="s">
        <v>1710</v>
      </c>
      <c r="G285" s="33" t="s">
        <v>838</v>
      </c>
      <c r="H285" s="54" t="s">
        <v>841</v>
      </c>
      <c r="I285" s="33"/>
      <c r="J285" s="33"/>
      <c r="K285" s="34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 spans="2:25" s="36" customFormat="1" ht="30" customHeight="1" thickBot="1">
      <c r="B286" s="32">
        <f t="shared" si="4"/>
        <v>280</v>
      </c>
      <c r="C286" s="230"/>
      <c r="D286" s="230"/>
      <c r="E286" s="230"/>
      <c r="F286" s="43" t="s">
        <v>1710</v>
      </c>
      <c r="G286" s="33" t="s">
        <v>839</v>
      </c>
      <c r="H286" s="54" t="s">
        <v>842</v>
      </c>
      <c r="I286" s="33"/>
      <c r="J286" s="33"/>
      <c r="K286" s="34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 spans="2:25" s="36" customFormat="1" ht="30" customHeight="1" thickBot="1">
      <c r="B287" s="32">
        <f t="shared" si="4"/>
        <v>281</v>
      </c>
      <c r="C287" s="230"/>
      <c r="D287" s="230"/>
      <c r="E287" s="231"/>
      <c r="F287" s="43" t="s">
        <v>1710</v>
      </c>
      <c r="G287" s="33" t="s">
        <v>840</v>
      </c>
      <c r="H287" s="54" t="s">
        <v>843</v>
      </c>
      <c r="I287" s="33"/>
      <c r="J287" s="33"/>
      <c r="K287" s="34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 spans="2:25" s="36" customFormat="1" ht="20.100000000000001" customHeight="1" thickBot="1">
      <c r="B288" s="32">
        <f t="shared" si="4"/>
        <v>282</v>
      </c>
      <c r="C288" s="230"/>
      <c r="D288" s="230"/>
      <c r="E288" s="229" t="s">
        <v>844</v>
      </c>
      <c r="F288" s="43" t="s">
        <v>1710</v>
      </c>
      <c r="G288" s="58" t="s">
        <v>845</v>
      </c>
      <c r="H288" s="33" t="s">
        <v>833</v>
      </c>
      <c r="I288" s="33"/>
      <c r="J288" s="33"/>
      <c r="K288" s="34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 spans="2:25" s="36" customFormat="1" ht="20.100000000000001" customHeight="1" thickBot="1">
      <c r="B289" s="32">
        <f t="shared" si="4"/>
        <v>283</v>
      </c>
      <c r="C289" s="230"/>
      <c r="D289" s="230"/>
      <c r="E289" s="230"/>
      <c r="F289" s="43" t="s">
        <v>1710</v>
      </c>
      <c r="G289" s="33" t="s">
        <v>846</v>
      </c>
      <c r="H289" s="54" t="s">
        <v>850</v>
      </c>
      <c r="I289" s="33"/>
      <c r="J289" s="33"/>
      <c r="K289" s="34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 spans="2:25" s="36" customFormat="1" ht="30" customHeight="1" thickBot="1">
      <c r="B290" s="32">
        <f t="shared" si="4"/>
        <v>284</v>
      </c>
      <c r="C290" s="230"/>
      <c r="D290" s="230"/>
      <c r="E290" s="230"/>
      <c r="F290" s="43" t="s">
        <v>1710</v>
      </c>
      <c r="G290" s="33" t="s">
        <v>847</v>
      </c>
      <c r="H290" s="54" t="s">
        <v>851</v>
      </c>
      <c r="I290" s="33"/>
      <c r="J290" s="33"/>
      <c r="K290" s="34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 spans="2:25" s="36" customFormat="1" ht="30" customHeight="1" thickBot="1">
      <c r="B291" s="32">
        <f t="shared" si="4"/>
        <v>285</v>
      </c>
      <c r="C291" s="230"/>
      <c r="D291" s="230"/>
      <c r="E291" s="230"/>
      <c r="F291" s="43" t="s">
        <v>1710</v>
      </c>
      <c r="G291" s="33" t="s">
        <v>848</v>
      </c>
      <c r="H291" s="54" t="s">
        <v>852</v>
      </c>
      <c r="I291" s="33"/>
      <c r="J291" s="33"/>
      <c r="K291" s="34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 spans="2:25" s="36" customFormat="1" ht="30" customHeight="1" thickBot="1">
      <c r="B292" s="32">
        <f t="shared" si="4"/>
        <v>286</v>
      </c>
      <c r="C292" s="230"/>
      <c r="D292" s="230"/>
      <c r="E292" s="230"/>
      <c r="F292" s="43" t="s">
        <v>1710</v>
      </c>
      <c r="G292" s="33" t="s">
        <v>849</v>
      </c>
      <c r="H292" s="54" t="s">
        <v>853</v>
      </c>
      <c r="I292" s="33"/>
      <c r="J292" s="33"/>
      <c r="K292" s="34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 spans="2:25" s="36" customFormat="1" ht="30" customHeight="1" thickBot="1">
      <c r="B293" s="32">
        <f t="shared" si="4"/>
        <v>287</v>
      </c>
      <c r="C293" s="230"/>
      <c r="D293" s="230"/>
      <c r="E293" s="230"/>
      <c r="F293" s="43" t="s">
        <v>1710</v>
      </c>
      <c r="G293" s="33" t="s">
        <v>854</v>
      </c>
      <c r="H293" s="54" t="s">
        <v>856</v>
      </c>
      <c r="I293" s="33"/>
      <c r="J293" s="33"/>
      <c r="K293" s="34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 spans="2:25" s="36" customFormat="1" ht="30" customHeight="1" thickBot="1">
      <c r="B294" s="32">
        <f t="shared" si="4"/>
        <v>288</v>
      </c>
      <c r="C294" s="230"/>
      <c r="D294" s="230"/>
      <c r="E294" s="231"/>
      <c r="F294" s="43" t="s">
        <v>1710</v>
      </c>
      <c r="G294" s="33" t="s">
        <v>855</v>
      </c>
      <c r="H294" s="54" t="s">
        <v>857</v>
      </c>
      <c r="I294" s="33"/>
      <c r="J294" s="33"/>
      <c r="K294" s="34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 spans="2:25" s="36" customFormat="1" ht="20.100000000000001" customHeight="1" thickBot="1">
      <c r="B295" s="32">
        <f t="shared" si="4"/>
        <v>289</v>
      </c>
      <c r="C295" s="230"/>
      <c r="D295" s="230"/>
      <c r="E295" s="229" t="s">
        <v>858</v>
      </c>
      <c r="F295" s="43" t="s">
        <v>1710</v>
      </c>
      <c r="G295" s="58" t="s">
        <v>859</v>
      </c>
      <c r="H295" s="33" t="s">
        <v>833</v>
      </c>
      <c r="I295" s="33"/>
      <c r="J295" s="33"/>
      <c r="K295" s="34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 spans="2:25" s="36" customFormat="1" ht="20.100000000000001" customHeight="1" thickBot="1">
      <c r="B296" s="32">
        <f t="shared" si="4"/>
        <v>290</v>
      </c>
      <c r="C296" s="230"/>
      <c r="D296" s="230"/>
      <c r="E296" s="230"/>
      <c r="F296" s="43" t="s">
        <v>1710</v>
      </c>
      <c r="G296" s="33" t="s">
        <v>860</v>
      </c>
      <c r="H296" s="54" t="s">
        <v>861</v>
      </c>
      <c r="I296" s="33"/>
      <c r="J296" s="33"/>
      <c r="K296" s="34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 spans="2:25" s="36" customFormat="1" ht="27.75" thickBot="1">
      <c r="B297" s="32">
        <f t="shared" si="4"/>
        <v>291</v>
      </c>
      <c r="C297" s="230"/>
      <c r="D297" s="230"/>
      <c r="E297" s="230"/>
      <c r="F297" s="43" t="s">
        <v>1710</v>
      </c>
      <c r="G297" s="33" t="s">
        <v>862</v>
      </c>
      <c r="H297" s="54" t="s">
        <v>868</v>
      </c>
      <c r="I297" s="33"/>
      <c r="J297" s="33"/>
      <c r="K297" s="34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 spans="2:25" s="36" customFormat="1" ht="20.100000000000001" customHeight="1" thickBot="1">
      <c r="B298" s="32">
        <f t="shared" si="4"/>
        <v>292</v>
      </c>
      <c r="C298" s="230"/>
      <c r="D298" s="230"/>
      <c r="E298" s="230"/>
      <c r="F298" s="43" t="s">
        <v>1710</v>
      </c>
      <c r="G298" s="33" t="s">
        <v>863</v>
      </c>
      <c r="H298" s="54" t="s">
        <v>869</v>
      </c>
      <c r="I298" s="33"/>
      <c r="J298" s="33"/>
      <c r="K298" s="34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 spans="2:25" s="36" customFormat="1" ht="30" customHeight="1" thickBot="1">
      <c r="B299" s="32">
        <f t="shared" si="4"/>
        <v>293</v>
      </c>
      <c r="C299" s="230"/>
      <c r="D299" s="230"/>
      <c r="E299" s="230"/>
      <c r="F299" s="43" t="s">
        <v>1710</v>
      </c>
      <c r="G299" s="33" t="s">
        <v>864</v>
      </c>
      <c r="H299" s="54" t="s">
        <v>870</v>
      </c>
      <c r="I299" s="33"/>
      <c r="J299" s="33"/>
      <c r="K299" s="34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 spans="2:25" s="36" customFormat="1" ht="30" customHeight="1" thickBot="1">
      <c r="B300" s="32">
        <f t="shared" si="4"/>
        <v>294</v>
      </c>
      <c r="C300" s="230"/>
      <c r="D300" s="230"/>
      <c r="E300" s="230"/>
      <c r="F300" s="43" t="s">
        <v>1710</v>
      </c>
      <c r="G300" s="33" t="s">
        <v>865</v>
      </c>
      <c r="H300" s="54" t="s">
        <v>871</v>
      </c>
      <c r="I300" s="33"/>
      <c r="J300" s="33"/>
      <c r="K300" s="34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 spans="2:25" s="36" customFormat="1" ht="30" customHeight="1" thickBot="1">
      <c r="B301" s="32">
        <f t="shared" si="4"/>
        <v>295</v>
      </c>
      <c r="C301" s="230"/>
      <c r="D301" s="230"/>
      <c r="E301" s="230"/>
      <c r="F301" s="43" t="s">
        <v>1710</v>
      </c>
      <c r="G301" s="33" t="s">
        <v>866</v>
      </c>
      <c r="H301" s="54" t="s">
        <v>872</v>
      </c>
      <c r="I301" s="33"/>
      <c r="J301" s="33"/>
      <c r="K301" s="34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 spans="2:25" s="36" customFormat="1" ht="30" customHeight="1" thickBot="1">
      <c r="B302" s="32">
        <f t="shared" si="4"/>
        <v>296</v>
      </c>
      <c r="C302" s="230"/>
      <c r="D302" s="230"/>
      <c r="E302" s="230"/>
      <c r="F302" s="43" t="s">
        <v>1710</v>
      </c>
      <c r="G302" s="33" t="s">
        <v>867</v>
      </c>
      <c r="H302" s="54" t="s">
        <v>873</v>
      </c>
      <c r="I302" s="33"/>
      <c r="J302" s="33"/>
      <c r="K302" s="34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 spans="2:25" s="36" customFormat="1" ht="30" customHeight="1" thickBot="1">
      <c r="B303" s="32">
        <f t="shared" si="4"/>
        <v>297</v>
      </c>
      <c r="C303" s="230"/>
      <c r="D303" s="230"/>
      <c r="E303" s="231"/>
      <c r="F303" s="43" t="s">
        <v>1710</v>
      </c>
      <c r="G303" s="33" t="s">
        <v>874</v>
      </c>
      <c r="H303" s="54" t="s">
        <v>875</v>
      </c>
      <c r="I303" s="33"/>
      <c r="J303" s="33"/>
      <c r="K303" s="34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 spans="2:25" s="36" customFormat="1" ht="20.100000000000001" customHeight="1" thickBot="1">
      <c r="B304" s="32">
        <f t="shared" si="4"/>
        <v>298</v>
      </c>
      <c r="C304" s="230"/>
      <c r="D304" s="230"/>
      <c r="E304" s="229" t="s">
        <v>876</v>
      </c>
      <c r="F304" s="43" t="s">
        <v>1710</v>
      </c>
      <c r="G304" s="58" t="s">
        <v>877</v>
      </c>
      <c r="H304" s="33" t="s">
        <v>833</v>
      </c>
      <c r="I304" s="33"/>
      <c r="J304" s="33"/>
      <c r="K304" s="34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 spans="2:25" s="36" customFormat="1" ht="20.100000000000001" customHeight="1" thickBot="1">
      <c r="B305" s="32">
        <f t="shared" si="4"/>
        <v>299</v>
      </c>
      <c r="C305" s="230"/>
      <c r="D305" s="230"/>
      <c r="E305" s="230"/>
      <c r="F305" s="43" t="s">
        <v>1710</v>
      </c>
      <c r="G305" s="33" t="s">
        <v>878</v>
      </c>
      <c r="H305" s="54" t="s">
        <v>886</v>
      </c>
      <c r="I305" s="33"/>
      <c r="J305" s="33"/>
      <c r="K305" s="34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 spans="2:25" s="36" customFormat="1" ht="20.100000000000001" customHeight="1" thickBot="1">
      <c r="B306" s="32">
        <f t="shared" si="4"/>
        <v>300</v>
      </c>
      <c r="C306" s="230"/>
      <c r="D306" s="230"/>
      <c r="E306" s="230"/>
      <c r="F306" s="43" t="s">
        <v>1710</v>
      </c>
      <c r="G306" s="33" t="s">
        <v>879</v>
      </c>
      <c r="H306" s="54" t="s">
        <v>887</v>
      </c>
      <c r="I306" s="33"/>
      <c r="J306" s="33"/>
      <c r="K306" s="34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 spans="2:25" s="36" customFormat="1" ht="30" customHeight="1" thickBot="1">
      <c r="B307" s="32">
        <f t="shared" si="4"/>
        <v>301</v>
      </c>
      <c r="C307" s="230"/>
      <c r="D307" s="230"/>
      <c r="E307" s="230"/>
      <c r="F307" s="43" t="s">
        <v>1710</v>
      </c>
      <c r="G307" s="33" t="s">
        <v>880</v>
      </c>
      <c r="H307" s="54" t="s">
        <v>888</v>
      </c>
      <c r="I307" s="33"/>
      <c r="J307" s="33"/>
      <c r="K307" s="34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 spans="2:25" s="36" customFormat="1" ht="30" customHeight="1" thickBot="1">
      <c r="B308" s="32">
        <f t="shared" si="4"/>
        <v>302</v>
      </c>
      <c r="C308" s="230"/>
      <c r="D308" s="230"/>
      <c r="E308" s="230"/>
      <c r="F308" s="43" t="s">
        <v>1710</v>
      </c>
      <c r="G308" s="33" t="s">
        <v>881</v>
      </c>
      <c r="H308" s="54" t="s">
        <v>870</v>
      </c>
      <c r="I308" s="33"/>
      <c r="J308" s="33"/>
      <c r="K308" s="34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 spans="2:25" s="36" customFormat="1" ht="30" customHeight="1" thickBot="1">
      <c r="B309" s="32">
        <f t="shared" si="4"/>
        <v>303</v>
      </c>
      <c r="C309" s="230"/>
      <c r="D309" s="230"/>
      <c r="E309" s="230"/>
      <c r="F309" s="43" t="s">
        <v>1710</v>
      </c>
      <c r="G309" s="33" t="s">
        <v>882</v>
      </c>
      <c r="H309" s="54" t="s">
        <v>871</v>
      </c>
      <c r="I309" s="33"/>
      <c r="J309" s="33"/>
      <c r="K309" s="34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 spans="2:25" s="36" customFormat="1" ht="30" customHeight="1" thickBot="1">
      <c r="B310" s="32">
        <f t="shared" si="4"/>
        <v>304</v>
      </c>
      <c r="C310" s="230"/>
      <c r="D310" s="230"/>
      <c r="E310" s="230"/>
      <c r="F310" s="43" t="s">
        <v>1710</v>
      </c>
      <c r="G310" s="33" t="s">
        <v>883</v>
      </c>
      <c r="H310" s="54" t="s">
        <v>872</v>
      </c>
      <c r="I310" s="33"/>
      <c r="J310" s="33"/>
      <c r="K310" s="34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 spans="2:25" s="36" customFormat="1" ht="20.100000000000001" customHeight="1" thickBot="1">
      <c r="B311" s="32">
        <f t="shared" si="4"/>
        <v>305</v>
      </c>
      <c r="C311" s="230"/>
      <c r="D311" s="230"/>
      <c r="E311" s="230"/>
      <c r="F311" s="43" t="s">
        <v>1710</v>
      </c>
      <c r="G311" s="33" t="s">
        <v>884</v>
      </c>
      <c r="H311" s="54" t="s">
        <v>873</v>
      </c>
      <c r="I311" s="33"/>
      <c r="J311" s="33"/>
      <c r="K311" s="34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 spans="2:25" s="36" customFormat="1" ht="30" customHeight="1" thickBot="1">
      <c r="B312" s="32">
        <f t="shared" si="4"/>
        <v>306</v>
      </c>
      <c r="C312" s="230"/>
      <c r="D312" s="230"/>
      <c r="E312" s="230"/>
      <c r="F312" s="43" t="s">
        <v>1710</v>
      </c>
      <c r="G312" s="33" t="s">
        <v>885</v>
      </c>
      <c r="H312" s="54" t="s">
        <v>889</v>
      </c>
      <c r="I312" s="33"/>
      <c r="J312" s="33"/>
      <c r="K312" s="34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 spans="2:25" s="36" customFormat="1" ht="20.100000000000001" customHeight="1" thickBot="1">
      <c r="B313" s="32">
        <f t="shared" si="4"/>
        <v>307</v>
      </c>
      <c r="C313" s="230"/>
      <c r="D313" s="230"/>
      <c r="E313" s="229" t="s">
        <v>890</v>
      </c>
      <c r="F313" s="43" t="s">
        <v>1710</v>
      </c>
      <c r="G313" s="33" t="s">
        <v>891</v>
      </c>
      <c r="H313" s="33" t="s">
        <v>892</v>
      </c>
      <c r="I313" s="33"/>
      <c r="J313" s="33"/>
      <c r="K313" s="34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 spans="2:25" s="36" customFormat="1" ht="20.100000000000001" customHeight="1" thickBot="1">
      <c r="B314" s="32">
        <f t="shared" si="4"/>
        <v>308</v>
      </c>
      <c r="C314" s="230"/>
      <c r="D314" s="230"/>
      <c r="E314" s="231"/>
      <c r="F314" s="43" t="s">
        <v>1710</v>
      </c>
      <c r="G314" s="33" t="s">
        <v>893</v>
      </c>
      <c r="H314" s="33" t="s">
        <v>894</v>
      </c>
      <c r="I314" s="33"/>
      <c r="J314" s="33"/>
      <c r="K314" s="34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 spans="2:25" s="36" customFormat="1" ht="20.100000000000001" customHeight="1" thickBot="1">
      <c r="B315" s="32">
        <f t="shared" si="4"/>
        <v>309</v>
      </c>
      <c r="C315" s="230"/>
      <c r="D315" s="230"/>
      <c r="E315" s="229" t="s">
        <v>896</v>
      </c>
      <c r="F315" s="43" t="s">
        <v>1710</v>
      </c>
      <c r="G315" s="33" t="s">
        <v>897</v>
      </c>
      <c r="H315" s="33" t="s">
        <v>898</v>
      </c>
      <c r="I315" s="33"/>
      <c r="J315" s="33"/>
      <c r="K315" s="34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 spans="2:25" s="36" customFormat="1" ht="20.100000000000001" customHeight="1" thickBot="1">
      <c r="B316" s="32">
        <f t="shared" si="4"/>
        <v>310</v>
      </c>
      <c r="C316" s="230"/>
      <c r="D316" s="230"/>
      <c r="E316" s="231"/>
      <c r="F316" s="43" t="s">
        <v>1710</v>
      </c>
      <c r="G316" s="33" t="s">
        <v>899</v>
      </c>
      <c r="H316" s="33" t="s">
        <v>728</v>
      </c>
      <c r="I316" s="33"/>
      <c r="J316" s="33"/>
      <c r="K316" s="34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 spans="2:25" s="36" customFormat="1" ht="20.100000000000001" customHeight="1" thickBot="1">
      <c r="B317" s="32">
        <f t="shared" si="4"/>
        <v>311</v>
      </c>
      <c r="C317" s="230"/>
      <c r="D317" s="230"/>
      <c r="E317" s="229" t="s">
        <v>900</v>
      </c>
      <c r="F317" s="43" t="s">
        <v>1710</v>
      </c>
      <c r="G317" s="33" t="s">
        <v>901</v>
      </c>
      <c r="H317" s="33" t="s">
        <v>902</v>
      </c>
      <c r="I317" s="33"/>
      <c r="J317" s="33"/>
      <c r="K317" s="34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 spans="2:25" s="36" customFormat="1" ht="20.100000000000001" customHeight="1" thickBot="1">
      <c r="B318" s="32">
        <f t="shared" si="4"/>
        <v>312</v>
      </c>
      <c r="C318" s="230"/>
      <c r="D318" s="230"/>
      <c r="E318" s="230"/>
      <c r="F318" s="43" t="s">
        <v>1710</v>
      </c>
      <c r="G318" s="33" t="s">
        <v>733</v>
      </c>
      <c r="H318" s="33" t="s">
        <v>734</v>
      </c>
      <c r="I318" s="33"/>
      <c r="J318" s="33"/>
      <c r="K318" s="34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 spans="2:25" s="36" customFormat="1" ht="20.100000000000001" customHeight="1" thickBot="1">
      <c r="B319" s="32">
        <f t="shared" si="4"/>
        <v>313</v>
      </c>
      <c r="C319" s="230"/>
      <c r="D319" s="230"/>
      <c r="E319" s="230"/>
      <c r="F319" s="43" t="s">
        <v>1710</v>
      </c>
      <c r="G319" s="33" t="s">
        <v>735</v>
      </c>
      <c r="H319" s="33" t="s">
        <v>736</v>
      </c>
      <c r="I319" s="33"/>
      <c r="J319" s="33"/>
      <c r="K319" s="34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 spans="2:25" s="36" customFormat="1" ht="20.100000000000001" customHeight="1" thickBot="1">
      <c r="B320" s="32">
        <f t="shared" si="4"/>
        <v>314</v>
      </c>
      <c r="C320" s="230"/>
      <c r="D320" s="230"/>
      <c r="E320" s="230"/>
      <c r="F320" s="43" t="s">
        <v>1710</v>
      </c>
      <c r="G320" s="33" t="s">
        <v>737</v>
      </c>
      <c r="H320" s="33" t="s">
        <v>738</v>
      </c>
      <c r="I320" s="33"/>
      <c r="J320" s="33"/>
      <c r="K320" s="34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 spans="2:25" s="36" customFormat="1" ht="20.100000000000001" customHeight="1" thickBot="1">
      <c r="B321" s="32">
        <f t="shared" si="4"/>
        <v>315</v>
      </c>
      <c r="C321" s="230"/>
      <c r="D321" s="230"/>
      <c r="E321" s="230"/>
      <c r="F321" s="43" t="s">
        <v>1710</v>
      </c>
      <c r="G321" s="33" t="s">
        <v>737</v>
      </c>
      <c r="H321" s="33" t="s">
        <v>739</v>
      </c>
      <c r="I321" s="33"/>
      <c r="J321" s="33"/>
      <c r="K321" s="34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 spans="2:25" s="36" customFormat="1" ht="20.100000000000001" customHeight="1" thickBot="1">
      <c r="B322" s="32">
        <f t="shared" si="4"/>
        <v>316</v>
      </c>
      <c r="C322" s="230"/>
      <c r="D322" s="230"/>
      <c r="E322" s="230"/>
      <c r="F322" s="43" t="s">
        <v>1710</v>
      </c>
      <c r="G322" s="33" t="s">
        <v>740</v>
      </c>
      <c r="H322" s="33" t="s">
        <v>741</v>
      </c>
      <c r="I322" s="33"/>
      <c r="J322" s="33"/>
      <c r="K322" s="34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 spans="2:25" s="36" customFormat="1" ht="20.100000000000001" customHeight="1" thickBot="1">
      <c r="B323" s="32">
        <f t="shared" si="4"/>
        <v>317</v>
      </c>
      <c r="C323" s="230"/>
      <c r="D323" s="230"/>
      <c r="E323" s="230"/>
      <c r="F323" s="43" t="s">
        <v>1710</v>
      </c>
      <c r="G323" s="33" t="s">
        <v>742</v>
      </c>
      <c r="H323" s="33" t="s">
        <v>743</v>
      </c>
      <c r="I323" s="33"/>
      <c r="J323" s="33"/>
      <c r="K323" s="34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 spans="2:25" s="36" customFormat="1" ht="20.100000000000001" customHeight="1" thickBot="1">
      <c r="B324" s="32">
        <f t="shared" si="4"/>
        <v>318</v>
      </c>
      <c r="C324" s="230"/>
      <c r="D324" s="230"/>
      <c r="E324" s="230"/>
      <c r="F324" s="43" t="s">
        <v>1710</v>
      </c>
      <c r="G324" s="33" t="s">
        <v>744</v>
      </c>
      <c r="H324" s="33" t="s">
        <v>745</v>
      </c>
      <c r="I324" s="33"/>
      <c r="J324" s="33"/>
      <c r="K324" s="34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 spans="2:25" s="36" customFormat="1" ht="20.100000000000001" customHeight="1" thickBot="1">
      <c r="B325" s="32">
        <f t="shared" si="4"/>
        <v>319</v>
      </c>
      <c r="C325" s="230"/>
      <c r="D325" s="230"/>
      <c r="E325" s="231"/>
      <c r="F325" s="43" t="s">
        <v>1710</v>
      </c>
      <c r="G325" s="33" t="s">
        <v>746</v>
      </c>
      <c r="H325" s="33" t="s">
        <v>903</v>
      </c>
      <c r="I325" s="33"/>
      <c r="J325" s="33"/>
      <c r="K325" s="34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 spans="2:25" s="36" customFormat="1" ht="20.100000000000001" customHeight="1" thickBot="1">
      <c r="B326" s="32">
        <f t="shared" si="4"/>
        <v>320</v>
      </c>
      <c r="C326" s="230"/>
      <c r="D326" s="230"/>
      <c r="E326" s="229" t="s">
        <v>904</v>
      </c>
      <c r="F326" s="43" t="s">
        <v>1710</v>
      </c>
      <c r="G326" s="33" t="s">
        <v>905</v>
      </c>
      <c r="H326" s="33" t="s">
        <v>906</v>
      </c>
      <c r="I326" s="33"/>
      <c r="J326" s="33"/>
      <c r="K326" s="34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 spans="2:25" s="36" customFormat="1" ht="20.100000000000001" customHeight="1" thickBot="1">
      <c r="B327" s="32">
        <f t="shared" si="4"/>
        <v>321</v>
      </c>
      <c r="C327" s="230"/>
      <c r="D327" s="230"/>
      <c r="E327" s="230"/>
      <c r="F327" s="43" t="s">
        <v>1710</v>
      </c>
      <c r="G327" s="33" t="s">
        <v>751</v>
      </c>
      <c r="H327" s="33" t="s">
        <v>752</v>
      </c>
      <c r="I327" s="33"/>
      <c r="J327" s="33"/>
      <c r="K327" s="34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 spans="2:25" s="36" customFormat="1" ht="30" customHeight="1" thickBot="1">
      <c r="B328" s="32">
        <f t="shared" si="4"/>
        <v>322</v>
      </c>
      <c r="C328" s="230"/>
      <c r="D328" s="230"/>
      <c r="E328" s="230"/>
      <c r="F328" s="43" t="s">
        <v>1710</v>
      </c>
      <c r="G328" s="33" t="s">
        <v>753</v>
      </c>
      <c r="H328" s="33" t="s">
        <v>907</v>
      </c>
      <c r="I328" s="33"/>
      <c r="J328" s="33"/>
      <c r="K328" s="34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 spans="2:25" s="36" customFormat="1" ht="20.100000000000001" customHeight="1" thickBot="1">
      <c r="B329" s="32">
        <f t="shared" si="4"/>
        <v>323</v>
      </c>
      <c r="C329" s="230"/>
      <c r="D329" s="230"/>
      <c r="E329" s="230"/>
      <c r="F329" s="43" t="s">
        <v>1710</v>
      </c>
      <c r="G329" s="33" t="s">
        <v>754</v>
      </c>
      <c r="H329" s="33" t="s">
        <v>756</v>
      </c>
      <c r="I329" s="33"/>
      <c r="J329" s="33"/>
      <c r="K329" s="34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 spans="2:25" s="36" customFormat="1" ht="20.100000000000001" customHeight="1" thickBot="1">
      <c r="B330" s="32">
        <f t="shared" si="4"/>
        <v>324</v>
      </c>
      <c r="C330" s="230"/>
      <c r="D330" s="230"/>
      <c r="E330" s="230"/>
      <c r="F330" s="43" t="s">
        <v>1710</v>
      </c>
      <c r="G330" s="33" t="s">
        <v>757</v>
      </c>
      <c r="H330" s="33" t="s">
        <v>758</v>
      </c>
      <c r="I330" s="33"/>
      <c r="J330" s="33"/>
      <c r="K330" s="34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 spans="2:25" s="36" customFormat="1" ht="20.100000000000001" customHeight="1" thickBot="1">
      <c r="B331" s="32">
        <f t="shared" si="4"/>
        <v>325</v>
      </c>
      <c r="C331" s="230"/>
      <c r="D331" s="230"/>
      <c r="E331" s="230"/>
      <c r="F331" s="43" t="s">
        <v>1710</v>
      </c>
      <c r="G331" s="33" t="s">
        <v>760</v>
      </c>
      <c r="H331" s="33" t="s">
        <v>761</v>
      </c>
      <c r="I331" s="33"/>
      <c r="J331" s="33"/>
      <c r="K331" s="34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 spans="2:25" s="36" customFormat="1" ht="20.100000000000001" customHeight="1" thickBot="1">
      <c r="B332" s="32">
        <f t="shared" ref="B332:B390" si="5">ROW()-6</f>
        <v>326</v>
      </c>
      <c r="C332" s="230"/>
      <c r="D332" s="230"/>
      <c r="E332" s="231"/>
      <c r="F332" s="43" t="s">
        <v>1710</v>
      </c>
      <c r="G332" s="33" t="s">
        <v>908</v>
      </c>
      <c r="H332" s="33" t="s">
        <v>909</v>
      </c>
      <c r="I332" s="33"/>
      <c r="J332" s="33"/>
      <c r="K332" s="34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 spans="2:25" s="36" customFormat="1" ht="20.100000000000001" customHeight="1" thickBot="1">
      <c r="B333" s="32">
        <f t="shared" si="5"/>
        <v>327</v>
      </c>
      <c r="C333" s="230"/>
      <c r="D333" s="230"/>
      <c r="E333" s="229" t="s">
        <v>910</v>
      </c>
      <c r="F333" s="43" t="s">
        <v>1710</v>
      </c>
      <c r="G333" s="33" t="s">
        <v>911</v>
      </c>
      <c r="H333" s="33" t="s">
        <v>912</v>
      </c>
      <c r="I333" s="33"/>
      <c r="J333" s="33"/>
      <c r="K333" s="34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 spans="2:25" s="36" customFormat="1" ht="20.100000000000001" customHeight="1" thickBot="1">
      <c r="B334" s="32">
        <f t="shared" si="5"/>
        <v>328</v>
      </c>
      <c r="C334" s="230"/>
      <c r="D334" s="230"/>
      <c r="E334" s="230"/>
      <c r="F334" s="43" t="s">
        <v>1710</v>
      </c>
      <c r="G334" s="33" t="s">
        <v>914</v>
      </c>
      <c r="H334" s="33" t="s">
        <v>913</v>
      </c>
      <c r="I334" s="33"/>
      <c r="J334" s="33"/>
      <c r="K334" s="34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 spans="2:25" s="36" customFormat="1" ht="20.100000000000001" customHeight="1" thickBot="1">
      <c r="B335" s="32">
        <f t="shared" si="5"/>
        <v>329</v>
      </c>
      <c r="C335" s="230"/>
      <c r="D335" s="230"/>
      <c r="E335" s="230"/>
      <c r="F335" s="43" t="s">
        <v>1710</v>
      </c>
      <c r="G335" s="33" t="s">
        <v>915</v>
      </c>
      <c r="H335" s="33" t="s">
        <v>916</v>
      </c>
      <c r="I335" s="33"/>
      <c r="J335" s="33"/>
      <c r="K335" s="34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 spans="2:25" s="36" customFormat="1" ht="20.100000000000001" customHeight="1" thickBot="1">
      <c r="B336" s="32">
        <f t="shared" si="5"/>
        <v>330</v>
      </c>
      <c r="C336" s="230"/>
      <c r="D336" s="230"/>
      <c r="E336" s="230"/>
      <c r="F336" s="43" t="s">
        <v>1710</v>
      </c>
      <c r="G336" s="33" t="s">
        <v>917</v>
      </c>
      <c r="H336" s="33" t="s">
        <v>918</v>
      </c>
      <c r="I336" s="33"/>
      <c r="J336" s="33"/>
      <c r="K336" s="34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 spans="2:25" s="36" customFormat="1" ht="20.100000000000001" customHeight="1" thickBot="1">
      <c r="B337" s="32">
        <f t="shared" si="5"/>
        <v>331</v>
      </c>
      <c r="C337" s="230"/>
      <c r="D337" s="230"/>
      <c r="E337" s="230"/>
      <c r="F337" s="43" t="s">
        <v>1710</v>
      </c>
      <c r="G337" s="33" t="s">
        <v>908</v>
      </c>
      <c r="H337" s="33" t="s">
        <v>919</v>
      </c>
      <c r="I337" s="33"/>
      <c r="J337" s="33"/>
      <c r="K337" s="34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 spans="2:25" s="36" customFormat="1" ht="20.100000000000001" customHeight="1" thickBot="1">
      <c r="B338" s="32">
        <f t="shared" si="5"/>
        <v>332</v>
      </c>
      <c r="C338" s="230"/>
      <c r="D338" s="230"/>
      <c r="E338" s="230"/>
      <c r="F338" s="43" t="s">
        <v>1710</v>
      </c>
      <c r="G338" s="33" t="s">
        <v>920</v>
      </c>
      <c r="H338" s="33" t="s">
        <v>921</v>
      </c>
      <c r="I338" s="33"/>
      <c r="J338" s="33"/>
      <c r="K338" s="34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 spans="2:25" s="36" customFormat="1" ht="20.100000000000001" customHeight="1" thickBot="1">
      <c r="B339" s="32">
        <f t="shared" si="5"/>
        <v>333</v>
      </c>
      <c r="C339" s="230"/>
      <c r="D339" s="230"/>
      <c r="E339" s="230"/>
      <c r="F339" s="43" t="s">
        <v>1710</v>
      </c>
      <c r="G339" s="33" t="s">
        <v>922</v>
      </c>
      <c r="H339" s="33" t="s">
        <v>923</v>
      </c>
      <c r="I339" s="33"/>
      <c r="J339" s="33"/>
      <c r="K339" s="34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 spans="2:25" s="36" customFormat="1" ht="20.100000000000001" customHeight="1" thickBot="1">
      <c r="B340" s="32">
        <f t="shared" si="5"/>
        <v>334</v>
      </c>
      <c r="C340" s="230"/>
      <c r="D340" s="230"/>
      <c r="E340" s="230"/>
      <c r="F340" s="43" t="s">
        <v>1710</v>
      </c>
      <c r="G340" s="33" t="s">
        <v>917</v>
      </c>
      <c r="H340" s="33" t="s">
        <v>924</v>
      </c>
      <c r="I340" s="33"/>
      <c r="J340" s="33"/>
      <c r="K340" s="34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 spans="2:25" s="36" customFormat="1" ht="20.100000000000001" customHeight="1" thickBot="1">
      <c r="B341" s="32">
        <f t="shared" si="5"/>
        <v>335</v>
      </c>
      <c r="C341" s="230"/>
      <c r="D341" s="230"/>
      <c r="E341" s="231"/>
      <c r="F341" s="43" t="s">
        <v>1710</v>
      </c>
      <c r="G341" s="33" t="s">
        <v>925</v>
      </c>
      <c r="H341" s="33" t="s">
        <v>926</v>
      </c>
      <c r="I341" s="33"/>
      <c r="J341" s="33"/>
      <c r="K341" s="34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 spans="2:25" s="36" customFormat="1" ht="20.100000000000001" customHeight="1" thickBot="1">
      <c r="B342" s="32">
        <f t="shared" si="5"/>
        <v>336</v>
      </c>
      <c r="C342" s="230"/>
      <c r="D342" s="230"/>
      <c r="E342" s="229" t="s">
        <v>935</v>
      </c>
      <c r="F342" s="43" t="s">
        <v>1710</v>
      </c>
      <c r="G342" s="58" t="s">
        <v>927</v>
      </c>
      <c r="H342" s="33" t="s">
        <v>833</v>
      </c>
      <c r="I342" s="33"/>
      <c r="J342" s="33"/>
      <c r="K342" s="34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 spans="2:25" s="36" customFormat="1" ht="20.100000000000001" customHeight="1" thickBot="1">
      <c r="B343" s="32">
        <f t="shared" si="5"/>
        <v>337</v>
      </c>
      <c r="C343" s="230"/>
      <c r="D343" s="230"/>
      <c r="E343" s="230"/>
      <c r="F343" s="43" t="s">
        <v>1710</v>
      </c>
      <c r="G343" s="33" t="s">
        <v>928</v>
      </c>
      <c r="H343" s="54" t="s">
        <v>835</v>
      </c>
      <c r="I343" s="33"/>
      <c r="J343" s="33"/>
      <c r="K343" s="34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 spans="2:25" s="36" customFormat="1" ht="54.75" thickBot="1">
      <c r="B344" s="32">
        <f t="shared" si="5"/>
        <v>338</v>
      </c>
      <c r="C344" s="230"/>
      <c r="D344" s="230"/>
      <c r="E344" s="230"/>
      <c r="F344" s="43" t="s">
        <v>1710</v>
      </c>
      <c r="G344" s="33" t="s">
        <v>929</v>
      </c>
      <c r="H344" s="54" t="s">
        <v>932</v>
      </c>
      <c r="I344" s="33"/>
      <c r="J344" s="33"/>
      <c r="K344" s="34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 spans="2:25" s="36" customFormat="1" ht="30" customHeight="1" thickBot="1">
      <c r="B345" s="32">
        <f t="shared" si="5"/>
        <v>339</v>
      </c>
      <c r="C345" s="230"/>
      <c r="D345" s="230"/>
      <c r="E345" s="230"/>
      <c r="F345" s="43" t="s">
        <v>1710</v>
      </c>
      <c r="G345" s="33" t="s">
        <v>930</v>
      </c>
      <c r="H345" s="54" t="s">
        <v>842</v>
      </c>
      <c r="I345" s="33"/>
      <c r="J345" s="33"/>
      <c r="K345" s="34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 spans="2:25" s="36" customFormat="1" ht="30" customHeight="1" thickBot="1">
      <c r="B346" s="32">
        <f t="shared" si="5"/>
        <v>340</v>
      </c>
      <c r="C346" s="230"/>
      <c r="D346" s="230"/>
      <c r="E346" s="231"/>
      <c r="F346" s="43" t="s">
        <v>1710</v>
      </c>
      <c r="G346" s="33" t="s">
        <v>931</v>
      </c>
      <c r="H346" s="54" t="s">
        <v>843</v>
      </c>
      <c r="I346" s="33"/>
      <c r="J346" s="33"/>
      <c r="K346" s="34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 spans="2:25" s="36" customFormat="1" ht="20.100000000000001" customHeight="1" thickBot="1">
      <c r="B347" s="32">
        <f t="shared" si="5"/>
        <v>341</v>
      </c>
      <c r="C347" s="230"/>
      <c r="D347" s="230"/>
      <c r="E347" s="229" t="s">
        <v>936</v>
      </c>
      <c r="F347" s="43" t="s">
        <v>1710</v>
      </c>
      <c r="G347" s="58" t="s">
        <v>845</v>
      </c>
      <c r="H347" s="33" t="s">
        <v>833</v>
      </c>
      <c r="I347" s="33"/>
      <c r="J347" s="33"/>
      <c r="K347" s="34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 spans="2:25" s="36" customFormat="1" ht="20.100000000000001" customHeight="1" thickBot="1">
      <c r="B348" s="32">
        <f t="shared" si="5"/>
        <v>342</v>
      </c>
      <c r="C348" s="230"/>
      <c r="D348" s="230"/>
      <c r="E348" s="230"/>
      <c r="F348" s="43" t="s">
        <v>1710</v>
      </c>
      <c r="G348" s="33" t="s">
        <v>846</v>
      </c>
      <c r="H348" s="54" t="s">
        <v>850</v>
      </c>
      <c r="I348" s="33"/>
      <c r="J348" s="33"/>
      <c r="K348" s="34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 spans="2:25" s="36" customFormat="1" ht="30" customHeight="1" thickBot="1">
      <c r="B349" s="32">
        <f t="shared" si="5"/>
        <v>343</v>
      </c>
      <c r="C349" s="230"/>
      <c r="D349" s="230"/>
      <c r="E349" s="230"/>
      <c r="F349" s="43" t="s">
        <v>1710</v>
      </c>
      <c r="G349" s="33" t="s">
        <v>847</v>
      </c>
      <c r="H349" s="54" t="s">
        <v>851</v>
      </c>
      <c r="I349" s="33"/>
      <c r="J349" s="33"/>
      <c r="K349" s="34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 spans="2:25" s="36" customFormat="1" ht="30" customHeight="1" thickBot="1">
      <c r="B350" s="32">
        <f t="shared" si="5"/>
        <v>344</v>
      </c>
      <c r="C350" s="230"/>
      <c r="D350" s="230"/>
      <c r="E350" s="230"/>
      <c r="F350" s="43" t="s">
        <v>1710</v>
      </c>
      <c r="G350" s="33" t="s">
        <v>848</v>
      </c>
      <c r="H350" s="54" t="s">
        <v>852</v>
      </c>
      <c r="I350" s="33"/>
      <c r="J350" s="33"/>
      <c r="K350" s="34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 spans="2:25" s="36" customFormat="1" ht="30" customHeight="1" thickBot="1">
      <c r="B351" s="32">
        <f t="shared" si="5"/>
        <v>345</v>
      </c>
      <c r="C351" s="230"/>
      <c r="D351" s="230"/>
      <c r="E351" s="230"/>
      <c r="F351" s="43" t="s">
        <v>1710</v>
      </c>
      <c r="G351" s="33" t="s">
        <v>849</v>
      </c>
      <c r="H351" s="54" t="s">
        <v>853</v>
      </c>
      <c r="I351" s="33"/>
      <c r="J351" s="33"/>
      <c r="K351" s="34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 spans="2:25" s="36" customFormat="1" ht="30" customHeight="1" thickBot="1">
      <c r="B352" s="32">
        <f t="shared" si="5"/>
        <v>346</v>
      </c>
      <c r="C352" s="230"/>
      <c r="D352" s="230"/>
      <c r="E352" s="230"/>
      <c r="F352" s="43" t="s">
        <v>1710</v>
      </c>
      <c r="G352" s="33" t="s">
        <v>854</v>
      </c>
      <c r="H352" s="54" t="s">
        <v>856</v>
      </c>
      <c r="I352" s="33"/>
      <c r="J352" s="33"/>
      <c r="K352" s="34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 spans="2:25" s="36" customFormat="1" ht="30" customHeight="1" thickBot="1">
      <c r="B353" s="32">
        <f t="shared" si="5"/>
        <v>347</v>
      </c>
      <c r="C353" s="230"/>
      <c r="D353" s="230"/>
      <c r="E353" s="231"/>
      <c r="F353" s="43" t="s">
        <v>1710</v>
      </c>
      <c r="G353" s="33" t="s">
        <v>855</v>
      </c>
      <c r="H353" s="54" t="s">
        <v>857</v>
      </c>
      <c r="I353" s="33"/>
      <c r="J353" s="33"/>
      <c r="K353" s="34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 spans="2:25" s="36" customFormat="1" ht="20.100000000000001" customHeight="1" thickBot="1">
      <c r="B354" s="32">
        <f t="shared" si="5"/>
        <v>348</v>
      </c>
      <c r="C354" s="230"/>
      <c r="D354" s="230"/>
      <c r="E354" s="229" t="s">
        <v>937</v>
      </c>
      <c r="F354" s="43" t="s">
        <v>1710</v>
      </c>
      <c r="G354" s="33" t="s">
        <v>933</v>
      </c>
      <c r="H354" s="33" t="s">
        <v>938</v>
      </c>
      <c r="I354" s="33"/>
      <c r="J354" s="33"/>
      <c r="K354" s="34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 spans="2:25" s="36" customFormat="1" ht="20.100000000000001" customHeight="1" thickBot="1">
      <c r="B355" s="32">
        <f t="shared" si="5"/>
        <v>349</v>
      </c>
      <c r="C355" s="230"/>
      <c r="D355" s="230"/>
      <c r="E355" s="231"/>
      <c r="F355" s="43" t="s">
        <v>1710</v>
      </c>
      <c r="G355" s="33" t="s">
        <v>934</v>
      </c>
      <c r="H355" s="33" t="s">
        <v>939</v>
      </c>
      <c r="I355" s="33"/>
      <c r="J355" s="33"/>
      <c r="K355" s="34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 spans="2:25" s="36" customFormat="1" ht="20.100000000000001" customHeight="1" thickBot="1">
      <c r="B356" s="32">
        <f t="shared" si="5"/>
        <v>350</v>
      </c>
      <c r="C356" s="230"/>
      <c r="D356" s="231"/>
      <c r="E356" s="85" t="s">
        <v>1610</v>
      </c>
      <c r="F356" s="43" t="s">
        <v>1710</v>
      </c>
      <c r="G356" s="33" t="s">
        <v>1611</v>
      </c>
      <c r="H356" s="33" t="s">
        <v>1608</v>
      </c>
      <c r="I356" s="33"/>
      <c r="J356" s="33"/>
      <c r="K356" s="34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 spans="2:25" s="36" customFormat="1" ht="20.100000000000001" customHeight="1" thickBot="1">
      <c r="B357" s="32">
        <f t="shared" si="5"/>
        <v>351</v>
      </c>
      <c r="C357" s="230"/>
      <c r="D357" s="229" t="s">
        <v>1015</v>
      </c>
      <c r="E357" s="229" t="s">
        <v>987</v>
      </c>
      <c r="F357" s="43" t="s">
        <v>1710</v>
      </c>
      <c r="G357" s="33" t="s">
        <v>940</v>
      </c>
      <c r="H357" s="33" t="s">
        <v>941</v>
      </c>
      <c r="I357" s="33"/>
      <c r="J357" s="33"/>
      <c r="K357" s="34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 spans="2:25" s="36" customFormat="1" ht="20.100000000000001" customHeight="1" thickBot="1">
      <c r="B358" s="32">
        <f t="shared" si="5"/>
        <v>352</v>
      </c>
      <c r="C358" s="230"/>
      <c r="D358" s="230"/>
      <c r="E358" s="230"/>
      <c r="F358" s="43" t="s">
        <v>1710</v>
      </c>
      <c r="G358" s="33" t="s">
        <v>942</v>
      </c>
      <c r="H358" s="33" t="s">
        <v>955</v>
      </c>
      <c r="I358" s="33"/>
      <c r="J358" s="33"/>
      <c r="K358" s="34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 spans="2:25" s="36" customFormat="1" ht="20.100000000000001" customHeight="1" thickBot="1">
      <c r="B359" s="32">
        <f t="shared" si="5"/>
        <v>353</v>
      </c>
      <c r="C359" s="230"/>
      <c r="D359" s="230"/>
      <c r="E359" s="230"/>
      <c r="F359" s="43" t="s">
        <v>1710</v>
      </c>
      <c r="G359" s="33" t="s">
        <v>956</v>
      </c>
      <c r="H359" s="33" t="s">
        <v>957</v>
      </c>
      <c r="I359" s="33"/>
      <c r="J359" s="33"/>
      <c r="K359" s="34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 spans="2:25" s="36" customFormat="1" ht="20.100000000000001" customHeight="1" thickBot="1">
      <c r="B360" s="32">
        <f t="shared" si="5"/>
        <v>354</v>
      </c>
      <c r="C360" s="230"/>
      <c r="D360" s="230"/>
      <c r="E360" s="230"/>
      <c r="F360" s="43" t="s">
        <v>1710</v>
      </c>
      <c r="G360" s="33" t="s">
        <v>959</v>
      </c>
      <c r="H360" s="33" t="s">
        <v>958</v>
      </c>
      <c r="I360" s="33"/>
      <c r="J360" s="33"/>
      <c r="K360" s="34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 spans="2:25" s="36" customFormat="1" ht="20.100000000000001" customHeight="1" thickBot="1">
      <c r="B361" s="32">
        <f t="shared" si="5"/>
        <v>355</v>
      </c>
      <c r="C361" s="230"/>
      <c r="D361" s="230"/>
      <c r="E361" s="230"/>
      <c r="F361" s="43" t="s">
        <v>1710</v>
      </c>
      <c r="G361" s="33" t="s">
        <v>960</v>
      </c>
      <c r="H361" s="33" t="s">
        <v>965</v>
      </c>
      <c r="I361" s="33"/>
      <c r="J361" s="33"/>
      <c r="K361" s="34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 spans="2:25" s="36" customFormat="1" ht="20.100000000000001" customHeight="1" thickBot="1">
      <c r="B362" s="32">
        <f t="shared" si="5"/>
        <v>356</v>
      </c>
      <c r="C362" s="230"/>
      <c r="D362" s="230"/>
      <c r="E362" s="230"/>
      <c r="F362" s="43" t="s">
        <v>1710</v>
      </c>
      <c r="G362" s="33" t="s">
        <v>961</v>
      </c>
      <c r="H362" s="33" t="s">
        <v>966</v>
      </c>
      <c r="I362" s="33"/>
      <c r="J362" s="33"/>
      <c r="K362" s="34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 spans="2:25" s="36" customFormat="1" ht="20.100000000000001" customHeight="1" thickBot="1">
      <c r="B363" s="32">
        <f t="shared" si="5"/>
        <v>357</v>
      </c>
      <c r="C363" s="230"/>
      <c r="D363" s="230"/>
      <c r="E363" s="230"/>
      <c r="F363" s="43" t="s">
        <v>1710</v>
      </c>
      <c r="G363" s="33" t="s">
        <v>967</v>
      </c>
      <c r="H363" s="33" t="s">
        <v>968</v>
      </c>
      <c r="I363" s="33"/>
      <c r="J363" s="33"/>
      <c r="K363" s="34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 spans="2:25" s="36" customFormat="1" ht="20.100000000000001" customHeight="1" thickBot="1">
      <c r="B364" s="32">
        <f t="shared" si="5"/>
        <v>358</v>
      </c>
      <c r="C364" s="230"/>
      <c r="D364" s="230"/>
      <c r="E364" s="230"/>
      <c r="F364" s="43" t="s">
        <v>1710</v>
      </c>
      <c r="G364" s="33" t="s">
        <v>969</v>
      </c>
      <c r="H364" s="33" t="s">
        <v>970</v>
      </c>
      <c r="I364" s="33"/>
      <c r="J364" s="33"/>
      <c r="K364" s="34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 spans="2:25" s="36" customFormat="1" ht="20.100000000000001" customHeight="1" thickBot="1">
      <c r="B365" s="32">
        <f t="shared" si="5"/>
        <v>359</v>
      </c>
      <c r="C365" s="230"/>
      <c r="D365" s="230"/>
      <c r="E365" s="230"/>
      <c r="F365" s="43" t="s">
        <v>1710</v>
      </c>
      <c r="G365" s="33" t="s">
        <v>971</v>
      </c>
      <c r="H365" s="33" t="s">
        <v>972</v>
      </c>
      <c r="I365" s="33"/>
      <c r="J365" s="33"/>
      <c r="K365" s="34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 spans="2:25" s="36" customFormat="1" ht="20.100000000000001" customHeight="1" thickBot="1">
      <c r="B366" s="32">
        <f t="shared" si="5"/>
        <v>360</v>
      </c>
      <c r="C366" s="230"/>
      <c r="D366" s="230"/>
      <c r="E366" s="230"/>
      <c r="F366" s="43" t="s">
        <v>1710</v>
      </c>
      <c r="G366" s="33" t="s">
        <v>973</v>
      </c>
      <c r="H366" s="33" t="s">
        <v>974</v>
      </c>
      <c r="I366" s="33"/>
      <c r="J366" s="33"/>
      <c r="K366" s="34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 spans="2:25" s="36" customFormat="1" ht="20.100000000000001" customHeight="1" thickBot="1">
      <c r="B367" s="32">
        <f t="shared" si="5"/>
        <v>361</v>
      </c>
      <c r="C367" s="230"/>
      <c r="D367" s="230"/>
      <c r="E367" s="230"/>
      <c r="F367" s="43" t="s">
        <v>1710</v>
      </c>
      <c r="G367" s="33" t="s">
        <v>962</v>
      </c>
      <c r="H367" s="33" t="s">
        <v>975</v>
      </c>
      <c r="I367" s="33"/>
      <c r="J367" s="33"/>
      <c r="K367" s="34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 spans="2:25" s="36" customFormat="1" ht="20.100000000000001" customHeight="1" thickBot="1">
      <c r="B368" s="32">
        <f t="shared" si="5"/>
        <v>362</v>
      </c>
      <c r="C368" s="230"/>
      <c r="D368" s="230"/>
      <c r="E368" s="230"/>
      <c r="F368" s="43" t="s">
        <v>1710</v>
      </c>
      <c r="G368" s="33" t="s">
        <v>740</v>
      </c>
      <c r="H368" s="33" t="s">
        <v>976</v>
      </c>
      <c r="I368" s="33"/>
      <c r="J368" s="33"/>
      <c r="K368" s="34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 spans="2:25" s="36" customFormat="1" ht="20.100000000000001" customHeight="1" thickBot="1">
      <c r="B369" s="32">
        <f t="shared" si="5"/>
        <v>363</v>
      </c>
      <c r="C369" s="230"/>
      <c r="D369" s="230"/>
      <c r="E369" s="230"/>
      <c r="F369" s="43" t="s">
        <v>1710</v>
      </c>
      <c r="G369" s="33" t="s">
        <v>977</v>
      </c>
      <c r="H369" s="33" t="s">
        <v>978</v>
      </c>
      <c r="I369" s="33"/>
      <c r="J369" s="33"/>
      <c r="K369" s="34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 spans="2:25" s="36" customFormat="1" ht="20.100000000000001" customHeight="1" thickBot="1">
      <c r="B370" s="32">
        <f t="shared" si="5"/>
        <v>364</v>
      </c>
      <c r="C370" s="230"/>
      <c r="D370" s="230"/>
      <c r="E370" s="230"/>
      <c r="F370" s="43" t="s">
        <v>1710</v>
      </c>
      <c r="G370" s="33" t="s">
        <v>979</v>
      </c>
      <c r="H370" s="33" t="s">
        <v>980</v>
      </c>
      <c r="I370" s="33"/>
      <c r="J370" s="33"/>
      <c r="K370" s="34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 spans="2:25" s="36" customFormat="1" ht="20.100000000000001" customHeight="1" thickBot="1">
      <c r="B371" s="32">
        <f t="shared" si="5"/>
        <v>365</v>
      </c>
      <c r="C371" s="230"/>
      <c r="D371" s="230"/>
      <c r="E371" s="230"/>
      <c r="F371" s="43" t="s">
        <v>1710</v>
      </c>
      <c r="G371" s="33" t="s">
        <v>981</v>
      </c>
      <c r="H371" s="33" t="s">
        <v>982</v>
      </c>
      <c r="I371" s="33"/>
      <c r="J371" s="33"/>
      <c r="K371" s="34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 spans="2:25" s="36" customFormat="1" ht="20.100000000000001" customHeight="1" thickBot="1">
      <c r="B372" s="32">
        <f t="shared" si="5"/>
        <v>366</v>
      </c>
      <c r="C372" s="230"/>
      <c r="D372" s="230"/>
      <c r="E372" s="230"/>
      <c r="F372" s="43" t="s">
        <v>1710</v>
      </c>
      <c r="G372" s="33" t="s">
        <v>963</v>
      </c>
      <c r="H372" s="33" t="s">
        <v>983</v>
      </c>
      <c r="I372" s="33"/>
      <c r="J372" s="33"/>
      <c r="K372" s="34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 spans="2:25" s="36" customFormat="1" ht="20.100000000000001" customHeight="1" thickBot="1">
      <c r="B373" s="32">
        <f t="shared" si="5"/>
        <v>367</v>
      </c>
      <c r="C373" s="230"/>
      <c r="D373" s="230"/>
      <c r="E373" s="230"/>
      <c r="F373" s="43" t="s">
        <v>1710</v>
      </c>
      <c r="G373" s="33" t="s">
        <v>964</v>
      </c>
      <c r="H373" s="33" t="s">
        <v>984</v>
      </c>
      <c r="I373" s="33"/>
      <c r="J373" s="33"/>
      <c r="K373" s="34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 spans="2:25" s="36" customFormat="1" ht="20.100000000000001" customHeight="1" thickBot="1">
      <c r="B374" s="32">
        <f t="shared" si="5"/>
        <v>368</v>
      </c>
      <c r="C374" s="230"/>
      <c r="D374" s="230"/>
      <c r="E374" s="231"/>
      <c r="F374" s="43" t="s">
        <v>1710</v>
      </c>
      <c r="G374" s="33" t="s">
        <v>985</v>
      </c>
      <c r="H374" s="54" t="s">
        <v>986</v>
      </c>
      <c r="I374" s="33"/>
      <c r="J374" s="33"/>
      <c r="K374" s="34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 spans="2:25" s="36" customFormat="1" ht="20.100000000000001" customHeight="1" thickBot="1">
      <c r="B375" s="32">
        <f t="shared" si="5"/>
        <v>369</v>
      </c>
      <c r="C375" s="230"/>
      <c r="D375" s="230"/>
      <c r="E375" s="229" t="s">
        <v>988</v>
      </c>
      <c r="F375" s="43" t="s">
        <v>1710</v>
      </c>
      <c r="G375" s="33" t="s">
        <v>989</v>
      </c>
      <c r="H375" s="33" t="s">
        <v>990</v>
      </c>
      <c r="I375" s="33"/>
      <c r="J375" s="33"/>
      <c r="K375" s="34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 spans="2:25" s="36" customFormat="1" ht="20.100000000000001" customHeight="1" thickBot="1">
      <c r="B376" s="32">
        <f t="shared" si="5"/>
        <v>370</v>
      </c>
      <c r="C376" s="230"/>
      <c r="D376" s="230"/>
      <c r="E376" s="230"/>
      <c r="F376" s="43" t="s">
        <v>1710</v>
      </c>
      <c r="G376" s="33" t="s">
        <v>602</v>
      </c>
      <c r="H376" s="33" t="s">
        <v>991</v>
      </c>
      <c r="I376" s="33"/>
      <c r="J376" s="33"/>
      <c r="K376" s="34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 spans="2:25" s="36" customFormat="1" ht="20.100000000000001" customHeight="1" thickBot="1">
      <c r="B377" s="32">
        <f t="shared" si="5"/>
        <v>371</v>
      </c>
      <c r="C377" s="230"/>
      <c r="D377" s="230"/>
      <c r="E377" s="230"/>
      <c r="F377" s="43" t="s">
        <v>1710</v>
      </c>
      <c r="G377" s="33" t="s">
        <v>753</v>
      </c>
      <c r="H377" s="33" t="s">
        <v>992</v>
      </c>
      <c r="I377" s="33"/>
      <c r="J377" s="33"/>
      <c r="K377" s="34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 spans="2:25" s="36" customFormat="1" ht="20.100000000000001" customHeight="1" thickBot="1">
      <c r="B378" s="32">
        <f t="shared" si="5"/>
        <v>372</v>
      </c>
      <c r="C378" s="230"/>
      <c r="D378" s="230"/>
      <c r="E378" s="230"/>
      <c r="F378" s="43" t="s">
        <v>1710</v>
      </c>
      <c r="G378" s="33" t="s">
        <v>993</v>
      </c>
      <c r="H378" s="33" t="s">
        <v>994</v>
      </c>
      <c r="I378" s="33"/>
      <c r="J378" s="33"/>
      <c r="K378" s="34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 spans="2:25" s="36" customFormat="1" ht="20.100000000000001" customHeight="1" thickBot="1">
      <c r="B379" s="32">
        <f t="shared" si="5"/>
        <v>373</v>
      </c>
      <c r="C379" s="230"/>
      <c r="D379" s="230"/>
      <c r="E379" s="230"/>
      <c r="F379" s="43" t="s">
        <v>1710</v>
      </c>
      <c r="G379" s="33" t="s">
        <v>995</v>
      </c>
      <c r="H379" s="33" t="s">
        <v>996</v>
      </c>
      <c r="I379" s="33"/>
      <c r="J379" s="33"/>
      <c r="K379" s="34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 spans="2:25" s="36" customFormat="1" ht="20.100000000000001" customHeight="1" thickBot="1">
      <c r="B380" s="32">
        <f t="shared" si="5"/>
        <v>374</v>
      </c>
      <c r="C380" s="230"/>
      <c r="D380" s="230"/>
      <c r="E380" s="230"/>
      <c r="F380" s="43" t="s">
        <v>1710</v>
      </c>
      <c r="G380" s="33" t="s">
        <v>997</v>
      </c>
      <c r="H380" s="33" t="s">
        <v>477</v>
      </c>
      <c r="I380" s="33"/>
      <c r="J380" s="33"/>
      <c r="K380" s="34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 spans="2:25" s="36" customFormat="1" ht="20.100000000000001" customHeight="1" thickBot="1">
      <c r="B381" s="32">
        <f t="shared" si="5"/>
        <v>375</v>
      </c>
      <c r="C381" s="230"/>
      <c r="D381" s="230"/>
      <c r="E381" s="230"/>
      <c r="F381" s="43" t="s">
        <v>1710</v>
      </c>
      <c r="G381" s="33" t="s">
        <v>998</v>
      </c>
      <c r="H381" s="33" t="s">
        <v>478</v>
      </c>
      <c r="I381" s="33"/>
      <c r="J381" s="33"/>
      <c r="K381" s="34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 spans="2:25" s="36" customFormat="1" ht="20.100000000000001" customHeight="1" thickBot="1">
      <c r="B382" s="32">
        <f t="shared" si="5"/>
        <v>376</v>
      </c>
      <c r="C382" s="230"/>
      <c r="D382" s="230"/>
      <c r="E382" s="231"/>
      <c r="F382" s="43" t="s">
        <v>1710</v>
      </c>
      <c r="G382" s="33" t="s">
        <v>999</v>
      </c>
      <c r="H382" s="33" t="s">
        <v>479</v>
      </c>
      <c r="I382" s="33"/>
      <c r="J382" s="33"/>
      <c r="K382" s="34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 spans="2:25" s="36" customFormat="1" ht="20.100000000000001" customHeight="1" thickBot="1">
      <c r="B383" s="32">
        <f t="shared" si="5"/>
        <v>377</v>
      </c>
      <c r="C383" s="230"/>
      <c r="D383" s="230"/>
      <c r="E383" s="229" t="s">
        <v>1000</v>
      </c>
      <c r="F383" s="43" t="s">
        <v>1710</v>
      </c>
      <c r="G383" s="33" t="s">
        <v>803</v>
      </c>
      <c r="H383" s="33" t="s">
        <v>1002</v>
      </c>
      <c r="I383" s="33"/>
      <c r="J383" s="33"/>
      <c r="K383" s="34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 spans="2:25" s="36" customFormat="1" ht="20.100000000000001" customHeight="1" thickBot="1">
      <c r="B384" s="32">
        <f t="shared" si="5"/>
        <v>378</v>
      </c>
      <c r="C384" s="230"/>
      <c r="D384" s="230"/>
      <c r="E384" s="230"/>
      <c r="F384" s="43" t="s">
        <v>1710</v>
      </c>
      <c r="G384" s="33" t="s">
        <v>602</v>
      </c>
      <c r="H384" s="33" t="s">
        <v>1001</v>
      </c>
      <c r="I384" s="33"/>
      <c r="J384" s="33"/>
      <c r="K384" s="34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 spans="2:25" s="36" customFormat="1" ht="30" customHeight="1" thickBot="1">
      <c r="B385" s="32">
        <f t="shared" si="5"/>
        <v>379</v>
      </c>
      <c r="C385" s="230"/>
      <c r="D385" s="230"/>
      <c r="E385" s="230"/>
      <c r="F385" s="43" t="s">
        <v>1710</v>
      </c>
      <c r="G385" s="33" t="s">
        <v>1003</v>
      </c>
      <c r="H385" s="33" t="s">
        <v>1004</v>
      </c>
      <c r="I385" s="33"/>
      <c r="J385" s="33"/>
      <c r="K385" s="34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 spans="2:25" s="36" customFormat="1" ht="30" customHeight="1" thickBot="1">
      <c r="B386" s="32">
        <f t="shared" si="5"/>
        <v>380</v>
      </c>
      <c r="C386" s="230"/>
      <c r="D386" s="230"/>
      <c r="E386" s="230"/>
      <c r="F386" s="43" t="s">
        <v>1710</v>
      </c>
      <c r="G386" s="33" t="s">
        <v>1005</v>
      </c>
      <c r="H386" s="33" t="s">
        <v>1006</v>
      </c>
      <c r="I386" s="33"/>
      <c r="J386" s="33"/>
      <c r="K386" s="34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 spans="2:25" s="36" customFormat="1" ht="20.100000000000001" customHeight="1" thickBot="1">
      <c r="B387" s="32">
        <f t="shared" si="5"/>
        <v>381</v>
      </c>
      <c r="C387" s="230"/>
      <c r="D387" s="230"/>
      <c r="E387" s="231"/>
      <c r="F387" s="43" t="s">
        <v>1710</v>
      </c>
      <c r="G387" s="33" t="s">
        <v>746</v>
      </c>
      <c r="H387" s="54" t="s">
        <v>1007</v>
      </c>
      <c r="I387" s="33"/>
      <c r="J387" s="33"/>
      <c r="K387" s="34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 spans="2:25" s="36" customFormat="1" ht="20.100000000000001" customHeight="1" thickBot="1">
      <c r="B388" s="32">
        <f t="shared" si="5"/>
        <v>382</v>
      </c>
      <c r="C388" s="230"/>
      <c r="D388" s="230"/>
      <c r="E388" s="229" t="s">
        <v>1008</v>
      </c>
      <c r="F388" s="43" t="s">
        <v>1710</v>
      </c>
      <c r="G388" s="33" t="s">
        <v>1009</v>
      </c>
      <c r="H388" s="58" t="s">
        <v>1011</v>
      </c>
      <c r="I388" s="33"/>
      <c r="J388" s="33"/>
      <c r="K388" s="34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 spans="2:25" s="36" customFormat="1" ht="20.100000000000001" customHeight="1" thickBot="1">
      <c r="B389" s="32">
        <f t="shared" si="5"/>
        <v>383</v>
      </c>
      <c r="C389" s="230"/>
      <c r="D389" s="230"/>
      <c r="E389" s="230"/>
      <c r="F389" s="43" t="s">
        <v>1710</v>
      </c>
      <c r="G389" s="33" t="s">
        <v>1010</v>
      </c>
      <c r="H389" s="33" t="s">
        <v>1012</v>
      </c>
      <c r="I389" s="33"/>
      <c r="J389" s="33"/>
      <c r="K389" s="34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 spans="2:25" s="36" customFormat="1" ht="20.100000000000001" customHeight="1" thickBot="1">
      <c r="B390" s="32">
        <f t="shared" si="5"/>
        <v>384</v>
      </c>
      <c r="C390" s="230"/>
      <c r="D390" s="230"/>
      <c r="E390" s="230"/>
      <c r="F390" s="43" t="s">
        <v>1710</v>
      </c>
      <c r="G390" s="33" t="s">
        <v>1013</v>
      </c>
      <c r="H390" s="33" t="s">
        <v>1014</v>
      </c>
      <c r="I390" s="33"/>
      <c r="J390" s="33"/>
      <c r="K390" s="34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 spans="2:25" s="36" customFormat="1" ht="20.100000000000001" customHeight="1" thickBot="1">
      <c r="B391" s="32">
        <f t="shared" ref="B391" si="6">ROW()-6</f>
        <v>385</v>
      </c>
      <c r="C391" s="231"/>
      <c r="D391" s="231"/>
      <c r="E391" s="32" t="s">
        <v>1699</v>
      </c>
      <c r="F391" s="43" t="s">
        <v>1710</v>
      </c>
      <c r="G391" s="33" t="s">
        <v>1612</v>
      </c>
      <c r="H391" s="33" t="s">
        <v>1608</v>
      </c>
      <c r="I391" s="33"/>
      <c r="J391" s="33"/>
      <c r="K391" s="34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</sheetData>
  <mergeCells count="49">
    <mergeCell ref="E45:E74"/>
    <mergeCell ref="E75:E80"/>
    <mergeCell ref="E146:E155"/>
    <mergeCell ref="E102:E105"/>
    <mergeCell ref="E106:E112"/>
    <mergeCell ref="E135:E145"/>
    <mergeCell ref="D256:D356"/>
    <mergeCell ref="E388:E390"/>
    <mergeCell ref="E162:E172"/>
    <mergeCell ref="E156:E161"/>
    <mergeCell ref="E274:E281"/>
    <mergeCell ref="E282:E287"/>
    <mergeCell ref="E224:E230"/>
    <mergeCell ref="E288:E294"/>
    <mergeCell ref="E295:E303"/>
    <mergeCell ref="D7:D221"/>
    <mergeCell ref="E256:E257"/>
    <mergeCell ref="E258:E266"/>
    <mergeCell ref="E267:E273"/>
    <mergeCell ref="E7:E9"/>
    <mergeCell ref="E10:E13"/>
    <mergeCell ref="E14:E44"/>
    <mergeCell ref="E222:E223"/>
    <mergeCell ref="E81:E94"/>
    <mergeCell ref="E95:E101"/>
    <mergeCell ref="E253:E255"/>
    <mergeCell ref="E208:E221"/>
    <mergeCell ref="E173:E178"/>
    <mergeCell ref="E179:E191"/>
    <mergeCell ref="E192:E194"/>
    <mergeCell ref="E195:E201"/>
    <mergeCell ref="E113:E134"/>
    <mergeCell ref="E231:E252"/>
    <mergeCell ref="D222:D255"/>
    <mergeCell ref="E383:E387"/>
    <mergeCell ref="C7:C391"/>
    <mergeCell ref="D357:D391"/>
    <mergeCell ref="E347:E353"/>
    <mergeCell ref="E354:E355"/>
    <mergeCell ref="E357:E374"/>
    <mergeCell ref="E375:E382"/>
    <mergeCell ref="E326:E332"/>
    <mergeCell ref="E333:E341"/>
    <mergeCell ref="E342:E346"/>
    <mergeCell ref="E304:E312"/>
    <mergeCell ref="E313:E314"/>
    <mergeCell ref="E315:E316"/>
    <mergeCell ref="E317:E325"/>
    <mergeCell ref="E202:E207"/>
  </mergeCells>
  <phoneticPr fontId="2" type="noConversion"/>
  <conditionalFormatting sqref="A106">
    <cfRule type="cellIs" dxfId="89" priority="21" operator="equal">
      <formula>"BLOCKED"</formula>
    </cfRule>
    <cfRule type="cellIs" dxfId="88" priority="22" operator="equal">
      <formula>"N/A"</formula>
    </cfRule>
    <cfRule type="cellIs" dxfId="87" priority="23" operator="equal">
      <formula>"N/T"</formula>
    </cfRule>
    <cfRule type="cellIs" dxfId="86" priority="24" operator="equal">
      <formula>"FAIL"</formula>
    </cfRule>
    <cfRule type="cellIs" dxfId="85" priority="25" operator="equal">
      <formula>"PASS"</formula>
    </cfRule>
  </conditionalFormatting>
  <conditionalFormatting sqref="B4">
    <cfRule type="dataBar" priority="34">
      <dataBar>
        <cfvo type="num" val="0"/>
        <cfvo type="num" val="$F$4"/>
        <color rgb="FF0070C0"/>
      </dataBar>
      <extLst>
        <ext xmlns:x14="http://schemas.microsoft.com/office/spreadsheetml/2009/9/main" uri="{B025F937-C7B1-47D3-B67F-A62EFF666E3E}">
          <x14:id>{DB707AFE-DA98-4F25-9A06-600DF8D9CD46}</x14:id>
        </ext>
      </extLst>
    </cfRule>
  </conditionalFormatting>
  <conditionalFormatting sqref="C4">
    <cfRule type="dataBar" priority="33">
      <dataBar>
        <cfvo type="num" val="0"/>
        <cfvo type="num" val="$F$4"/>
        <color rgb="FFFF0000"/>
      </dataBar>
      <extLst>
        <ext xmlns:x14="http://schemas.microsoft.com/office/spreadsheetml/2009/9/main" uri="{B025F937-C7B1-47D3-B67F-A62EFF666E3E}">
          <x14:id>{FF981715-27DF-40B9-8617-4DD863D6FA05}</x14:id>
        </ext>
      </extLst>
    </cfRule>
  </conditionalFormatting>
  <conditionalFormatting sqref="D4">
    <cfRule type="dataBar" priority="31">
      <dataBar>
        <cfvo type="num" val="0"/>
        <cfvo type="num" val="$F$4"/>
        <color rgb="FFA3FF47"/>
      </dataBar>
      <extLst>
        <ext xmlns:x14="http://schemas.microsoft.com/office/spreadsheetml/2009/9/main" uri="{B025F937-C7B1-47D3-B67F-A62EFF666E3E}">
          <x14:id>{9E0A8DB3-30FE-40D2-ADF4-24B80BB24D88}</x14:id>
        </ext>
      </extLst>
    </cfRule>
  </conditionalFormatting>
  <conditionalFormatting sqref="E4">
    <cfRule type="dataBar" priority="32">
      <dataBar>
        <cfvo type="num" val="0"/>
        <cfvo type="num" val="$F$4"/>
        <color theme="2" tint="-0.249977111117893"/>
      </dataBar>
      <extLst>
        <ext xmlns:x14="http://schemas.microsoft.com/office/spreadsheetml/2009/9/main" uri="{B025F937-C7B1-47D3-B67F-A62EFF666E3E}">
          <x14:id>{F6042E6C-A43B-4D9D-9F01-7572DF26A913}</x14:id>
        </ext>
      </extLst>
    </cfRule>
  </conditionalFormatting>
  <conditionalFormatting sqref="F7:F391">
    <cfRule type="cellIs" dxfId="84" priority="1" operator="equal">
      <formula>"BLOCKED"</formula>
    </cfRule>
    <cfRule type="cellIs" dxfId="83" priority="2" operator="equal">
      <formula>"N/A"</formula>
    </cfRule>
    <cfRule type="cellIs" dxfId="82" priority="3" operator="equal">
      <formula>"N/T"</formula>
    </cfRule>
    <cfRule type="cellIs" dxfId="81" priority="4" operator="equal">
      <formula>"FAIL"</formula>
    </cfRule>
    <cfRule type="cellIs" dxfId="80" priority="5" operator="equal">
      <formula>"PASS"</formula>
    </cfRule>
  </conditionalFormatting>
  <dataValidations count="1">
    <dataValidation type="list" allowBlank="1" showInputMessage="1" showErrorMessage="1" sqref="F7:F391" xr:uid="{5E3CAD4E-E0FB-4047-A011-45F025AA01AD}">
      <formula1>"PASS, FAIL, N/A, N/T, BLOCKED"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707AFE-DA98-4F25-9A06-600DF8D9CD46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B4</xm:sqref>
        </x14:conditionalFormatting>
        <x14:conditionalFormatting xmlns:xm="http://schemas.microsoft.com/office/excel/2006/main">
          <x14:cfRule type="dataBar" id="{FF981715-27DF-40B9-8617-4DD863D6FA05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C4</xm:sqref>
        </x14:conditionalFormatting>
        <x14:conditionalFormatting xmlns:xm="http://schemas.microsoft.com/office/excel/2006/main">
          <x14:cfRule type="dataBar" id="{9E0A8DB3-30FE-40D2-ADF4-24B80BB24D88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D4</xm:sqref>
        </x14:conditionalFormatting>
        <x14:conditionalFormatting xmlns:xm="http://schemas.microsoft.com/office/excel/2006/main">
          <x14:cfRule type="dataBar" id="{F6042E6C-A43B-4D9D-9F01-7572DF26A913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E4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FC942-AB6C-4F5F-92CD-F2AFBAF28364}">
  <dimension ref="B1:Y648"/>
  <sheetViews>
    <sheetView zoomScaleNormal="100" workbookViewId="0">
      <selection activeCell="B4" sqref="B4"/>
    </sheetView>
  </sheetViews>
  <sheetFormatPr defaultRowHeight="16.5"/>
  <cols>
    <col min="1" max="1" width="2.25" customWidth="1"/>
    <col min="2" max="2" width="13" customWidth="1"/>
    <col min="3" max="3" width="18.625" customWidth="1"/>
    <col min="4" max="4" width="16.5" customWidth="1"/>
    <col min="5" max="5" width="19" customWidth="1"/>
    <col min="6" max="6" width="12.625" customWidth="1"/>
    <col min="7" max="7" width="52.625" customWidth="1"/>
    <col min="8" max="8" width="72.625" customWidth="1"/>
    <col min="9" max="9" width="30.625" customWidth="1"/>
    <col min="10" max="10" width="38.625" customWidth="1"/>
  </cols>
  <sheetData>
    <row r="1" spans="2:25" ht="11.25" customHeight="1" thickBot="1"/>
    <row r="2" spans="2:25" ht="17.25" thickBot="1">
      <c r="B2" s="37" t="s">
        <v>20</v>
      </c>
      <c r="C2" s="37" t="s">
        <v>21</v>
      </c>
      <c r="D2" s="37"/>
      <c r="E2" s="38"/>
      <c r="F2" s="39"/>
      <c r="G2" s="40"/>
      <c r="H2" s="40"/>
      <c r="I2" s="40"/>
      <c r="J2" s="40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17.25" thickBot="1">
      <c r="B3" s="41" t="s">
        <v>22</v>
      </c>
      <c r="C3" s="41" t="s">
        <v>23</v>
      </c>
      <c r="D3" s="41" t="s">
        <v>24</v>
      </c>
      <c r="E3" s="41" t="s">
        <v>25</v>
      </c>
      <c r="F3" s="41" t="s">
        <v>26</v>
      </c>
      <c r="G3" s="42"/>
      <c r="H3" s="42"/>
      <c r="I3" s="45"/>
      <c r="J3" s="4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2:25" ht="17.25" thickBot="1">
      <c r="B4" s="43">
        <f>COUNTIF(F7:F560,"PASS")</f>
        <v>487</v>
      </c>
      <c r="C4" s="43">
        <f>COUNTIF(F7:F560,"FAIL")</f>
        <v>0</v>
      </c>
      <c r="D4" s="43">
        <f>COUNTIF(F7:F560,"N/A")</f>
        <v>0</v>
      </c>
      <c r="E4" s="43">
        <f>COUNTIF(F7:F560,"N/T")</f>
        <v>0</v>
      </c>
      <c r="F4" s="44">
        <f>SUM(B4:E4)</f>
        <v>487</v>
      </c>
      <c r="H4" s="42"/>
      <c r="I4" s="42"/>
      <c r="J4" s="4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2:25" ht="17.25" thickBot="1">
      <c r="B5" s="15"/>
      <c r="C5" s="15"/>
      <c r="D5" s="15"/>
      <c r="E5" s="15"/>
      <c r="F5" s="15"/>
      <c r="G5" s="11"/>
      <c r="H5" s="11"/>
      <c r="I5" s="11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2:25" ht="17.25" thickBot="1">
      <c r="B6" s="13" t="s">
        <v>28</v>
      </c>
      <c r="C6" s="13" t="s">
        <v>29</v>
      </c>
      <c r="D6" s="13" t="s">
        <v>30</v>
      </c>
      <c r="E6" s="13" t="s">
        <v>31</v>
      </c>
      <c r="F6" s="13" t="s">
        <v>68</v>
      </c>
      <c r="G6" s="13" t="s">
        <v>18</v>
      </c>
      <c r="H6" s="13" t="s">
        <v>69</v>
      </c>
      <c r="I6" s="13" t="s">
        <v>71</v>
      </c>
      <c r="J6" s="16" t="s">
        <v>63</v>
      </c>
      <c r="K6" s="14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2:25" s="31" customFormat="1" ht="27.75" customHeight="1" thickBot="1">
      <c r="B7" s="32">
        <f>ROW()-6</f>
        <v>1</v>
      </c>
      <c r="C7" s="229" t="s">
        <v>805</v>
      </c>
      <c r="D7" s="229" t="s">
        <v>777</v>
      </c>
      <c r="E7" s="229" t="s">
        <v>806</v>
      </c>
      <c r="F7" s="43" t="s">
        <v>1710</v>
      </c>
      <c r="G7" s="33" t="s">
        <v>807</v>
      </c>
      <c r="H7" s="33" t="s">
        <v>808</v>
      </c>
      <c r="I7" s="33"/>
      <c r="J7" s="33"/>
      <c r="K7" s="29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2:25" s="31" customFormat="1" ht="20.100000000000001" customHeight="1" thickBot="1">
      <c r="B8" s="32">
        <f t="shared" ref="B8:B73" si="0">ROW()-6</f>
        <v>2</v>
      </c>
      <c r="C8" s="230"/>
      <c r="D8" s="230"/>
      <c r="E8" s="230"/>
      <c r="F8" s="43" t="s">
        <v>1710</v>
      </c>
      <c r="G8" s="227" t="s">
        <v>809</v>
      </c>
      <c r="H8" s="33" t="s">
        <v>810</v>
      </c>
      <c r="I8" s="33"/>
      <c r="J8" s="33"/>
      <c r="K8" s="29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2:25" s="31" customFormat="1" ht="20.100000000000001" customHeight="1" thickBot="1">
      <c r="B9" s="32">
        <f t="shared" si="0"/>
        <v>3</v>
      </c>
      <c r="C9" s="230"/>
      <c r="D9" s="230"/>
      <c r="E9" s="230"/>
      <c r="F9" s="43" t="s">
        <v>1710</v>
      </c>
      <c r="G9" s="239"/>
      <c r="H9" s="33" t="s">
        <v>811</v>
      </c>
      <c r="I9" s="33"/>
      <c r="J9" s="33"/>
      <c r="K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2:25" s="31" customFormat="1" ht="20.100000000000001" customHeight="1" thickBot="1">
      <c r="B10" s="32">
        <f t="shared" si="0"/>
        <v>4</v>
      </c>
      <c r="C10" s="230"/>
      <c r="D10" s="230"/>
      <c r="E10" s="230"/>
      <c r="F10" s="43" t="s">
        <v>1710</v>
      </c>
      <c r="G10" s="239"/>
      <c r="H10" s="33" t="s">
        <v>812</v>
      </c>
      <c r="I10" s="33"/>
      <c r="J10" s="33"/>
      <c r="K10" s="29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2:25" s="31" customFormat="1" ht="20.100000000000001" customHeight="1" thickBot="1">
      <c r="B11" s="32">
        <f t="shared" si="0"/>
        <v>5</v>
      </c>
      <c r="C11" s="230"/>
      <c r="D11" s="230"/>
      <c r="E11" s="230"/>
      <c r="F11" s="43" t="s">
        <v>1710</v>
      </c>
      <c r="G11" s="239"/>
      <c r="H11" s="33" t="s">
        <v>1076</v>
      </c>
      <c r="I11" s="33"/>
      <c r="J11" s="33"/>
      <c r="K11" s="29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2:25" s="31" customFormat="1" ht="20.100000000000001" customHeight="1" thickBot="1">
      <c r="B12" s="32">
        <f t="shared" si="0"/>
        <v>6</v>
      </c>
      <c r="C12" s="230"/>
      <c r="D12" s="230"/>
      <c r="E12" s="230"/>
      <c r="F12" s="43" t="s">
        <v>1710</v>
      </c>
      <c r="G12" s="228"/>
      <c r="H12" s="33" t="s">
        <v>813</v>
      </c>
      <c r="I12" s="33"/>
      <c r="J12" s="33"/>
      <c r="K12" s="29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2:25" s="31" customFormat="1" ht="20.100000000000001" customHeight="1" thickBot="1">
      <c r="B13" s="32">
        <f t="shared" si="0"/>
        <v>7</v>
      </c>
      <c r="C13" s="230"/>
      <c r="D13" s="230"/>
      <c r="E13" s="230"/>
      <c r="F13" s="43" t="s">
        <v>1710</v>
      </c>
      <c r="G13" s="33" t="s">
        <v>814</v>
      </c>
      <c r="H13" s="33" t="s">
        <v>815</v>
      </c>
      <c r="I13" s="33"/>
      <c r="J13" s="33"/>
      <c r="K13" s="29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2:25" s="31" customFormat="1" ht="20.100000000000001" customHeight="1" thickBot="1">
      <c r="B14" s="32">
        <f t="shared" si="0"/>
        <v>8</v>
      </c>
      <c r="C14" s="230"/>
      <c r="D14" s="230"/>
      <c r="E14" s="231"/>
      <c r="F14" s="43" t="s">
        <v>1710</v>
      </c>
      <c r="G14" s="33" t="s">
        <v>816</v>
      </c>
      <c r="H14" s="33" t="s">
        <v>817</v>
      </c>
      <c r="I14" s="33"/>
      <c r="J14" s="33"/>
      <c r="K14" s="29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2:25" s="31" customFormat="1" ht="20.100000000000001" customHeight="1" thickBot="1">
      <c r="B15" s="32">
        <f t="shared" si="0"/>
        <v>9</v>
      </c>
      <c r="C15" s="230"/>
      <c r="D15" s="230"/>
      <c r="E15" s="232" t="s">
        <v>1077</v>
      </c>
      <c r="F15" s="43" t="s">
        <v>1710</v>
      </c>
      <c r="G15" s="33" t="s">
        <v>818</v>
      </c>
      <c r="H15" s="33" t="s">
        <v>819</v>
      </c>
      <c r="I15" s="33"/>
      <c r="J15" s="33"/>
      <c r="K15" s="29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2:25" s="31" customFormat="1" ht="20.100000000000001" customHeight="1" thickBot="1">
      <c r="B16" s="32">
        <f t="shared" si="0"/>
        <v>10</v>
      </c>
      <c r="C16" s="230"/>
      <c r="D16" s="230"/>
      <c r="E16" s="232"/>
      <c r="F16" s="43" t="s">
        <v>1710</v>
      </c>
      <c r="G16" s="227" t="s">
        <v>809</v>
      </c>
      <c r="H16" s="33" t="s">
        <v>821</v>
      </c>
      <c r="I16" s="33"/>
      <c r="J16" s="33"/>
      <c r="K16" s="29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2:25" s="31" customFormat="1" ht="20.100000000000001" customHeight="1" thickBot="1">
      <c r="B17" s="32">
        <f t="shared" si="0"/>
        <v>11</v>
      </c>
      <c r="C17" s="230"/>
      <c r="D17" s="230"/>
      <c r="E17" s="232"/>
      <c r="F17" s="43" t="s">
        <v>1710</v>
      </c>
      <c r="G17" s="239"/>
      <c r="H17" s="33" t="s">
        <v>1078</v>
      </c>
      <c r="I17" s="33"/>
      <c r="J17" s="33"/>
      <c r="K17" s="29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2:25" s="31" customFormat="1" ht="20.100000000000001" customHeight="1" thickBot="1">
      <c r="B18" s="32">
        <f t="shared" si="0"/>
        <v>12</v>
      </c>
      <c r="C18" s="230"/>
      <c r="D18" s="230"/>
      <c r="E18" s="232"/>
      <c r="F18" s="43" t="s">
        <v>1710</v>
      </c>
      <c r="G18" s="239"/>
      <c r="H18" s="33" t="s">
        <v>812</v>
      </c>
      <c r="I18" s="33"/>
      <c r="J18" s="33"/>
      <c r="K18" s="29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2:25" s="31" customFormat="1" ht="20.100000000000001" customHeight="1" thickBot="1">
      <c r="B19" s="32">
        <f t="shared" si="0"/>
        <v>13</v>
      </c>
      <c r="C19" s="230"/>
      <c r="D19" s="230"/>
      <c r="E19" s="232"/>
      <c r="F19" s="43" t="s">
        <v>1710</v>
      </c>
      <c r="G19" s="228"/>
      <c r="H19" s="33" t="s">
        <v>813</v>
      </c>
      <c r="I19" s="33"/>
      <c r="J19" s="33"/>
      <c r="K19" s="29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2:25" s="31" customFormat="1" ht="20.100000000000001" customHeight="1" thickBot="1">
      <c r="B20" s="32">
        <f t="shared" si="0"/>
        <v>14</v>
      </c>
      <c r="C20" s="230"/>
      <c r="D20" s="230"/>
      <c r="E20" s="232"/>
      <c r="F20" s="43" t="s">
        <v>1710</v>
      </c>
      <c r="G20" s="33" t="s">
        <v>814</v>
      </c>
      <c r="H20" s="33" t="s">
        <v>815</v>
      </c>
      <c r="I20" s="33"/>
      <c r="J20" s="33"/>
      <c r="K20" s="29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2:25" s="31" customFormat="1" ht="20.100000000000001" customHeight="1" thickBot="1">
      <c r="B21" s="32">
        <f t="shared" si="0"/>
        <v>15</v>
      </c>
      <c r="C21" s="230"/>
      <c r="D21" s="230"/>
      <c r="E21" s="232" t="s">
        <v>822</v>
      </c>
      <c r="F21" s="43" t="s">
        <v>1710</v>
      </c>
      <c r="G21" s="57" t="s">
        <v>823</v>
      </c>
      <c r="H21" s="33" t="s">
        <v>824</v>
      </c>
      <c r="I21" s="33"/>
      <c r="J21" s="33"/>
      <c r="K21" s="29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2:25" s="31" customFormat="1" ht="20.100000000000001" customHeight="1" thickBot="1">
      <c r="B22" s="32">
        <f t="shared" si="0"/>
        <v>16</v>
      </c>
      <c r="C22" s="230"/>
      <c r="D22" s="230"/>
      <c r="E22" s="232"/>
      <c r="F22" s="43" t="s">
        <v>1710</v>
      </c>
      <c r="G22" s="227" t="s">
        <v>809</v>
      </c>
      <c r="H22" s="33" t="s">
        <v>825</v>
      </c>
      <c r="I22" s="33"/>
      <c r="J22" s="33"/>
      <c r="K22" s="29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2:25" s="31" customFormat="1" ht="20.100000000000001" customHeight="1" thickBot="1">
      <c r="B23" s="32">
        <f t="shared" si="0"/>
        <v>17</v>
      </c>
      <c r="C23" s="230"/>
      <c r="D23" s="230"/>
      <c r="E23" s="232"/>
      <c r="F23" s="43" t="s">
        <v>1710</v>
      </c>
      <c r="G23" s="239"/>
      <c r="H23" s="33" t="s">
        <v>1078</v>
      </c>
      <c r="I23" s="33"/>
      <c r="J23" s="33"/>
      <c r="K23" s="29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2:25" s="31" customFormat="1" ht="20.100000000000001" customHeight="1" thickBot="1">
      <c r="B24" s="32">
        <f t="shared" si="0"/>
        <v>18</v>
      </c>
      <c r="C24" s="230"/>
      <c r="D24" s="230"/>
      <c r="E24" s="232"/>
      <c r="F24" s="43" t="s">
        <v>1710</v>
      </c>
      <c r="G24" s="239"/>
      <c r="H24" s="33" t="s">
        <v>812</v>
      </c>
      <c r="I24" s="33"/>
      <c r="J24" s="33"/>
      <c r="K24" s="29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2:25" s="31" customFormat="1" ht="20.100000000000001" customHeight="1" thickBot="1">
      <c r="B25" s="32">
        <f t="shared" si="0"/>
        <v>19</v>
      </c>
      <c r="C25" s="230"/>
      <c r="D25" s="230"/>
      <c r="E25" s="232"/>
      <c r="F25" s="43" t="s">
        <v>1710</v>
      </c>
      <c r="G25" s="228"/>
      <c r="H25" s="33" t="s">
        <v>813</v>
      </c>
      <c r="I25" s="33"/>
      <c r="J25" s="33"/>
      <c r="K25" s="29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2:25" s="31" customFormat="1" ht="20.100000000000001" customHeight="1" thickBot="1">
      <c r="B26" s="32">
        <f t="shared" si="0"/>
        <v>20</v>
      </c>
      <c r="C26" s="230"/>
      <c r="D26" s="230"/>
      <c r="E26" s="232"/>
      <c r="F26" s="43" t="s">
        <v>1710</v>
      </c>
      <c r="G26" s="33" t="s">
        <v>814</v>
      </c>
      <c r="H26" s="33" t="s">
        <v>815</v>
      </c>
      <c r="I26" s="33"/>
      <c r="J26" s="33"/>
      <c r="K26" s="29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2:25" s="31" customFormat="1" ht="20.100000000000001" customHeight="1" thickBot="1">
      <c r="B27" s="32">
        <f t="shared" si="0"/>
        <v>21</v>
      </c>
      <c r="C27" s="230"/>
      <c r="D27" s="230"/>
      <c r="E27" s="229" t="s">
        <v>1079</v>
      </c>
      <c r="F27" s="43" t="s">
        <v>1710</v>
      </c>
      <c r="G27" s="227" t="s">
        <v>809</v>
      </c>
      <c r="H27" s="33" t="s">
        <v>1080</v>
      </c>
      <c r="I27" s="33"/>
      <c r="J27" s="33"/>
      <c r="K27" s="29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2:25" s="31" customFormat="1" ht="20.100000000000001" customHeight="1" thickBot="1">
      <c r="B28" s="32">
        <f t="shared" si="0"/>
        <v>22</v>
      </c>
      <c r="C28" s="230"/>
      <c r="D28" s="230"/>
      <c r="E28" s="230"/>
      <c r="F28" s="43" t="s">
        <v>1710</v>
      </c>
      <c r="G28" s="239"/>
      <c r="H28" s="33" t="s">
        <v>1078</v>
      </c>
      <c r="I28" s="33"/>
      <c r="J28" s="33"/>
      <c r="K28" s="29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2:25" s="31" customFormat="1" ht="20.100000000000001" customHeight="1" thickBot="1">
      <c r="B29" s="32">
        <f t="shared" si="0"/>
        <v>23</v>
      </c>
      <c r="C29" s="230"/>
      <c r="D29" s="230"/>
      <c r="E29" s="230"/>
      <c r="F29" s="43" t="s">
        <v>1710</v>
      </c>
      <c r="G29" s="239"/>
      <c r="H29" s="33" t="s">
        <v>812</v>
      </c>
      <c r="I29" s="33"/>
      <c r="J29" s="33"/>
      <c r="K29" s="29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2:25" s="31" customFormat="1" ht="20.100000000000001" customHeight="1" thickBot="1">
      <c r="B30" s="32">
        <f t="shared" si="0"/>
        <v>24</v>
      </c>
      <c r="C30" s="230"/>
      <c r="D30" s="230"/>
      <c r="E30" s="230"/>
      <c r="F30" s="43" t="s">
        <v>1710</v>
      </c>
      <c r="G30" s="228"/>
      <c r="H30" s="33" t="s">
        <v>813</v>
      </c>
      <c r="I30" s="33"/>
      <c r="J30" s="33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2:25" s="31" customFormat="1" ht="20.100000000000001" customHeight="1" thickBot="1">
      <c r="B31" s="32">
        <f t="shared" si="0"/>
        <v>25</v>
      </c>
      <c r="C31" s="230"/>
      <c r="D31" s="230"/>
      <c r="E31" s="231"/>
      <c r="F31" s="43" t="s">
        <v>1710</v>
      </c>
      <c r="G31" s="33" t="s">
        <v>814</v>
      </c>
      <c r="H31" s="33" t="s">
        <v>815</v>
      </c>
      <c r="I31" s="33"/>
      <c r="J31" s="33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2:25" s="31" customFormat="1" ht="20.100000000000001" customHeight="1" thickBot="1">
      <c r="B32" s="32">
        <f t="shared" si="0"/>
        <v>26</v>
      </c>
      <c r="C32" s="230"/>
      <c r="D32" s="230"/>
      <c r="E32" s="229" t="s">
        <v>1081</v>
      </c>
      <c r="F32" s="43" t="s">
        <v>1710</v>
      </c>
      <c r="G32" s="227" t="s">
        <v>809</v>
      </c>
      <c r="H32" s="33" t="s">
        <v>1080</v>
      </c>
      <c r="I32" s="33"/>
      <c r="J32" s="33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2:25" s="31" customFormat="1" ht="20.100000000000001" customHeight="1" thickBot="1">
      <c r="B33" s="32">
        <f t="shared" si="0"/>
        <v>27</v>
      </c>
      <c r="C33" s="230"/>
      <c r="D33" s="230"/>
      <c r="E33" s="230"/>
      <c r="F33" s="43" t="s">
        <v>1710</v>
      </c>
      <c r="G33" s="239"/>
      <c r="H33" s="33" t="s">
        <v>1078</v>
      </c>
      <c r="I33" s="33"/>
      <c r="J33" s="33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2:25" s="36" customFormat="1" ht="20.100000000000001" customHeight="1" thickBot="1">
      <c r="B34" s="32">
        <f t="shared" si="0"/>
        <v>28</v>
      </c>
      <c r="C34" s="230"/>
      <c r="D34" s="230"/>
      <c r="E34" s="230"/>
      <c r="F34" s="43" t="s">
        <v>1710</v>
      </c>
      <c r="G34" s="239"/>
      <c r="H34" s="33" t="s">
        <v>812</v>
      </c>
      <c r="I34" s="33"/>
      <c r="J34" s="33"/>
      <c r="K34" s="34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2:25" s="36" customFormat="1" ht="20.100000000000001" customHeight="1" thickBot="1">
      <c r="B35" s="32">
        <f t="shared" si="0"/>
        <v>29</v>
      </c>
      <c r="C35" s="230"/>
      <c r="D35" s="230"/>
      <c r="E35" s="230"/>
      <c r="F35" s="43" t="s">
        <v>1710</v>
      </c>
      <c r="G35" s="239"/>
      <c r="H35" s="33" t="s">
        <v>813</v>
      </c>
      <c r="I35" s="33"/>
      <c r="J35" s="33"/>
      <c r="K35" s="34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2:25" s="36" customFormat="1" ht="20.100000000000001" customHeight="1" thickBot="1">
      <c r="B36" s="32">
        <f t="shared" si="0"/>
        <v>30</v>
      </c>
      <c r="C36" s="230"/>
      <c r="D36" s="230"/>
      <c r="E36" s="230"/>
      <c r="F36" s="43" t="s">
        <v>1710</v>
      </c>
      <c r="G36" s="228"/>
      <c r="H36" s="33" t="s">
        <v>1082</v>
      </c>
      <c r="I36" s="33"/>
      <c r="J36" s="33"/>
      <c r="K36" s="34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spans="2:25" s="36" customFormat="1" ht="20.100000000000001" customHeight="1" thickBot="1">
      <c r="B37" s="32">
        <f t="shared" si="0"/>
        <v>31</v>
      </c>
      <c r="C37" s="230"/>
      <c r="D37" s="230"/>
      <c r="E37" s="230"/>
      <c r="F37" s="43" t="s">
        <v>1710</v>
      </c>
      <c r="G37" s="33" t="s">
        <v>814</v>
      </c>
      <c r="H37" s="33" t="s">
        <v>815</v>
      </c>
      <c r="I37" s="33"/>
      <c r="J37" s="33"/>
      <c r="K37" s="34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spans="2:25" s="36" customFormat="1" ht="20.100000000000001" customHeight="1" thickBot="1">
      <c r="B38" s="32">
        <f t="shared" si="0"/>
        <v>32</v>
      </c>
      <c r="C38" s="230"/>
      <c r="D38" s="230"/>
      <c r="E38" s="231"/>
      <c r="F38" s="43" t="s">
        <v>1710</v>
      </c>
      <c r="G38" s="57" t="s">
        <v>1083</v>
      </c>
      <c r="H38" s="33" t="s">
        <v>1084</v>
      </c>
      <c r="I38" s="33"/>
      <c r="J38" s="33"/>
      <c r="K38" s="34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spans="2:25" s="36" customFormat="1" ht="20.100000000000001" customHeight="1" thickBot="1">
      <c r="B39" s="32">
        <f t="shared" si="0"/>
        <v>33</v>
      </c>
      <c r="C39" s="230"/>
      <c r="D39" s="230"/>
      <c r="E39" s="232" t="s">
        <v>1085</v>
      </c>
      <c r="F39" s="43" t="s">
        <v>1710</v>
      </c>
      <c r="G39" s="57" t="s">
        <v>1086</v>
      </c>
      <c r="H39" s="33" t="s">
        <v>1087</v>
      </c>
      <c r="I39" s="33"/>
      <c r="J39" s="33"/>
      <c r="K39" s="34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2:25" s="36" customFormat="1" ht="20.100000000000001" customHeight="1" thickBot="1">
      <c r="B40" s="32">
        <f t="shared" si="0"/>
        <v>34</v>
      </c>
      <c r="C40" s="230"/>
      <c r="D40" s="230"/>
      <c r="E40" s="232"/>
      <c r="F40" s="43" t="s">
        <v>1710</v>
      </c>
      <c r="G40" s="227" t="s">
        <v>809</v>
      </c>
      <c r="H40" s="33" t="s">
        <v>1088</v>
      </c>
      <c r="I40" s="33"/>
      <c r="J40" s="33"/>
      <c r="K40" s="34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spans="2:25" s="36" customFormat="1" ht="20.100000000000001" customHeight="1" thickBot="1">
      <c r="B41" s="32">
        <f t="shared" si="0"/>
        <v>35</v>
      </c>
      <c r="C41" s="230"/>
      <c r="D41" s="230"/>
      <c r="E41" s="232"/>
      <c r="F41" s="43" t="s">
        <v>1710</v>
      </c>
      <c r="G41" s="239"/>
      <c r="H41" s="33" t="s">
        <v>1078</v>
      </c>
      <c r="I41" s="33"/>
      <c r="J41" s="33"/>
      <c r="K41" s="34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2:25" s="36" customFormat="1" ht="20.100000000000001" customHeight="1" thickBot="1">
      <c r="B42" s="32">
        <f t="shared" si="0"/>
        <v>36</v>
      </c>
      <c r="C42" s="230"/>
      <c r="D42" s="230"/>
      <c r="E42" s="232"/>
      <c r="F42" s="43" t="s">
        <v>1710</v>
      </c>
      <c r="G42" s="239"/>
      <c r="H42" s="33" t="s">
        <v>812</v>
      </c>
      <c r="I42" s="33"/>
      <c r="J42" s="33"/>
      <c r="K42" s="34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spans="2:25" s="36" customFormat="1" ht="20.100000000000001" customHeight="1" thickBot="1">
      <c r="B43" s="32">
        <f t="shared" si="0"/>
        <v>37</v>
      </c>
      <c r="C43" s="230"/>
      <c r="D43" s="230"/>
      <c r="E43" s="232"/>
      <c r="F43" s="43" t="s">
        <v>1710</v>
      </c>
      <c r="G43" s="228"/>
      <c r="H43" s="33" t="s">
        <v>813</v>
      </c>
      <c r="I43" s="33"/>
      <c r="J43" s="33"/>
      <c r="K43" s="34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spans="2:25" s="36" customFormat="1" ht="20.100000000000001" customHeight="1" thickBot="1">
      <c r="B44" s="32">
        <f t="shared" si="0"/>
        <v>38</v>
      </c>
      <c r="C44" s="230"/>
      <c r="D44" s="230"/>
      <c r="E44" s="232"/>
      <c r="F44" s="43" t="s">
        <v>1710</v>
      </c>
      <c r="G44" s="33" t="s">
        <v>814</v>
      </c>
      <c r="H44" s="33" t="s">
        <v>815</v>
      </c>
      <c r="I44" s="33"/>
      <c r="J44" s="33"/>
      <c r="K44" s="34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2:25" s="36" customFormat="1" ht="20.100000000000001" customHeight="1" thickBot="1">
      <c r="B45" s="32">
        <f t="shared" si="0"/>
        <v>39</v>
      </c>
      <c r="C45" s="230"/>
      <c r="D45" s="230"/>
      <c r="E45" s="232" t="s">
        <v>1089</v>
      </c>
      <c r="F45" s="43" t="s">
        <v>1710</v>
      </c>
      <c r="G45" s="57" t="s">
        <v>1090</v>
      </c>
      <c r="H45" s="33" t="s">
        <v>1091</v>
      </c>
      <c r="I45" s="33"/>
      <c r="J45" s="33"/>
      <c r="K45" s="34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spans="2:25" s="36" customFormat="1" ht="20.100000000000001" customHeight="1" thickBot="1">
      <c r="B46" s="32">
        <f t="shared" si="0"/>
        <v>40</v>
      </c>
      <c r="C46" s="230"/>
      <c r="D46" s="230"/>
      <c r="E46" s="232"/>
      <c r="F46" s="43" t="s">
        <v>1710</v>
      </c>
      <c r="G46" s="227" t="s">
        <v>809</v>
      </c>
      <c r="H46" s="33" t="s">
        <v>1092</v>
      </c>
      <c r="I46" s="33"/>
      <c r="J46" s="33"/>
      <c r="K46" s="34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spans="2:25" s="36" customFormat="1" ht="20.100000000000001" customHeight="1" thickBot="1">
      <c r="B47" s="32">
        <f t="shared" si="0"/>
        <v>41</v>
      </c>
      <c r="C47" s="230"/>
      <c r="D47" s="230"/>
      <c r="E47" s="232"/>
      <c r="F47" s="43" t="s">
        <v>1710</v>
      </c>
      <c r="G47" s="239"/>
      <c r="H47" s="33" t="s">
        <v>1078</v>
      </c>
      <c r="I47" s="33"/>
      <c r="J47" s="33"/>
      <c r="K47" s="34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spans="2:25" s="36" customFormat="1" ht="20.100000000000001" customHeight="1" thickBot="1">
      <c r="B48" s="32">
        <f t="shared" si="0"/>
        <v>42</v>
      </c>
      <c r="C48" s="230"/>
      <c r="D48" s="230"/>
      <c r="E48" s="232"/>
      <c r="F48" s="43" t="s">
        <v>1710</v>
      </c>
      <c r="G48" s="239"/>
      <c r="H48" s="33" t="s">
        <v>812</v>
      </c>
      <c r="I48" s="33"/>
      <c r="J48" s="33"/>
      <c r="K48" s="34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spans="2:25" s="36" customFormat="1" ht="20.100000000000001" customHeight="1" thickBot="1">
      <c r="B49" s="32">
        <f t="shared" si="0"/>
        <v>43</v>
      </c>
      <c r="C49" s="230"/>
      <c r="D49" s="230"/>
      <c r="E49" s="232"/>
      <c r="F49" s="43" t="s">
        <v>1710</v>
      </c>
      <c r="G49" s="228"/>
      <c r="H49" s="33" t="s">
        <v>813</v>
      </c>
      <c r="I49" s="33"/>
      <c r="J49" s="33"/>
      <c r="K49" s="34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spans="2:25" s="36" customFormat="1" ht="20.100000000000001" customHeight="1" thickBot="1">
      <c r="B50" s="32">
        <f t="shared" si="0"/>
        <v>44</v>
      </c>
      <c r="C50" s="230"/>
      <c r="D50" s="231"/>
      <c r="E50" s="232"/>
      <c r="F50" s="43" t="s">
        <v>1710</v>
      </c>
      <c r="G50" s="33" t="s">
        <v>814</v>
      </c>
      <c r="H50" s="33" t="s">
        <v>815</v>
      </c>
      <c r="I50" s="33"/>
      <c r="J50" s="33"/>
      <c r="K50" s="34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spans="2:25" s="36" customFormat="1" ht="27.75" customHeight="1" thickBot="1">
      <c r="B51" s="32">
        <f t="shared" si="0"/>
        <v>45</v>
      </c>
      <c r="C51" s="230"/>
      <c r="D51" s="229" t="s">
        <v>778</v>
      </c>
      <c r="E51" s="229" t="s">
        <v>806</v>
      </c>
      <c r="F51" s="43" t="s">
        <v>1710</v>
      </c>
      <c r="G51" s="33" t="s">
        <v>807</v>
      </c>
      <c r="H51" s="33" t="s">
        <v>808</v>
      </c>
      <c r="I51" s="33"/>
      <c r="J51" s="33"/>
      <c r="K51" s="34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spans="2:25" s="36" customFormat="1" ht="20.100000000000001" customHeight="1" thickBot="1">
      <c r="B52" s="32">
        <f t="shared" si="0"/>
        <v>46</v>
      </c>
      <c r="C52" s="230"/>
      <c r="D52" s="230"/>
      <c r="E52" s="230"/>
      <c r="F52" s="43" t="s">
        <v>1710</v>
      </c>
      <c r="G52" s="227" t="s">
        <v>820</v>
      </c>
      <c r="H52" s="33" t="s">
        <v>810</v>
      </c>
      <c r="I52" s="33"/>
      <c r="J52" s="33"/>
      <c r="K52" s="34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spans="2:25" s="36" customFormat="1" ht="20.100000000000001" customHeight="1" thickBot="1">
      <c r="B53" s="32">
        <f t="shared" si="0"/>
        <v>47</v>
      </c>
      <c r="C53" s="230"/>
      <c r="D53" s="230"/>
      <c r="E53" s="230"/>
      <c r="F53" s="43" t="s">
        <v>1710</v>
      </c>
      <c r="G53" s="239"/>
      <c r="H53" s="33" t="s">
        <v>811</v>
      </c>
      <c r="I53" s="33"/>
      <c r="J53" s="33"/>
      <c r="K53" s="34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spans="2:25" s="36" customFormat="1" ht="20.100000000000001" customHeight="1" thickBot="1">
      <c r="B54" s="32">
        <f t="shared" si="0"/>
        <v>48</v>
      </c>
      <c r="C54" s="230"/>
      <c r="D54" s="230"/>
      <c r="E54" s="230"/>
      <c r="F54" s="43" t="s">
        <v>1710</v>
      </c>
      <c r="G54" s="239"/>
      <c r="H54" s="33" t="s">
        <v>812</v>
      </c>
      <c r="I54" s="33"/>
      <c r="J54" s="33"/>
      <c r="K54" s="34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spans="2:25" s="36" customFormat="1" ht="20.100000000000001" customHeight="1" thickBot="1">
      <c r="B55" s="32">
        <f t="shared" si="0"/>
        <v>49</v>
      </c>
      <c r="C55" s="230"/>
      <c r="D55" s="230"/>
      <c r="E55" s="230"/>
      <c r="F55" s="43" t="s">
        <v>1710</v>
      </c>
      <c r="G55" s="239"/>
      <c r="H55" s="33" t="s">
        <v>1076</v>
      </c>
      <c r="I55" s="33"/>
      <c r="J55" s="33"/>
      <c r="K55" s="34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spans="2:25" s="36" customFormat="1" ht="20.100000000000001" customHeight="1" thickBot="1">
      <c r="B56" s="32">
        <f t="shared" si="0"/>
        <v>50</v>
      </c>
      <c r="C56" s="230"/>
      <c r="D56" s="230"/>
      <c r="E56" s="230"/>
      <c r="F56" s="43" t="s">
        <v>1710</v>
      </c>
      <c r="G56" s="228"/>
      <c r="H56" s="33" t="s">
        <v>813</v>
      </c>
      <c r="I56" s="33"/>
      <c r="J56" s="33"/>
      <c r="K56" s="34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spans="2:25" s="36" customFormat="1" ht="20.100000000000001" customHeight="1" thickBot="1">
      <c r="B57" s="32">
        <f t="shared" si="0"/>
        <v>51</v>
      </c>
      <c r="C57" s="230"/>
      <c r="D57" s="230"/>
      <c r="E57" s="231"/>
      <c r="F57" s="43" t="s">
        <v>1710</v>
      </c>
      <c r="G57" s="33" t="s">
        <v>814</v>
      </c>
      <c r="H57" s="33" t="s">
        <v>815</v>
      </c>
      <c r="I57" s="33"/>
      <c r="J57" s="33"/>
      <c r="K57" s="34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spans="2:25" s="36" customFormat="1" ht="20.100000000000001" customHeight="1" thickBot="1">
      <c r="B58" s="32">
        <f t="shared" si="0"/>
        <v>52</v>
      </c>
      <c r="C58" s="230"/>
      <c r="D58" s="230"/>
      <c r="E58" s="229" t="s">
        <v>1077</v>
      </c>
      <c r="F58" s="43" t="s">
        <v>1710</v>
      </c>
      <c r="G58" s="33" t="s">
        <v>818</v>
      </c>
      <c r="H58" s="33" t="s">
        <v>819</v>
      </c>
      <c r="I58" s="33"/>
      <c r="J58" s="33"/>
      <c r="K58" s="34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2:25" s="36" customFormat="1" ht="20.100000000000001" customHeight="1" thickBot="1">
      <c r="B59" s="32">
        <f t="shared" si="0"/>
        <v>53</v>
      </c>
      <c r="C59" s="230"/>
      <c r="D59" s="230"/>
      <c r="E59" s="230"/>
      <c r="F59" s="43" t="s">
        <v>1710</v>
      </c>
      <c r="G59" s="227" t="s">
        <v>1093</v>
      </c>
      <c r="H59" s="33" t="s">
        <v>821</v>
      </c>
      <c r="I59" s="33"/>
      <c r="J59" s="33"/>
      <c r="K59" s="34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spans="2:25" s="36" customFormat="1" ht="20.100000000000001" customHeight="1" thickBot="1">
      <c r="B60" s="32">
        <f t="shared" si="0"/>
        <v>54</v>
      </c>
      <c r="C60" s="230"/>
      <c r="D60" s="230"/>
      <c r="E60" s="230"/>
      <c r="F60" s="43" t="s">
        <v>1710</v>
      </c>
      <c r="G60" s="239"/>
      <c r="H60" s="33" t="s">
        <v>1094</v>
      </c>
      <c r="I60" s="33"/>
      <c r="J60" s="33"/>
      <c r="K60" s="34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spans="2:25" s="36" customFormat="1" ht="20.100000000000001" customHeight="1" thickBot="1">
      <c r="B61" s="32">
        <f t="shared" si="0"/>
        <v>55</v>
      </c>
      <c r="C61" s="230"/>
      <c r="D61" s="230"/>
      <c r="E61" s="230"/>
      <c r="F61" s="43" t="s">
        <v>1710</v>
      </c>
      <c r="G61" s="239"/>
      <c r="H61" s="33" t="s">
        <v>812</v>
      </c>
      <c r="I61" s="33"/>
      <c r="J61" s="33"/>
      <c r="K61" s="34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2:25" s="36" customFormat="1" ht="20.100000000000001" customHeight="1" thickBot="1">
      <c r="B62" s="32">
        <f t="shared" si="0"/>
        <v>56</v>
      </c>
      <c r="C62" s="230"/>
      <c r="D62" s="230"/>
      <c r="E62" s="230"/>
      <c r="F62" s="43" t="s">
        <v>1710</v>
      </c>
      <c r="G62" s="228"/>
      <c r="H62" s="33" t="s">
        <v>813</v>
      </c>
      <c r="I62" s="33"/>
      <c r="J62" s="33"/>
      <c r="K62" s="34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2:25" s="36" customFormat="1" ht="20.100000000000001" customHeight="1" thickBot="1">
      <c r="B63" s="32">
        <f t="shared" si="0"/>
        <v>57</v>
      </c>
      <c r="C63" s="230"/>
      <c r="D63" s="230"/>
      <c r="E63" s="231"/>
      <c r="F63" s="43" t="s">
        <v>1710</v>
      </c>
      <c r="G63" s="33" t="s">
        <v>814</v>
      </c>
      <c r="H63" s="33" t="s">
        <v>815</v>
      </c>
      <c r="I63" s="33"/>
      <c r="J63" s="33"/>
      <c r="K63" s="34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spans="2:25" s="36" customFormat="1" ht="20.100000000000001" customHeight="1" thickBot="1">
      <c r="B64" s="32">
        <f t="shared" si="0"/>
        <v>58</v>
      </c>
      <c r="C64" s="230"/>
      <c r="D64" s="230"/>
      <c r="E64" s="229" t="s">
        <v>822</v>
      </c>
      <c r="F64" s="43" t="s">
        <v>1710</v>
      </c>
      <c r="G64" s="57" t="s">
        <v>823</v>
      </c>
      <c r="H64" s="33" t="s">
        <v>824</v>
      </c>
      <c r="I64" s="33"/>
      <c r="J64" s="33"/>
      <c r="K64" s="34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spans="2:25" s="36" customFormat="1" ht="20.100000000000001" customHeight="1" thickBot="1">
      <c r="B65" s="32">
        <f t="shared" si="0"/>
        <v>59</v>
      </c>
      <c r="C65" s="230"/>
      <c r="D65" s="230"/>
      <c r="E65" s="230"/>
      <c r="F65" s="43" t="s">
        <v>1710</v>
      </c>
      <c r="G65" s="227" t="s">
        <v>1093</v>
      </c>
      <c r="H65" s="33" t="s">
        <v>825</v>
      </c>
      <c r="I65" s="33"/>
      <c r="J65" s="33"/>
      <c r="K65" s="34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2:25" s="36" customFormat="1" ht="20.100000000000001" customHeight="1" thickBot="1">
      <c r="B66" s="32">
        <f t="shared" si="0"/>
        <v>60</v>
      </c>
      <c r="C66" s="230"/>
      <c r="D66" s="230"/>
      <c r="E66" s="230"/>
      <c r="F66" s="43" t="s">
        <v>1710</v>
      </c>
      <c r="G66" s="239"/>
      <c r="H66" s="33" t="s">
        <v>1094</v>
      </c>
      <c r="I66" s="33"/>
      <c r="J66" s="33"/>
      <c r="K66" s="34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spans="2:25" s="36" customFormat="1" ht="20.100000000000001" customHeight="1" thickBot="1">
      <c r="B67" s="32">
        <f t="shared" si="0"/>
        <v>61</v>
      </c>
      <c r="C67" s="230"/>
      <c r="D67" s="230"/>
      <c r="E67" s="230"/>
      <c r="F67" s="43" t="s">
        <v>1710</v>
      </c>
      <c r="G67" s="239"/>
      <c r="H67" s="33" t="s">
        <v>812</v>
      </c>
      <c r="I67" s="33"/>
      <c r="J67" s="33"/>
      <c r="K67" s="34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spans="2:25" s="36" customFormat="1" ht="20.100000000000001" customHeight="1" thickBot="1">
      <c r="B68" s="32">
        <f t="shared" si="0"/>
        <v>62</v>
      </c>
      <c r="C68" s="230"/>
      <c r="D68" s="230"/>
      <c r="E68" s="230"/>
      <c r="F68" s="43" t="s">
        <v>1710</v>
      </c>
      <c r="G68" s="228"/>
      <c r="H68" s="33" t="s">
        <v>813</v>
      </c>
      <c r="I68" s="33"/>
      <c r="J68" s="33"/>
      <c r="K68" s="34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spans="2:25" s="36" customFormat="1" ht="20.100000000000001" customHeight="1" thickBot="1">
      <c r="B69" s="32">
        <f t="shared" si="0"/>
        <v>63</v>
      </c>
      <c r="C69" s="230"/>
      <c r="D69" s="230"/>
      <c r="E69" s="231"/>
      <c r="F69" s="43" t="s">
        <v>1710</v>
      </c>
      <c r="G69" s="33" t="s">
        <v>814</v>
      </c>
      <c r="H69" s="33" t="s">
        <v>815</v>
      </c>
      <c r="I69" s="33"/>
      <c r="J69" s="33"/>
      <c r="K69" s="34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spans="2:25" s="36" customFormat="1" ht="20.100000000000001" customHeight="1" thickBot="1">
      <c r="B70" s="32">
        <f t="shared" si="0"/>
        <v>64</v>
      </c>
      <c r="C70" s="230"/>
      <c r="D70" s="230"/>
      <c r="E70" s="229" t="s">
        <v>1079</v>
      </c>
      <c r="F70" s="43" t="s">
        <v>1710</v>
      </c>
      <c r="G70" s="227" t="s">
        <v>1093</v>
      </c>
      <c r="H70" s="33" t="s">
        <v>1080</v>
      </c>
      <c r="I70" s="33"/>
      <c r="J70" s="33"/>
      <c r="K70" s="34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spans="2:25" s="36" customFormat="1" ht="20.100000000000001" customHeight="1" thickBot="1">
      <c r="B71" s="32">
        <f t="shared" si="0"/>
        <v>65</v>
      </c>
      <c r="C71" s="230"/>
      <c r="D71" s="230"/>
      <c r="E71" s="230"/>
      <c r="F71" s="43" t="s">
        <v>1710</v>
      </c>
      <c r="G71" s="239"/>
      <c r="H71" s="33" t="s">
        <v>1078</v>
      </c>
      <c r="I71" s="33"/>
      <c r="J71" s="33"/>
      <c r="K71" s="34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spans="2:25" s="36" customFormat="1" ht="20.100000000000001" customHeight="1" thickBot="1">
      <c r="B72" s="32">
        <f t="shared" si="0"/>
        <v>66</v>
      </c>
      <c r="C72" s="230"/>
      <c r="D72" s="230"/>
      <c r="E72" s="230"/>
      <c r="F72" s="43" t="s">
        <v>1710</v>
      </c>
      <c r="G72" s="239"/>
      <c r="H72" s="33" t="s">
        <v>812</v>
      </c>
      <c r="I72" s="33"/>
      <c r="J72" s="33"/>
      <c r="K72" s="34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spans="2:25" s="36" customFormat="1" ht="20.100000000000001" customHeight="1" thickBot="1">
      <c r="B73" s="32">
        <f t="shared" si="0"/>
        <v>67</v>
      </c>
      <c r="C73" s="230"/>
      <c r="D73" s="230"/>
      <c r="E73" s="230"/>
      <c r="F73" s="43" t="s">
        <v>1710</v>
      </c>
      <c r="G73" s="228"/>
      <c r="H73" s="33" t="s">
        <v>813</v>
      </c>
      <c r="I73" s="33"/>
      <c r="J73" s="33"/>
      <c r="K73" s="34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spans="2:25" s="36" customFormat="1" ht="20.100000000000001" customHeight="1" thickBot="1">
      <c r="B74" s="32">
        <f t="shared" ref="B74:B149" si="1">ROW()-6</f>
        <v>68</v>
      </c>
      <c r="C74" s="230"/>
      <c r="D74" s="230"/>
      <c r="E74" s="231"/>
      <c r="F74" s="43" t="s">
        <v>1710</v>
      </c>
      <c r="G74" s="33" t="s">
        <v>814</v>
      </c>
      <c r="H74" s="33" t="s">
        <v>815</v>
      </c>
      <c r="I74" s="33"/>
      <c r="J74" s="33"/>
      <c r="K74" s="34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spans="2:25" s="36" customFormat="1" ht="20.100000000000001" customHeight="1" thickBot="1">
      <c r="B75" s="32">
        <f t="shared" si="1"/>
        <v>69</v>
      </c>
      <c r="C75" s="230"/>
      <c r="D75" s="230"/>
      <c r="E75" s="229" t="s">
        <v>1081</v>
      </c>
      <c r="F75" s="43" t="s">
        <v>1710</v>
      </c>
      <c r="G75" s="227" t="s">
        <v>1095</v>
      </c>
      <c r="H75" s="33" t="s">
        <v>1080</v>
      </c>
      <c r="I75" s="33"/>
      <c r="J75" s="33"/>
      <c r="K75" s="34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spans="2:25" s="36" customFormat="1" ht="20.100000000000001" customHeight="1" thickBot="1">
      <c r="B76" s="32">
        <f t="shared" si="1"/>
        <v>70</v>
      </c>
      <c r="C76" s="230"/>
      <c r="D76" s="230"/>
      <c r="E76" s="230"/>
      <c r="F76" s="43" t="s">
        <v>1710</v>
      </c>
      <c r="G76" s="239"/>
      <c r="H76" s="33" t="s">
        <v>1078</v>
      </c>
      <c r="I76" s="33"/>
      <c r="J76" s="33"/>
      <c r="K76" s="34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spans="2:25" s="36" customFormat="1" ht="20.100000000000001" customHeight="1" thickBot="1">
      <c r="B77" s="32">
        <f t="shared" si="1"/>
        <v>71</v>
      </c>
      <c r="C77" s="230"/>
      <c r="D77" s="230"/>
      <c r="E77" s="230"/>
      <c r="F77" s="43" t="s">
        <v>1710</v>
      </c>
      <c r="G77" s="239"/>
      <c r="H77" s="33" t="s">
        <v>812</v>
      </c>
      <c r="I77" s="33"/>
      <c r="J77" s="33"/>
      <c r="K77" s="34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spans="2:25" s="36" customFormat="1" ht="20.100000000000001" customHeight="1" thickBot="1">
      <c r="B78" s="32">
        <f t="shared" si="1"/>
        <v>72</v>
      </c>
      <c r="C78" s="230"/>
      <c r="D78" s="230"/>
      <c r="E78" s="230"/>
      <c r="F78" s="43" t="s">
        <v>1710</v>
      </c>
      <c r="G78" s="239"/>
      <c r="H78" s="33" t="s">
        <v>813</v>
      </c>
      <c r="I78" s="33"/>
      <c r="J78" s="33"/>
      <c r="K78" s="34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spans="2:25" s="36" customFormat="1" ht="20.100000000000001" customHeight="1" thickBot="1">
      <c r="B79" s="32">
        <f t="shared" si="1"/>
        <v>73</v>
      </c>
      <c r="C79" s="230"/>
      <c r="D79" s="230"/>
      <c r="E79" s="230"/>
      <c r="F79" s="43" t="s">
        <v>1710</v>
      </c>
      <c r="G79" s="228"/>
      <c r="H79" s="33" t="s">
        <v>1096</v>
      </c>
      <c r="I79" s="33"/>
      <c r="J79" s="33"/>
      <c r="K79" s="34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2:25" s="36" customFormat="1" ht="20.100000000000001" customHeight="1" thickBot="1">
      <c r="B80" s="32">
        <f t="shared" si="1"/>
        <v>74</v>
      </c>
      <c r="C80" s="230"/>
      <c r="D80" s="230"/>
      <c r="E80" s="230"/>
      <c r="F80" s="43" t="s">
        <v>1710</v>
      </c>
      <c r="G80" s="33" t="s">
        <v>814</v>
      </c>
      <c r="H80" s="33" t="s">
        <v>815</v>
      </c>
      <c r="I80" s="33"/>
      <c r="J80" s="33"/>
      <c r="K80" s="34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spans="2:25" s="36" customFormat="1" ht="20.100000000000001" customHeight="1" thickBot="1">
      <c r="B81" s="32">
        <f t="shared" si="1"/>
        <v>75</v>
      </c>
      <c r="C81" s="230"/>
      <c r="D81" s="230"/>
      <c r="E81" s="230"/>
      <c r="F81" s="43" t="s">
        <v>1710</v>
      </c>
      <c r="G81" s="57" t="s">
        <v>1097</v>
      </c>
      <c r="H81" s="57" t="s">
        <v>1098</v>
      </c>
      <c r="I81" s="57"/>
      <c r="J81" s="33"/>
      <c r="K81" s="34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spans="2:25" s="36" customFormat="1" ht="20.100000000000001" customHeight="1" thickBot="1">
      <c r="B82" s="32">
        <f t="shared" si="1"/>
        <v>76</v>
      </c>
      <c r="C82" s="230"/>
      <c r="D82" s="240"/>
      <c r="E82" s="237" t="s">
        <v>1575</v>
      </c>
      <c r="F82" s="43" t="s">
        <v>1710</v>
      </c>
      <c r="G82" s="242" t="s">
        <v>1576</v>
      </c>
      <c r="H82" s="80" t="s">
        <v>1577</v>
      </c>
      <c r="I82" s="80"/>
      <c r="J82" s="87"/>
      <c r="K82" s="34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spans="2:25" s="36" customFormat="1" ht="20.100000000000001" customHeight="1" thickBot="1">
      <c r="B83" s="32">
        <f t="shared" si="1"/>
        <v>77</v>
      </c>
      <c r="C83" s="230"/>
      <c r="D83" s="240"/>
      <c r="E83" s="237"/>
      <c r="F83" s="43" t="s">
        <v>1710</v>
      </c>
      <c r="G83" s="242"/>
      <c r="H83" s="80" t="s">
        <v>1578</v>
      </c>
      <c r="I83" s="80"/>
      <c r="J83" s="87"/>
      <c r="K83" s="34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spans="2:25" s="36" customFormat="1" ht="20.100000000000001" customHeight="1" thickBot="1">
      <c r="B84" s="32">
        <f t="shared" si="1"/>
        <v>78</v>
      </c>
      <c r="C84" s="230"/>
      <c r="D84" s="240"/>
      <c r="E84" s="237"/>
      <c r="F84" s="43" t="s">
        <v>1710</v>
      </c>
      <c r="G84" s="242"/>
      <c r="H84" s="80" t="s">
        <v>1579</v>
      </c>
      <c r="I84" s="80"/>
      <c r="J84" s="87"/>
      <c r="K84" s="34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spans="2:25" s="36" customFormat="1" ht="20.100000000000001" customHeight="1" thickBot="1">
      <c r="B85" s="32">
        <f t="shared" si="1"/>
        <v>79</v>
      </c>
      <c r="C85" s="230"/>
      <c r="D85" s="240"/>
      <c r="E85" s="237"/>
      <c r="F85" s="43" t="s">
        <v>1710</v>
      </c>
      <c r="G85" s="242"/>
      <c r="H85" s="80" t="s">
        <v>1580</v>
      </c>
      <c r="I85" s="80"/>
      <c r="J85" s="87"/>
      <c r="K85" s="34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spans="2:25" s="36" customFormat="1" ht="20.100000000000001" customHeight="1" thickBot="1">
      <c r="B86" s="32">
        <f t="shared" si="1"/>
        <v>80</v>
      </c>
      <c r="C86" s="230"/>
      <c r="D86" s="240"/>
      <c r="E86" s="237"/>
      <c r="F86" s="43" t="s">
        <v>1710</v>
      </c>
      <c r="G86" s="242"/>
      <c r="H86" s="80" t="s">
        <v>1581</v>
      </c>
      <c r="I86" s="80"/>
      <c r="J86" s="87"/>
      <c r="K86" s="34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spans="2:25" s="36" customFormat="1" ht="20.100000000000001" customHeight="1" thickBot="1">
      <c r="B87" s="32">
        <f t="shared" si="1"/>
        <v>81</v>
      </c>
      <c r="C87" s="230"/>
      <c r="D87" s="240"/>
      <c r="E87" s="237"/>
      <c r="F87" s="43" t="s">
        <v>1710</v>
      </c>
      <c r="G87" s="242"/>
      <c r="H87" s="80" t="s">
        <v>1582</v>
      </c>
      <c r="I87" s="80"/>
      <c r="J87" s="87"/>
      <c r="K87" s="34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spans="2:25" s="36" customFormat="1" ht="20.100000000000001" customHeight="1" thickBot="1">
      <c r="B88" s="32">
        <f t="shared" si="1"/>
        <v>82</v>
      </c>
      <c r="C88" s="230"/>
      <c r="D88" s="240"/>
      <c r="E88" s="237"/>
      <c r="F88" s="43" t="s">
        <v>1710</v>
      </c>
      <c r="G88" s="242"/>
      <c r="H88" s="80" t="s">
        <v>1583</v>
      </c>
      <c r="I88" s="80"/>
      <c r="J88" s="87"/>
      <c r="K88" s="34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spans="2:25" s="36" customFormat="1" ht="20.100000000000001" customHeight="1" thickBot="1">
      <c r="B89" s="32">
        <f t="shared" si="1"/>
        <v>83</v>
      </c>
      <c r="C89" s="230"/>
      <c r="D89" s="240"/>
      <c r="E89" s="237"/>
      <c r="F89" s="43" t="s">
        <v>1710</v>
      </c>
      <c r="G89" s="80" t="s">
        <v>1584</v>
      </c>
      <c r="H89" s="80" t="s">
        <v>1585</v>
      </c>
      <c r="I89" s="80"/>
      <c r="J89" s="87"/>
      <c r="K89" s="34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spans="2:25" s="36" customFormat="1" ht="20.100000000000001" customHeight="1" thickBot="1">
      <c r="B90" s="32">
        <f t="shared" si="1"/>
        <v>84</v>
      </c>
      <c r="C90" s="230"/>
      <c r="D90" s="230"/>
      <c r="E90" s="230" t="s">
        <v>1085</v>
      </c>
      <c r="F90" s="43" t="s">
        <v>1710</v>
      </c>
      <c r="G90" s="88" t="s">
        <v>1086</v>
      </c>
      <c r="H90" s="89" t="s">
        <v>1087</v>
      </c>
      <c r="I90" s="89"/>
      <c r="J90" s="33"/>
      <c r="K90" s="34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spans="2:25" s="36" customFormat="1" ht="20.100000000000001" customHeight="1" thickBot="1">
      <c r="B91" s="32">
        <f t="shared" si="1"/>
        <v>85</v>
      </c>
      <c r="C91" s="230"/>
      <c r="D91" s="230"/>
      <c r="E91" s="230"/>
      <c r="F91" s="43" t="s">
        <v>1710</v>
      </c>
      <c r="G91" s="227" t="s">
        <v>809</v>
      </c>
      <c r="H91" s="33" t="s">
        <v>1088</v>
      </c>
      <c r="I91" s="33"/>
      <c r="J91" s="33"/>
      <c r="K91" s="34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spans="2:25" s="36" customFormat="1" ht="20.100000000000001" customHeight="1" thickBot="1">
      <c r="B92" s="32">
        <f t="shared" si="1"/>
        <v>86</v>
      </c>
      <c r="C92" s="230"/>
      <c r="D92" s="230"/>
      <c r="E92" s="230"/>
      <c r="F92" s="43" t="s">
        <v>1710</v>
      </c>
      <c r="G92" s="239"/>
      <c r="H92" s="33" t="s">
        <v>1078</v>
      </c>
      <c r="I92" s="33"/>
      <c r="J92" s="33"/>
      <c r="K92" s="34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spans="2:25" s="36" customFormat="1" ht="30" customHeight="1" thickBot="1">
      <c r="B93" s="32">
        <f t="shared" si="1"/>
        <v>87</v>
      </c>
      <c r="C93" s="230"/>
      <c r="D93" s="230"/>
      <c r="E93" s="230"/>
      <c r="F93" s="43" t="s">
        <v>1710</v>
      </c>
      <c r="G93" s="239"/>
      <c r="H93" s="33" t="s">
        <v>812</v>
      </c>
      <c r="I93" s="33"/>
      <c r="J93" s="33"/>
      <c r="K93" s="34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spans="2:25" s="36" customFormat="1" ht="20.100000000000001" customHeight="1" thickBot="1">
      <c r="B94" s="32">
        <f t="shared" si="1"/>
        <v>88</v>
      </c>
      <c r="C94" s="230"/>
      <c r="D94" s="230"/>
      <c r="E94" s="230"/>
      <c r="F94" s="43" t="s">
        <v>1710</v>
      </c>
      <c r="G94" s="228"/>
      <c r="H94" s="33" t="s">
        <v>813</v>
      </c>
      <c r="I94" s="33"/>
      <c r="J94" s="33"/>
      <c r="K94" s="34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spans="2:25" s="36" customFormat="1" ht="20.100000000000001" customHeight="1" thickBot="1">
      <c r="B95" s="32">
        <f t="shared" si="1"/>
        <v>89</v>
      </c>
      <c r="C95" s="230"/>
      <c r="D95" s="230"/>
      <c r="E95" s="231"/>
      <c r="F95" s="43" t="s">
        <v>1710</v>
      </c>
      <c r="G95" s="33" t="s">
        <v>814</v>
      </c>
      <c r="H95" s="33" t="s">
        <v>815</v>
      </c>
      <c r="I95" s="33"/>
      <c r="J95" s="33"/>
      <c r="K95" s="34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spans="2:25" s="36" customFormat="1" ht="20.100000000000001" customHeight="1" thickBot="1">
      <c r="B96" s="32">
        <f t="shared" si="1"/>
        <v>90</v>
      </c>
      <c r="C96" s="230"/>
      <c r="D96" s="230"/>
      <c r="E96" s="229" t="s">
        <v>1089</v>
      </c>
      <c r="F96" s="43" t="s">
        <v>1710</v>
      </c>
      <c r="G96" s="57" t="s">
        <v>1090</v>
      </c>
      <c r="H96" s="33" t="s">
        <v>1091</v>
      </c>
      <c r="I96" s="33"/>
      <c r="J96" s="33"/>
      <c r="K96" s="34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spans="2:25" s="36" customFormat="1" ht="20.100000000000001" customHeight="1" thickBot="1">
      <c r="B97" s="32">
        <f t="shared" si="1"/>
        <v>91</v>
      </c>
      <c r="C97" s="230"/>
      <c r="D97" s="230"/>
      <c r="E97" s="230"/>
      <c r="F97" s="43" t="s">
        <v>1710</v>
      </c>
      <c r="G97" s="227" t="s">
        <v>809</v>
      </c>
      <c r="H97" s="33" t="s">
        <v>1092</v>
      </c>
      <c r="I97" s="33"/>
      <c r="J97" s="33"/>
      <c r="K97" s="34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spans="2:25" s="36" customFormat="1" ht="20.100000000000001" customHeight="1" thickBot="1">
      <c r="B98" s="32">
        <f t="shared" si="1"/>
        <v>92</v>
      </c>
      <c r="C98" s="230"/>
      <c r="D98" s="230"/>
      <c r="E98" s="230"/>
      <c r="F98" s="43" t="s">
        <v>1710</v>
      </c>
      <c r="G98" s="239"/>
      <c r="H98" s="33" t="s">
        <v>1078</v>
      </c>
      <c r="I98" s="33"/>
      <c r="J98" s="33"/>
      <c r="K98" s="34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spans="2:25" s="36" customFormat="1" ht="20.100000000000001" customHeight="1" thickBot="1">
      <c r="B99" s="32">
        <f t="shared" si="1"/>
        <v>93</v>
      </c>
      <c r="C99" s="230"/>
      <c r="D99" s="230"/>
      <c r="E99" s="230"/>
      <c r="F99" s="43" t="s">
        <v>1710</v>
      </c>
      <c r="G99" s="239"/>
      <c r="H99" s="33" t="s">
        <v>812</v>
      </c>
      <c r="I99" s="33"/>
      <c r="J99" s="33"/>
      <c r="K99" s="34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spans="2:25" s="36" customFormat="1" ht="20.100000000000001" customHeight="1" thickBot="1">
      <c r="B100" s="32">
        <f t="shared" si="1"/>
        <v>94</v>
      </c>
      <c r="C100" s="230"/>
      <c r="D100" s="230"/>
      <c r="E100" s="230"/>
      <c r="F100" s="43" t="s">
        <v>1710</v>
      </c>
      <c r="G100" s="228"/>
      <c r="H100" s="33" t="s">
        <v>813</v>
      </c>
      <c r="I100" s="33"/>
      <c r="J100" s="33"/>
      <c r="K100" s="34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spans="2:25" s="36" customFormat="1" ht="20.100000000000001" customHeight="1" thickBot="1">
      <c r="B101" s="32">
        <f t="shared" si="1"/>
        <v>95</v>
      </c>
      <c r="C101" s="230"/>
      <c r="D101" s="231"/>
      <c r="E101" s="231"/>
      <c r="F101" s="43" t="s">
        <v>1710</v>
      </c>
      <c r="G101" s="33" t="s">
        <v>814</v>
      </c>
      <c r="H101" s="33" t="s">
        <v>815</v>
      </c>
      <c r="I101" s="33"/>
      <c r="J101" s="33"/>
      <c r="K101" s="34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spans="2:25" s="36" customFormat="1" ht="27.75" customHeight="1" thickBot="1">
      <c r="B102" s="32">
        <f t="shared" si="1"/>
        <v>96</v>
      </c>
      <c r="C102" s="230"/>
      <c r="D102" s="229" t="s">
        <v>781</v>
      </c>
      <c r="E102" s="229" t="s">
        <v>806</v>
      </c>
      <c r="F102" s="43" t="s">
        <v>1710</v>
      </c>
      <c r="G102" s="33" t="s">
        <v>807</v>
      </c>
      <c r="H102" s="33" t="s">
        <v>808</v>
      </c>
      <c r="I102" s="33"/>
      <c r="J102" s="33"/>
      <c r="K102" s="34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spans="2:25" s="36" customFormat="1" ht="20.100000000000001" customHeight="1" thickBot="1">
      <c r="B103" s="32">
        <f t="shared" si="1"/>
        <v>97</v>
      </c>
      <c r="C103" s="230"/>
      <c r="D103" s="230"/>
      <c r="E103" s="230"/>
      <c r="F103" s="43" t="s">
        <v>1710</v>
      </c>
      <c r="G103" s="227" t="s">
        <v>820</v>
      </c>
      <c r="H103" s="33" t="s">
        <v>810</v>
      </c>
      <c r="I103" s="33"/>
      <c r="J103" s="33"/>
      <c r="K103" s="34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spans="2:25" s="36" customFormat="1" ht="20.100000000000001" customHeight="1" thickBot="1">
      <c r="B104" s="32">
        <f t="shared" si="1"/>
        <v>98</v>
      </c>
      <c r="C104" s="230"/>
      <c r="D104" s="230"/>
      <c r="E104" s="230"/>
      <c r="F104" s="43" t="s">
        <v>1710</v>
      </c>
      <c r="G104" s="239"/>
      <c r="H104" s="33" t="s">
        <v>811</v>
      </c>
      <c r="I104" s="33"/>
      <c r="J104" s="33"/>
      <c r="K104" s="34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spans="2:25" s="36" customFormat="1" ht="20.100000000000001" customHeight="1" thickBot="1">
      <c r="B105" s="32">
        <f t="shared" si="1"/>
        <v>99</v>
      </c>
      <c r="C105" s="230"/>
      <c r="D105" s="230"/>
      <c r="E105" s="230"/>
      <c r="F105" s="43" t="s">
        <v>1710</v>
      </c>
      <c r="G105" s="239"/>
      <c r="H105" s="33" t="s">
        <v>812</v>
      </c>
      <c r="I105" s="33"/>
      <c r="J105" s="33"/>
      <c r="K105" s="34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spans="2:25" s="36" customFormat="1" ht="20.100000000000001" customHeight="1" thickBot="1">
      <c r="B106" s="32">
        <f t="shared" si="1"/>
        <v>100</v>
      </c>
      <c r="C106" s="230"/>
      <c r="D106" s="230"/>
      <c r="E106" s="230"/>
      <c r="F106" s="43" t="s">
        <v>1710</v>
      </c>
      <c r="G106" s="239"/>
      <c r="H106" s="33" t="s">
        <v>1076</v>
      </c>
      <c r="I106" s="33"/>
      <c r="J106" s="33"/>
      <c r="K106" s="34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spans="2:25" s="36" customFormat="1" ht="20.100000000000001" customHeight="1" thickBot="1">
      <c r="B107" s="32">
        <f t="shared" si="1"/>
        <v>101</v>
      </c>
      <c r="C107" s="230"/>
      <c r="D107" s="230"/>
      <c r="E107" s="230"/>
      <c r="F107" s="43" t="s">
        <v>1710</v>
      </c>
      <c r="G107" s="228"/>
      <c r="H107" s="33" t="s">
        <v>813</v>
      </c>
      <c r="I107" s="33"/>
      <c r="J107" s="33"/>
      <c r="K107" s="34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spans="2:25" s="36" customFormat="1" ht="20.100000000000001" customHeight="1" thickBot="1">
      <c r="B108" s="32">
        <f t="shared" si="1"/>
        <v>102</v>
      </c>
      <c r="C108" s="230"/>
      <c r="D108" s="230"/>
      <c r="E108" s="230"/>
      <c r="F108" s="43" t="s">
        <v>1710</v>
      </c>
      <c r="G108" s="33" t="s">
        <v>1099</v>
      </c>
      <c r="H108" s="33" t="s">
        <v>1100</v>
      </c>
      <c r="I108" s="33"/>
      <c r="J108" s="33"/>
      <c r="K108" s="34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spans="2:25" s="36" customFormat="1" ht="20.100000000000001" customHeight="1" thickBot="1">
      <c r="B109" s="32">
        <f t="shared" si="1"/>
        <v>103</v>
      </c>
      <c r="C109" s="230"/>
      <c r="D109" s="230"/>
      <c r="E109" s="230"/>
      <c r="F109" s="43" t="s">
        <v>1710</v>
      </c>
      <c r="G109" s="33" t="s">
        <v>1101</v>
      </c>
      <c r="H109" s="33" t="s">
        <v>1102</v>
      </c>
      <c r="I109" s="33"/>
      <c r="J109" s="33"/>
      <c r="K109" s="34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spans="2:25" s="36" customFormat="1" ht="20.100000000000001" customHeight="1" thickBot="1">
      <c r="B110" s="32">
        <f t="shared" si="1"/>
        <v>104</v>
      </c>
      <c r="C110" s="230"/>
      <c r="D110" s="230"/>
      <c r="E110" s="231"/>
      <c r="F110" s="43" t="s">
        <v>1710</v>
      </c>
      <c r="G110" s="33" t="s">
        <v>814</v>
      </c>
      <c r="H110" s="33" t="s">
        <v>815</v>
      </c>
      <c r="I110" s="33"/>
      <c r="J110" s="33"/>
      <c r="K110" s="34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spans="2:25" s="36" customFormat="1" ht="20.100000000000001" customHeight="1" thickBot="1">
      <c r="B111" s="32">
        <f t="shared" si="1"/>
        <v>105</v>
      </c>
      <c r="C111" s="230"/>
      <c r="D111" s="230"/>
      <c r="E111" s="229" t="s">
        <v>1077</v>
      </c>
      <c r="F111" s="43" t="s">
        <v>1710</v>
      </c>
      <c r="G111" s="33" t="s">
        <v>818</v>
      </c>
      <c r="H111" s="33" t="s">
        <v>819</v>
      </c>
      <c r="I111" s="33"/>
      <c r="J111" s="33"/>
      <c r="K111" s="34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spans="2:25" s="36" customFormat="1" ht="20.100000000000001" customHeight="1" thickBot="1">
      <c r="B112" s="32">
        <f t="shared" si="1"/>
        <v>106</v>
      </c>
      <c r="C112" s="230"/>
      <c r="D112" s="230"/>
      <c r="E112" s="230"/>
      <c r="F112" s="43" t="s">
        <v>1710</v>
      </c>
      <c r="G112" s="227" t="s">
        <v>820</v>
      </c>
      <c r="H112" s="33" t="s">
        <v>821</v>
      </c>
      <c r="I112" s="33"/>
      <c r="J112" s="33"/>
      <c r="K112" s="34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spans="2:25" s="36" customFormat="1" ht="20.100000000000001" customHeight="1" thickBot="1">
      <c r="B113" s="32">
        <f t="shared" si="1"/>
        <v>107</v>
      </c>
      <c r="C113" s="230"/>
      <c r="D113" s="230"/>
      <c r="E113" s="230"/>
      <c r="F113" s="43" t="s">
        <v>1710</v>
      </c>
      <c r="G113" s="239"/>
      <c r="H113" s="33" t="s">
        <v>1094</v>
      </c>
      <c r="I113" s="33"/>
      <c r="J113" s="33"/>
      <c r="K113" s="34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spans="2:25" s="36" customFormat="1" ht="20.100000000000001" customHeight="1" thickBot="1">
      <c r="B114" s="32">
        <f t="shared" si="1"/>
        <v>108</v>
      </c>
      <c r="C114" s="230"/>
      <c r="D114" s="230"/>
      <c r="E114" s="230"/>
      <c r="F114" s="43" t="s">
        <v>1710</v>
      </c>
      <c r="G114" s="239"/>
      <c r="H114" s="33" t="s">
        <v>812</v>
      </c>
      <c r="I114" s="33"/>
      <c r="J114" s="33"/>
      <c r="K114" s="34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spans="2:25" s="36" customFormat="1" ht="20.100000000000001" customHeight="1" thickBot="1">
      <c r="B115" s="32">
        <f t="shared" si="1"/>
        <v>109</v>
      </c>
      <c r="C115" s="230"/>
      <c r="D115" s="230"/>
      <c r="E115" s="230"/>
      <c r="F115" s="43" t="s">
        <v>1710</v>
      </c>
      <c r="G115" s="228"/>
      <c r="H115" s="33" t="s">
        <v>813</v>
      </c>
      <c r="I115" s="33"/>
      <c r="J115" s="33"/>
      <c r="K115" s="34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spans="2:25" s="36" customFormat="1" ht="20.100000000000001" customHeight="1" thickBot="1">
      <c r="B116" s="32">
        <f t="shared" si="1"/>
        <v>110</v>
      </c>
      <c r="C116" s="230"/>
      <c r="D116" s="230"/>
      <c r="E116" s="230"/>
      <c r="F116" s="43" t="s">
        <v>1710</v>
      </c>
      <c r="G116" s="33" t="s">
        <v>1099</v>
      </c>
      <c r="H116" s="33" t="s">
        <v>1100</v>
      </c>
      <c r="I116" s="33"/>
      <c r="J116" s="33"/>
      <c r="K116" s="34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2:25" s="36" customFormat="1" ht="20.100000000000001" customHeight="1" thickBot="1">
      <c r="B117" s="32">
        <f t="shared" si="1"/>
        <v>111</v>
      </c>
      <c r="C117" s="230"/>
      <c r="D117" s="230"/>
      <c r="E117" s="230"/>
      <c r="F117" s="43" t="s">
        <v>1710</v>
      </c>
      <c r="G117" s="33" t="s">
        <v>1101</v>
      </c>
      <c r="H117" s="33" t="s">
        <v>1103</v>
      </c>
      <c r="I117" s="33"/>
      <c r="J117" s="33"/>
      <c r="K117" s="34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spans="2:25" s="36" customFormat="1" ht="20.100000000000001" customHeight="1" thickBot="1">
      <c r="B118" s="32">
        <f t="shared" si="1"/>
        <v>112</v>
      </c>
      <c r="C118" s="230"/>
      <c r="D118" s="230"/>
      <c r="E118" s="231"/>
      <c r="F118" s="43" t="s">
        <v>1710</v>
      </c>
      <c r="G118" s="33" t="s">
        <v>814</v>
      </c>
      <c r="H118" s="33" t="s">
        <v>815</v>
      </c>
      <c r="I118" s="33"/>
      <c r="J118" s="33"/>
      <c r="K118" s="34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spans="2:25" s="36" customFormat="1" ht="20.100000000000001" customHeight="1" thickBot="1">
      <c r="B119" s="32">
        <f t="shared" si="1"/>
        <v>113</v>
      </c>
      <c r="C119" s="230"/>
      <c r="D119" s="230"/>
      <c r="E119" s="229" t="s">
        <v>822</v>
      </c>
      <c r="F119" s="43" t="s">
        <v>1710</v>
      </c>
      <c r="G119" s="57" t="s">
        <v>823</v>
      </c>
      <c r="H119" s="33" t="s">
        <v>824</v>
      </c>
      <c r="I119" s="33"/>
      <c r="J119" s="33"/>
      <c r="K119" s="34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spans="2:25" s="36" customFormat="1" ht="20.100000000000001" customHeight="1" thickBot="1">
      <c r="B120" s="32">
        <f t="shared" si="1"/>
        <v>114</v>
      </c>
      <c r="C120" s="230"/>
      <c r="D120" s="230"/>
      <c r="E120" s="230"/>
      <c r="F120" s="43" t="s">
        <v>1710</v>
      </c>
      <c r="G120" s="227" t="s">
        <v>820</v>
      </c>
      <c r="H120" s="33" t="s">
        <v>825</v>
      </c>
      <c r="I120" s="33"/>
      <c r="J120" s="33"/>
      <c r="K120" s="34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spans="2:25" s="36" customFormat="1" ht="20.100000000000001" customHeight="1" thickBot="1">
      <c r="B121" s="32">
        <f t="shared" si="1"/>
        <v>115</v>
      </c>
      <c r="C121" s="230"/>
      <c r="D121" s="230"/>
      <c r="E121" s="230"/>
      <c r="F121" s="43" t="s">
        <v>1710</v>
      </c>
      <c r="G121" s="239"/>
      <c r="H121" s="33" t="s">
        <v>1094</v>
      </c>
      <c r="I121" s="33"/>
      <c r="J121" s="33"/>
      <c r="K121" s="34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spans="2:25" s="36" customFormat="1" ht="20.100000000000001" customHeight="1" thickBot="1">
      <c r="B122" s="32">
        <f t="shared" si="1"/>
        <v>116</v>
      </c>
      <c r="C122" s="230"/>
      <c r="D122" s="230"/>
      <c r="E122" s="230"/>
      <c r="F122" s="43" t="s">
        <v>1710</v>
      </c>
      <c r="G122" s="239"/>
      <c r="H122" s="33" t="s">
        <v>812</v>
      </c>
      <c r="I122" s="33"/>
      <c r="J122" s="33"/>
      <c r="K122" s="34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spans="2:25" s="36" customFormat="1" ht="20.100000000000001" customHeight="1" thickBot="1">
      <c r="B123" s="32">
        <f t="shared" si="1"/>
        <v>117</v>
      </c>
      <c r="C123" s="230"/>
      <c r="D123" s="230"/>
      <c r="E123" s="230"/>
      <c r="F123" s="43" t="s">
        <v>1710</v>
      </c>
      <c r="G123" s="228"/>
      <c r="H123" s="33" t="s">
        <v>813</v>
      </c>
      <c r="I123" s="33"/>
      <c r="J123" s="33"/>
      <c r="K123" s="34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spans="2:25" s="36" customFormat="1" ht="20.100000000000001" customHeight="1" thickBot="1">
      <c r="B124" s="32">
        <f t="shared" si="1"/>
        <v>118</v>
      </c>
      <c r="C124" s="230"/>
      <c r="D124" s="230"/>
      <c r="E124" s="230"/>
      <c r="F124" s="43" t="s">
        <v>1710</v>
      </c>
      <c r="G124" s="33" t="s">
        <v>1099</v>
      </c>
      <c r="H124" s="33" t="s">
        <v>1100</v>
      </c>
      <c r="I124" s="33"/>
      <c r="J124" s="33"/>
      <c r="K124" s="34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spans="2:25" s="36" customFormat="1" ht="20.100000000000001" customHeight="1" thickBot="1">
      <c r="B125" s="32">
        <f t="shared" si="1"/>
        <v>119</v>
      </c>
      <c r="C125" s="230"/>
      <c r="D125" s="230"/>
      <c r="E125" s="230"/>
      <c r="F125" s="43" t="s">
        <v>1710</v>
      </c>
      <c r="G125" s="33" t="s">
        <v>1101</v>
      </c>
      <c r="H125" s="33" t="s">
        <v>1102</v>
      </c>
      <c r="I125" s="33"/>
      <c r="J125" s="33"/>
      <c r="K125" s="34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spans="2:25" s="36" customFormat="1" ht="20.100000000000001" customHeight="1" thickBot="1">
      <c r="B126" s="32">
        <f t="shared" si="1"/>
        <v>120</v>
      </c>
      <c r="C126" s="230"/>
      <c r="D126" s="230"/>
      <c r="E126" s="231"/>
      <c r="F126" s="43" t="s">
        <v>1710</v>
      </c>
      <c r="G126" s="33" t="s">
        <v>814</v>
      </c>
      <c r="H126" s="33" t="s">
        <v>815</v>
      </c>
      <c r="I126" s="33"/>
      <c r="J126" s="33"/>
      <c r="K126" s="34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spans="2:25" s="36" customFormat="1" ht="20.100000000000001" customHeight="1" thickBot="1">
      <c r="B127" s="32">
        <f t="shared" si="1"/>
        <v>121</v>
      </c>
      <c r="C127" s="230"/>
      <c r="D127" s="230"/>
      <c r="E127" s="229" t="s">
        <v>1079</v>
      </c>
      <c r="F127" s="43" t="s">
        <v>1710</v>
      </c>
      <c r="G127" s="227" t="s">
        <v>809</v>
      </c>
      <c r="H127" s="33" t="s">
        <v>825</v>
      </c>
      <c r="I127" s="33"/>
      <c r="J127" s="33"/>
      <c r="K127" s="34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spans="2:25" s="36" customFormat="1" ht="20.100000000000001" customHeight="1" thickBot="1">
      <c r="B128" s="32">
        <f t="shared" si="1"/>
        <v>122</v>
      </c>
      <c r="C128" s="230"/>
      <c r="D128" s="230"/>
      <c r="E128" s="230"/>
      <c r="F128" s="43" t="s">
        <v>1710</v>
      </c>
      <c r="G128" s="239"/>
      <c r="H128" s="33" t="s">
        <v>1078</v>
      </c>
      <c r="I128" s="33"/>
      <c r="J128" s="33"/>
      <c r="K128" s="34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spans="2:25" s="36" customFormat="1" ht="20.100000000000001" customHeight="1" thickBot="1">
      <c r="B129" s="32">
        <f t="shared" si="1"/>
        <v>123</v>
      </c>
      <c r="C129" s="230"/>
      <c r="D129" s="230"/>
      <c r="E129" s="230"/>
      <c r="F129" s="43" t="s">
        <v>1710</v>
      </c>
      <c r="G129" s="239"/>
      <c r="H129" s="33" t="s">
        <v>812</v>
      </c>
      <c r="I129" s="33"/>
      <c r="J129" s="33"/>
      <c r="K129" s="34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spans="2:25" s="36" customFormat="1" ht="20.100000000000001" customHeight="1" thickBot="1">
      <c r="B130" s="32">
        <f t="shared" si="1"/>
        <v>124</v>
      </c>
      <c r="C130" s="230"/>
      <c r="D130" s="230"/>
      <c r="E130" s="230"/>
      <c r="F130" s="43" t="s">
        <v>1710</v>
      </c>
      <c r="G130" s="228"/>
      <c r="H130" s="33" t="s">
        <v>813</v>
      </c>
      <c r="I130" s="33"/>
      <c r="J130" s="33"/>
      <c r="K130" s="34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spans="2:25" s="36" customFormat="1" ht="20.100000000000001" customHeight="1" thickBot="1">
      <c r="B131" s="32">
        <f t="shared" si="1"/>
        <v>125</v>
      </c>
      <c r="C131" s="230"/>
      <c r="D131" s="230"/>
      <c r="E131" s="230"/>
      <c r="F131" s="43" t="s">
        <v>1710</v>
      </c>
      <c r="G131" s="33" t="s">
        <v>1099</v>
      </c>
      <c r="H131" s="33" t="s">
        <v>1100</v>
      </c>
      <c r="I131" s="33"/>
      <c r="J131" s="33"/>
      <c r="K131" s="34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spans="2:25" s="36" customFormat="1" ht="20.100000000000001" customHeight="1" thickBot="1">
      <c r="B132" s="32">
        <f t="shared" si="1"/>
        <v>126</v>
      </c>
      <c r="C132" s="230"/>
      <c r="D132" s="230"/>
      <c r="E132" s="230"/>
      <c r="F132" s="43" t="s">
        <v>1710</v>
      </c>
      <c r="G132" s="33" t="s">
        <v>1101</v>
      </c>
      <c r="H132" s="33" t="s">
        <v>1104</v>
      </c>
      <c r="I132" s="33"/>
      <c r="J132" s="33"/>
      <c r="K132" s="34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spans="2:25" s="36" customFormat="1" ht="20.100000000000001" customHeight="1" thickBot="1">
      <c r="B133" s="32">
        <f t="shared" si="1"/>
        <v>127</v>
      </c>
      <c r="C133" s="230"/>
      <c r="D133" s="230"/>
      <c r="E133" s="231"/>
      <c r="F133" s="43" t="s">
        <v>1710</v>
      </c>
      <c r="G133" s="33" t="s">
        <v>814</v>
      </c>
      <c r="H133" s="33" t="s">
        <v>815</v>
      </c>
      <c r="I133" s="33"/>
      <c r="J133" s="33"/>
      <c r="K133" s="34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spans="2:25" s="36" customFormat="1" ht="20.100000000000001" customHeight="1" thickBot="1">
      <c r="B134" s="32">
        <f t="shared" si="1"/>
        <v>128</v>
      </c>
      <c r="C134" s="230"/>
      <c r="D134" s="230"/>
      <c r="E134" s="229" t="s">
        <v>1081</v>
      </c>
      <c r="F134" s="43" t="s">
        <v>1710</v>
      </c>
      <c r="G134" s="227" t="s">
        <v>809</v>
      </c>
      <c r="H134" s="33" t="s">
        <v>1080</v>
      </c>
      <c r="I134" s="33"/>
      <c r="J134" s="33"/>
      <c r="K134" s="34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spans="2:25" s="36" customFormat="1" ht="20.100000000000001" customHeight="1" thickBot="1">
      <c r="B135" s="32">
        <f t="shared" si="1"/>
        <v>129</v>
      </c>
      <c r="C135" s="230"/>
      <c r="D135" s="230"/>
      <c r="E135" s="230"/>
      <c r="F135" s="43" t="s">
        <v>1710</v>
      </c>
      <c r="G135" s="239"/>
      <c r="H135" s="33" t="s">
        <v>1078</v>
      </c>
      <c r="I135" s="33"/>
      <c r="J135" s="33"/>
      <c r="K135" s="34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spans="2:25" s="36" customFormat="1" ht="20.100000000000001" customHeight="1" thickBot="1">
      <c r="B136" s="32">
        <f t="shared" si="1"/>
        <v>130</v>
      </c>
      <c r="C136" s="230"/>
      <c r="D136" s="230"/>
      <c r="E136" s="230"/>
      <c r="F136" s="43" t="s">
        <v>1710</v>
      </c>
      <c r="G136" s="239"/>
      <c r="H136" s="33" t="s">
        <v>812</v>
      </c>
      <c r="I136" s="33"/>
      <c r="J136" s="33"/>
      <c r="K136" s="34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spans="2:25" s="36" customFormat="1" ht="20.100000000000001" customHeight="1" thickBot="1">
      <c r="B137" s="32">
        <f t="shared" si="1"/>
        <v>131</v>
      </c>
      <c r="C137" s="230"/>
      <c r="D137" s="230"/>
      <c r="E137" s="230"/>
      <c r="F137" s="43" t="s">
        <v>1710</v>
      </c>
      <c r="G137" s="239"/>
      <c r="H137" s="33" t="s">
        <v>813</v>
      </c>
      <c r="I137" s="33"/>
      <c r="J137" s="33"/>
      <c r="K137" s="34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spans="2:25" s="36" customFormat="1" ht="20.100000000000001" customHeight="1" thickBot="1">
      <c r="B138" s="32">
        <f t="shared" si="1"/>
        <v>132</v>
      </c>
      <c r="C138" s="230"/>
      <c r="D138" s="230"/>
      <c r="E138" s="230"/>
      <c r="F138" s="43" t="s">
        <v>1710</v>
      </c>
      <c r="G138" s="228"/>
      <c r="H138" s="33" t="s">
        <v>1082</v>
      </c>
      <c r="I138" s="33"/>
      <c r="J138" s="33"/>
      <c r="K138" s="34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spans="2:25" s="36" customFormat="1" ht="20.100000000000001" customHeight="1" thickBot="1">
      <c r="B139" s="32">
        <f t="shared" si="1"/>
        <v>133</v>
      </c>
      <c r="C139" s="230"/>
      <c r="D139" s="230"/>
      <c r="E139" s="230"/>
      <c r="F139" s="43" t="s">
        <v>1710</v>
      </c>
      <c r="G139" s="33" t="s">
        <v>1099</v>
      </c>
      <c r="H139" s="33" t="s">
        <v>1100</v>
      </c>
      <c r="I139" s="33"/>
      <c r="J139" s="33"/>
      <c r="K139" s="34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spans="2:25" s="36" customFormat="1" ht="20.100000000000001" customHeight="1" thickBot="1">
      <c r="B140" s="32">
        <f t="shared" si="1"/>
        <v>134</v>
      </c>
      <c r="C140" s="230"/>
      <c r="D140" s="230"/>
      <c r="E140" s="230"/>
      <c r="F140" s="43" t="s">
        <v>1710</v>
      </c>
      <c r="G140" s="33" t="s">
        <v>1101</v>
      </c>
      <c r="H140" s="33" t="s">
        <v>1102</v>
      </c>
      <c r="I140" s="33"/>
      <c r="J140" s="33"/>
      <c r="K140" s="34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spans="2:25" s="36" customFormat="1" ht="20.100000000000001" customHeight="1" thickBot="1">
      <c r="B141" s="32">
        <f t="shared" si="1"/>
        <v>135</v>
      </c>
      <c r="C141" s="230"/>
      <c r="D141" s="230"/>
      <c r="E141" s="230"/>
      <c r="F141" s="43" t="s">
        <v>1710</v>
      </c>
      <c r="G141" s="33" t="s">
        <v>814</v>
      </c>
      <c r="H141" s="33" t="s">
        <v>815</v>
      </c>
      <c r="I141" s="33"/>
      <c r="J141" s="33"/>
      <c r="K141" s="34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spans="2:25" s="36" customFormat="1" ht="20.100000000000001" customHeight="1" thickBot="1">
      <c r="B142" s="32">
        <f t="shared" si="1"/>
        <v>136</v>
      </c>
      <c r="C142" s="230"/>
      <c r="D142" s="230"/>
      <c r="E142" s="231"/>
      <c r="F142" s="43" t="s">
        <v>1710</v>
      </c>
      <c r="G142" s="33" t="s">
        <v>1083</v>
      </c>
      <c r="H142" s="33" t="s">
        <v>1105</v>
      </c>
      <c r="I142" s="33"/>
      <c r="J142" s="33"/>
      <c r="K142" s="34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spans="2:25" s="36" customFormat="1" ht="20.100000000000001" customHeight="1" thickBot="1">
      <c r="B143" s="32">
        <f t="shared" si="1"/>
        <v>137</v>
      </c>
      <c r="C143" s="230"/>
      <c r="D143" s="230"/>
      <c r="E143" s="229" t="s">
        <v>1106</v>
      </c>
      <c r="F143" s="43" t="s">
        <v>1710</v>
      </c>
      <c r="G143" s="33" t="s">
        <v>1107</v>
      </c>
      <c r="H143" s="33" t="s">
        <v>1108</v>
      </c>
      <c r="I143" s="33"/>
      <c r="J143" s="33"/>
      <c r="K143" s="34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spans="2:25" s="36" customFormat="1" ht="20.100000000000001" customHeight="1" thickBot="1">
      <c r="B144" s="32">
        <f t="shared" si="1"/>
        <v>138</v>
      </c>
      <c r="C144" s="230"/>
      <c r="D144" s="230"/>
      <c r="E144" s="230"/>
      <c r="F144" s="43" t="s">
        <v>1710</v>
      </c>
      <c r="G144" s="227" t="s">
        <v>809</v>
      </c>
      <c r="H144" s="33" t="s">
        <v>1109</v>
      </c>
      <c r="I144" s="33"/>
      <c r="J144" s="33"/>
      <c r="K144" s="34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spans="2:25" s="36" customFormat="1" ht="20.100000000000001" customHeight="1" thickBot="1">
      <c r="B145" s="32">
        <f t="shared" si="1"/>
        <v>139</v>
      </c>
      <c r="C145" s="230"/>
      <c r="D145" s="230"/>
      <c r="E145" s="230"/>
      <c r="F145" s="43" t="s">
        <v>1710</v>
      </c>
      <c r="G145" s="239"/>
      <c r="H145" s="33" t="s">
        <v>1078</v>
      </c>
      <c r="I145" s="33"/>
      <c r="J145" s="33"/>
      <c r="K145" s="34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spans="2:25" s="36" customFormat="1" ht="20.100000000000001" customHeight="1" thickBot="1">
      <c r="B146" s="32">
        <f t="shared" si="1"/>
        <v>140</v>
      </c>
      <c r="C146" s="230"/>
      <c r="D146" s="230"/>
      <c r="E146" s="230"/>
      <c r="F146" s="43" t="s">
        <v>1710</v>
      </c>
      <c r="G146" s="239"/>
      <c r="H146" s="33" t="s">
        <v>812</v>
      </c>
      <c r="I146" s="33"/>
      <c r="J146" s="33"/>
      <c r="K146" s="34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spans="2:25" s="36" customFormat="1" ht="20.100000000000001" customHeight="1" thickBot="1">
      <c r="B147" s="32">
        <f t="shared" si="1"/>
        <v>141</v>
      </c>
      <c r="C147" s="230"/>
      <c r="D147" s="230"/>
      <c r="E147" s="230"/>
      <c r="F147" s="43" t="s">
        <v>1710</v>
      </c>
      <c r="G147" s="228"/>
      <c r="H147" s="33" t="s">
        <v>813</v>
      </c>
      <c r="I147" s="33"/>
      <c r="J147" s="33"/>
      <c r="K147" s="34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spans="2:25" s="36" customFormat="1" ht="20.100000000000001" customHeight="1" thickBot="1">
      <c r="B148" s="32">
        <f t="shared" si="1"/>
        <v>142</v>
      </c>
      <c r="C148" s="230"/>
      <c r="D148" s="230"/>
      <c r="E148" s="230"/>
      <c r="F148" s="43" t="s">
        <v>1710</v>
      </c>
      <c r="G148" s="33" t="s">
        <v>1099</v>
      </c>
      <c r="H148" s="33" t="s">
        <v>1100</v>
      </c>
      <c r="I148" s="33"/>
      <c r="J148" s="33"/>
      <c r="K148" s="34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spans="2:25" s="36" customFormat="1" ht="20.100000000000001" customHeight="1" thickBot="1">
      <c r="B149" s="32">
        <f t="shared" si="1"/>
        <v>143</v>
      </c>
      <c r="C149" s="230"/>
      <c r="D149" s="230"/>
      <c r="E149" s="230"/>
      <c r="F149" s="43" t="s">
        <v>1710</v>
      </c>
      <c r="G149" s="33" t="s">
        <v>1101</v>
      </c>
      <c r="H149" s="33" t="s">
        <v>1110</v>
      </c>
      <c r="I149" s="33"/>
      <c r="J149" s="33"/>
      <c r="K149" s="34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spans="2:25" s="36" customFormat="1" ht="20.100000000000001" customHeight="1" thickBot="1">
      <c r="B150" s="32">
        <f t="shared" ref="B150:B221" si="2">ROW()-6</f>
        <v>144</v>
      </c>
      <c r="C150" s="230"/>
      <c r="D150" s="230"/>
      <c r="E150" s="231"/>
      <c r="F150" s="43" t="s">
        <v>1710</v>
      </c>
      <c r="G150" s="33" t="s">
        <v>814</v>
      </c>
      <c r="H150" s="33" t="s">
        <v>815</v>
      </c>
      <c r="I150" s="33"/>
      <c r="J150" s="33"/>
      <c r="K150" s="34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spans="2:25" s="36" customFormat="1" ht="20.100000000000001" customHeight="1" thickBot="1">
      <c r="B151" s="32">
        <f t="shared" si="2"/>
        <v>145</v>
      </c>
      <c r="C151" s="230"/>
      <c r="D151" s="230"/>
      <c r="E151" s="229" t="s">
        <v>1085</v>
      </c>
      <c r="F151" s="43" t="s">
        <v>1710</v>
      </c>
      <c r="G151" s="57" t="s">
        <v>1086</v>
      </c>
      <c r="H151" s="33" t="s">
        <v>1087</v>
      </c>
      <c r="I151" s="33"/>
      <c r="J151" s="33"/>
      <c r="K151" s="34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spans="2:25" s="36" customFormat="1" ht="20.100000000000001" customHeight="1" thickBot="1">
      <c r="B152" s="32">
        <f t="shared" si="2"/>
        <v>146</v>
      </c>
      <c r="C152" s="230"/>
      <c r="D152" s="230"/>
      <c r="E152" s="230"/>
      <c r="F152" s="43" t="s">
        <v>1710</v>
      </c>
      <c r="G152" s="227" t="s">
        <v>809</v>
      </c>
      <c r="H152" s="33" t="s">
        <v>1088</v>
      </c>
      <c r="I152" s="33"/>
      <c r="J152" s="33"/>
      <c r="K152" s="34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spans="2:25" s="36" customFormat="1" ht="20.100000000000001" customHeight="1" thickBot="1">
      <c r="B153" s="32">
        <f t="shared" si="2"/>
        <v>147</v>
      </c>
      <c r="C153" s="230"/>
      <c r="D153" s="230"/>
      <c r="E153" s="230"/>
      <c r="F153" s="43" t="s">
        <v>1710</v>
      </c>
      <c r="G153" s="239"/>
      <c r="H153" s="33" t="s">
        <v>1078</v>
      </c>
      <c r="I153" s="33"/>
      <c r="J153" s="33"/>
      <c r="K153" s="34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spans="2:25" s="36" customFormat="1" ht="20.100000000000001" customHeight="1" thickBot="1">
      <c r="B154" s="32">
        <f t="shared" si="2"/>
        <v>148</v>
      </c>
      <c r="C154" s="230"/>
      <c r="D154" s="230"/>
      <c r="E154" s="230"/>
      <c r="F154" s="43" t="s">
        <v>1710</v>
      </c>
      <c r="G154" s="239"/>
      <c r="H154" s="33" t="s">
        <v>812</v>
      </c>
      <c r="I154" s="33"/>
      <c r="J154" s="33"/>
      <c r="K154" s="34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spans="2:25" s="36" customFormat="1" ht="20.100000000000001" customHeight="1" thickBot="1">
      <c r="B155" s="32">
        <f t="shared" si="2"/>
        <v>149</v>
      </c>
      <c r="C155" s="230"/>
      <c r="D155" s="230"/>
      <c r="E155" s="230"/>
      <c r="F155" s="43" t="s">
        <v>1710</v>
      </c>
      <c r="G155" s="228"/>
      <c r="H155" s="33" t="s">
        <v>813</v>
      </c>
      <c r="I155" s="33"/>
      <c r="J155" s="33"/>
      <c r="K155" s="34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spans="2:25" s="36" customFormat="1" ht="20.100000000000001" customHeight="1" thickBot="1">
      <c r="B156" s="32">
        <f t="shared" si="2"/>
        <v>150</v>
      </c>
      <c r="C156" s="230"/>
      <c r="D156" s="230"/>
      <c r="E156" s="230"/>
      <c r="F156" s="43" t="s">
        <v>1710</v>
      </c>
      <c r="G156" s="33" t="s">
        <v>1099</v>
      </c>
      <c r="H156" s="33" t="s">
        <v>1100</v>
      </c>
      <c r="I156" s="33"/>
      <c r="J156" s="33"/>
      <c r="K156" s="34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spans="2:25" s="36" customFormat="1" ht="20.100000000000001" customHeight="1" thickBot="1">
      <c r="B157" s="32">
        <f t="shared" si="2"/>
        <v>151</v>
      </c>
      <c r="C157" s="230"/>
      <c r="D157" s="230"/>
      <c r="E157" s="230"/>
      <c r="F157" s="43" t="s">
        <v>1710</v>
      </c>
      <c r="G157" s="33" t="s">
        <v>1101</v>
      </c>
      <c r="H157" s="33" t="s">
        <v>1103</v>
      </c>
      <c r="I157" s="33"/>
      <c r="J157" s="33"/>
      <c r="K157" s="34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spans="2:25" s="36" customFormat="1" ht="20.100000000000001" customHeight="1" thickBot="1">
      <c r="B158" s="32">
        <f t="shared" si="2"/>
        <v>152</v>
      </c>
      <c r="C158" s="230"/>
      <c r="D158" s="230"/>
      <c r="E158" s="231"/>
      <c r="F158" s="43" t="s">
        <v>1710</v>
      </c>
      <c r="G158" s="33" t="s">
        <v>814</v>
      </c>
      <c r="H158" s="33" t="s">
        <v>815</v>
      </c>
      <c r="I158" s="33"/>
      <c r="J158" s="33"/>
      <c r="K158" s="34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spans="2:25" s="36" customFormat="1" ht="20.100000000000001" customHeight="1" thickBot="1">
      <c r="B159" s="32">
        <f t="shared" si="2"/>
        <v>153</v>
      </c>
      <c r="C159" s="230"/>
      <c r="D159" s="230"/>
      <c r="E159" s="229" t="s">
        <v>1089</v>
      </c>
      <c r="F159" s="43" t="s">
        <v>1710</v>
      </c>
      <c r="G159" s="57" t="s">
        <v>1090</v>
      </c>
      <c r="H159" s="33" t="s">
        <v>1091</v>
      </c>
      <c r="I159" s="33"/>
      <c r="J159" s="33"/>
      <c r="K159" s="34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spans="2:25" s="36" customFormat="1" ht="20.100000000000001" customHeight="1" thickBot="1">
      <c r="B160" s="32">
        <f t="shared" si="2"/>
        <v>154</v>
      </c>
      <c r="C160" s="230"/>
      <c r="D160" s="230"/>
      <c r="E160" s="230"/>
      <c r="F160" s="43" t="s">
        <v>1710</v>
      </c>
      <c r="G160" s="227" t="s">
        <v>809</v>
      </c>
      <c r="H160" s="33" t="s">
        <v>1092</v>
      </c>
      <c r="I160" s="33"/>
      <c r="J160" s="33"/>
      <c r="K160" s="34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spans="2:25" s="36" customFormat="1" ht="20.100000000000001" customHeight="1" thickBot="1">
      <c r="B161" s="32">
        <f t="shared" si="2"/>
        <v>155</v>
      </c>
      <c r="C161" s="230"/>
      <c r="D161" s="230"/>
      <c r="E161" s="230"/>
      <c r="F161" s="43" t="s">
        <v>1710</v>
      </c>
      <c r="G161" s="239"/>
      <c r="H161" s="33" t="s">
        <v>1078</v>
      </c>
      <c r="I161" s="33"/>
      <c r="J161" s="33"/>
      <c r="K161" s="34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spans="2:25" s="36" customFormat="1" ht="20.100000000000001" customHeight="1" thickBot="1">
      <c r="B162" s="32">
        <f t="shared" si="2"/>
        <v>156</v>
      </c>
      <c r="C162" s="230"/>
      <c r="D162" s="230"/>
      <c r="E162" s="230"/>
      <c r="F162" s="43" t="s">
        <v>1710</v>
      </c>
      <c r="G162" s="239"/>
      <c r="H162" s="33" t="s">
        <v>812</v>
      </c>
      <c r="I162" s="33"/>
      <c r="J162" s="33"/>
      <c r="K162" s="34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spans="2:25" s="36" customFormat="1" ht="20.100000000000001" customHeight="1" thickBot="1">
      <c r="B163" s="32">
        <f t="shared" si="2"/>
        <v>157</v>
      </c>
      <c r="C163" s="230"/>
      <c r="D163" s="230"/>
      <c r="E163" s="230"/>
      <c r="F163" s="43" t="s">
        <v>1710</v>
      </c>
      <c r="G163" s="228"/>
      <c r="H163" s="33" t="s">
        <v>813</v>
      </c>
      <c r="I163" s="33"/>
      <c r="J163" s="33"/>
      <c r="K163" s="34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spans="2:25" s="36" customFormat="1" ht="20.100000000000001" customHeight="1" thickBot="1">
      <c r="B164" s="32">
        <f t="shared" si="2"/>
        <v>158</v>
      </c>
      <c r="C164" s="230"/>
      <c r="D164" s="230"/>
      <c r="E164" s="230"/>
      <c r="F164" s="43" t="s">
        <v>1710</v>
      </c>
      <c r="G164" s="33" t="s">
        <v>1099</v>
      </c>
      <c r="H164" s="33" t="s">
        <v>1100</v>
      </c>
      <c r="I164" s="33"/>
      <c r="J164" s="33"/>
      <c r="K164" s="34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spans="2:25" s="36" customFormat="1" ht="20.100000000000001" customHeight="1" thickBot="1">
      <c r="B165" s="32">
        <f t="shared" si="2"/>
        <v>159</v>
      </c>
      <c r="C165" s="230"/>
      <c r="D165" s="230"/>
      <c r="E165" s="230"/>
      <c r="F165" s="43" t="s">
        <v>1710</v>
      </c>
      <c r="G165" s="33" t="s">
        <v>1101</v>
      </c>
      <c r="H165" s="33" t="s">
        <v>1103</v>
      </c>
      <c r="I165" s="33"/>
      <c r="J165" s="33"/>
      <c r="K165" s="34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spans="2:25" s="36" customFormat="1" ht="20.100000000000001" customHeight="1" thickBot="1">
      <c r="B166" s="32">
        <f t="shared" si="2"/>
        <v>160</v>
      </c>
      <c r="C166" s="230"/>
      <c r="D166" s="231"/>
      <c r="E166" s="231"/>
      <c r="F166" s="43" t="s">
        <v>1710</v>
      </c>
      <c r="G166" s="33" t="s">
        <v>814</v>
      </c>
      <c r="H166" s="33" t="s">
        <v>815</v>
      </c>
      <c r="I166" s="33"/>
      <c r="J166" s="33"/>
      <c r="K166" s="34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spans="2:25" s="36" customFormat="1" ht="27.75" customHeight="1" thickBot="1">
      <c r="B167" s="32">
        <f t="shared" si="2"/>
        <v>161</v>
      </c>
      <c r="C167" s="230"/>
      <c r="D167" s="229" t="s">
        <v>788</v>
      </c>
      <c r="E167" s="229" t="s">
        <v>806</v>
      </c>
      <c r="F167" s="43" t="s">
        <v>1710</v>
      </c>
      <c r="G167" s="33" t="s">
        <v>807</v>
      </c>
      <c r="H167" s="33" t="s">
        <v>808</v>
      </c>
      <c r="I167" s="33"/>
      <c r="J167" s="33"/>
      <c r="K167" s="34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spans="2:25" s="36" customFormat="1" ht="20.100000000000001" customHeight="1" thickBot="1">
      <c r="B168" s="32">
        <f t="shared" si="2"/>
        <v>162</v>
      </c>
      <c r="C168" s="230"/>
      <c r="D168" s="230"/>
      <c r="E168" s="230"/>
      <c r="F168" s="43" t="s">
        <v>1710</v>
      </c>
      <c r="G168" s="227" t="s">
        <v>809</v>
      </c>
      <c r="H168" s="33" t="s">
        <v>810</v>
      </c>
      <c r="I168" s="33"/>
      <c r="J168" s="33"/>
      <c r="K168" s="34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spans="2:25" s="36" customFormat="1" ht="20.100000000000001" customHeight="1" thickBot="1">
      <c r="B169" s="32">
        <f t="shared" si="2"/>
        <v>163</v>
      </c>
      <c r="C169" s="230"/>
      <c r="D169" s="230"/>
      <c r="E169" s="230"/>
      <c r="F169" s="43" t="s">
        <v>1710</v>
      </c>
      <c r="G169" s="239"/>
      <c r="H169" s="33" t="s">
        <v>811</v>
      </c>
      <c r="I169" s="33"/>
      <c r="J169" s="33"/>
      <c r="K169" s="34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spans="2:25" s="36" customFormat="1" ht="20.100000000000001" customHeight="1" thickBot="1">
      <c r="B170" s="32">
        <f t="shared" si="2"/>
        <v>164</v>
      </c>
      <c r="C170" s="230"/>
      <c r="D170" s="230"/>
      <c r="E170" s="230"/>
      <c r="F170" s="43" t="s">
        <v>1710</v>
      </c>
      <c r="G170" s="239"/>
      <c r="H170" s="33" t="s">
        <v>812</v>
      </c>
      <c r="I170" s="33"/>
      <c r="J170" s="33"/>
      <c r="K170" s="34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spans="2:25" s="36" customFormat="1" ht="20.100000000000001" customHeight="1" thickBot="1">
      <c r="B171" s="32">
        <f t="shared" si="2"/>
        <v>165</v>
      </c>
      <c r="C171" s="230"/>
      <c r="D171" s="230"/>
      <c r="E171" s="230"/>
      <c r="F171" s="43" t="s">
        <v>1710</v>
      </c>
      <c r="G171" s="239"/>
      <c r="H171" s="33" t="s">
        <v>1076</v>
      </c>
      <c r="I171" s="33"/>
      <c r="J171" s="33"/>
      <c r="K171" s="34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spans="2:25" s="36" customFormat="1" ht="20.100000000000001" customHeight="1" thickBot="1">
      <c r="B172" s="32">
        <f t="shared" si="2"/>
        <v>166</v>
      </c>
      <c r="C172" s="230"/>
      <c r="D172" s="230"/>
      <c r="E172" s="230"/>
      <c r="F172" s="43" t="s">
        <v>1710</v>
      </c>
      <c r="G172" s="228"/>
      <c r="H172" s="33" t="s">
        <v>813</v>
      </c>
      <c r="I172" s="33"/>
      <c r="J172" s="33"/>
      <c r="K172" s="34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spans="2:25" s="36" customFormat="1" ht="20.100000000000001" customHeight="1" thickBot="1">
      <c r="B173" s="32">
        <f t="shared" si="2"/>
        <v>167</v>
      </c>
      <c r="C173" s="230"/>
      <c r="D173" s="230"/>
      <c r="E173" s="230"/>
      <c r="F173" s="43" t="s">
        <v>1710</v>
      </c>
      <c r="G173" s="33" t="s">
        <v>1099</v>
      </c>
      <c r="H173" s="33" t="s">
        <v>1100</v>
      </c>
      <c r="I173" s="33"/>
      <c r="J173" s="33"/>
      <c r="K173" s="34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spans="2:25" s="36" customFormat="1" ht="20.100000000000001" customHeight="1" thickBot="1">
      <c r="B174" s="32">
        <f t="shared" si="2"/>
        <v>168</v>
      </c>
      <c r="C174" s="230"/>
      <c r="D174" s="230"/>
      <c r="E174" s="230"/>
      <c r="F174" s="43" t="s">
        <v>1710</v>
      </c>
      <c r="G174" s="33" t="s">
        <v>1101</v>
      </c>
      <c r="H174" s="33" t="s">
        <v>1102</v>
      </c>
      <c r="I174" s="33"/>
      <c r="J174" s="33"/>
      <c r="K174" s="34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spans="2:25" s="36" customFormat="1" ht="20.100000000000001" customHeight="1" thickBot="1">
      <c r="B175" s="32">
        <f t="shared" si="2"/>
        <v>169</v>
      </c>
      <c r="C175" s="230"/>
      <c r="D175" s="230"/>
      <c r="E175" s="231"/>
      <c r="F175" s="43" t="s">
        <v>1710</v>
      </c>
      <c r="G175" s="33" t="s">
        <v>814</v>
      </c>
      <c r="H175" s="33" t="s">
        <v>815</v>
      </c>
      <c r="I175" s="33"/>
      <c r="J175" s="33"/>
      <c r="K175" s="34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spans="2:25" s="36" customFormat="1" ht="20.100000000000001" customHeight="1" thickBot="1">
      <c r="B176" s="32">
        <f t="shared" si="2"/>
        <v>170</v>
      </c>
      <c r="C176" s="230"/>
      <c r="D176" s="230"/>
      <c r="E176" s="229" t="s">
        <v>1077</v>
      </c>
      <c r="F176" s="43" t="s">
        <v>1710</v>
      </c>
      <c r="G176" s="33" t="s">
        <v>818</v>
      </c>
      <c r="H176" s="33" t="s">
        <v>819</v>
      </c>
      <c r="I176" s="33"/>
      <c r="J176" s="33"/>
      <c r="K176" s="34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spans="2:25" s="36" customFormat="1" ht="20.100000000000001" customHeight="1" thickBot="1">
      <c r="B177" s="32">
        <f t="shared" si="2"/>
        <v>171</v>
      </c>
      <c r="C177" s="230"/>
      <c r="D177" s="230"/>
      <c r="E177" s="230"/>
      <c r="F177" s="43" t="s">
        <v>1710</v>
      </c>
      <c r="G177" s="227" t="s">
        <v>809</v>
      </c>
      <c r="H177" s="33" t="s">
        <v>821</v>
      </c>
      <c r="I177" s="33"/>
      <c r="J177" s="33"/>
      <c r="K177" s="34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spans="2:25" s="36" customFormat="1" ht="20.100000000000001" customHeight="1" thickBot="1">
      <c r="B178" s="32">
        <f t="shared" si="2"/>
        <v>172</v>
      </c>
      <c r="C178" s="230"/>
      <c r="D178" s="230"/>
      <c r="E178" s="230"/>
      <c r="F178" s="43" t="s">
        <v>1710</v>
      </c>
      <c r="G178" s="239"/>
      <c r="H178" s="33" t="s">
        <v>1094</v>
      </c>
      <c r="I178" s="33"/>
      <c r="J178" s="33"/>
      <c r="K178" s="34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spans="2:25" s="36" customFormat="1" ht="20.100000000000001" customHeight="1" thickBot="1">
      <c r="B179" s="32">
        <f t="shared" si="2"/>
        <v>173</v>
      </c>
      <c r="C179" s="230"/>
      <c r="D179" s="230"/>
      <c r="E179" s="230"/>
      <c r="F179" s="43" t="s">
        <v>1710</v>
      </c>
      <c r="G179" s="239"/>
      <c r="H179" s="33" t="s">
        <v>812</v>
      </c>
      <c r="I179" s="33"/>
      <c r="J179" s="33"/>
      <c r="K179" s="34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spans="2:25" s="36" customFormat="1" ht="20.100000000000001" customHeight="1" thickBot="1">
      <c r="B180" s="32">
        <f t="shared" si="2"/>
        <v>174</v>
      </c>
      <c r="C180" s="230"/>
      <c r="D180" s="230"/>
      <c r="E180" s="230"/>
      <c r="F180" s="43" t="s">
        <v>1710</v>
      </c>
      <c r="G180" s="228"/>
      <c r="H180" s="33" t="s">
        <v>813</v>
      </c>
      <c r="I180" s="33"/>
      <c r="J180" s="33"/>
      <c r="K180" s="34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spans="2:25" s="36" customFormat="1" ht="20.100000000000001" customHeight="1" thickBot="1">
      <c r="B181" s="32">
        <f t="shared" si="2"/>
        <v>175</v>
      </c>
      <c r="C181" s="230"/>
      <c r="D181" s="230"/>
      <c r="E181" s="230"/>
      <c r="F181" s="43" t="s">
        <v>1710</v>
      </c>
      <c r="G181" s="33" t="s">
        <v>1099</v>
      </c>
      <c r="H181" s="33" t="s">
        <v>1100</v>
      </c>
      <c r="I181" s="33"/>
      <c r="J181" s="33"/>
      <c r="K181" s="34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spans="2:25" s="36" customFormat="1" ht="20.100000000000001" customHeight="1" thickBot="1">
      <c r="B182" s="32">
        <f t="shared" si="2"/>
        <v>176</v>
      </c>
      <c r="C182" s="230"/>
      <c r="D182" s="230"/>
      <c r="E182" s="230"/>
      <c r="F182" s="43" t="s">
        <v>1710</v>
      </c>
      <c r="G182" s="33" t="s">
        <v>1101</v>
      </c>
      <c r="H182" s="33" t="s">
        <v>1102</v>
      </c>
      <c r="I182" s="33"/>
      <c r="J182" s="33"/>
      <c r="K182" s="34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spans="2:25" s="36" customFormat="1" ht="20.100000000000001" customHeight="1" thickBot="1">
      <c r="B183" s="32">
        <f t="shared" si="2"/>
        <v>177</v>
      </c>
      <c r="C183" s="230"/>
      <c r="D183" s="230"/>
      <c r="E183" s="231"/>
      <c r="F183" s="43" t="s">
        <v>1710</v>
      </c>
      <c r="G183" s="33" t="s">
        <v>814</v>
      </c>
      <c r="H183" s="33" t="s">
        <v>815</v>
      </c>
      <c r="I183" s="33"/>
      <c r="J183" s="33"/>
      <c r="K183" s="34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spans="2:25" s="36" customFormat="1" ht="20.100000000000001" customHeight="1" thickBot="1">
      <c r="B184" s="32">
        <f t="shared" si="2"/>
        <v>178</v>
      </c>
      <c r="C184" s="230"/>
      <c r="D184" s="230"/>
      <c r="E184" s="229" t="s">
        <v>822</v>
      </c>
      <c r="F184" s="43" t="s">
        <v>1710</v>
      </c>
      <c r="G184" s="57" t="s">
        <v>823</v>
      </c>
      <c r="H184" s="33" t="s">
        <v>824</v>
      </c>
      <c r="I184" s="33"/>
      <c r="J184" s="33"/>
      <c r="K184" s="34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spans="2:25" s="36" customFormat="1" ht="20.100000000000001" customHeight="1" thickBot="1">
      <c r="B185" s="32">
        <f t="shared" si="2"/>
        <v>179</v>
      </c>
      <c r="C185" s="230"/>
      <c r="D185" s="230"/>
      <c r="E185" s="230"/>
      <c r="F185" s="43" t="s">
        <v>1710</v>
      </c>
      <c r="G185" s="227" t="s">
        <v>1093</v>
      </c>
      <c r="H185" s="33" t="s">
        <v>825</v>
      </c>
      <c r="I185" s="33"/>
      <c r="J185" s="33"/>
      <c r="K185" s="34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spans="2:25" s="36" customFormat="1" ht="20.100000000000001" customHeight="1" thickBot="1">
      <c r="B186" s="32">
        <f t="shared" si="2"/>
        <v>180</v>
      </c>
      <c r="C186" s="230"/>
      <c r="D186" s="230"/>
      <c r="E186" s="230"/>
      <c r="F186" s="43" t="s">
        <v>1710</v>
      </c>
      <c r="G186" s="239"/>
      <c r="H186" s="33" t="s">
        <v>1094</v>
      </c>
      <c r="I186" s="33"/>
      <c r="J186" s="33"/>
      <c r="K186" s="34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spans="2:25" s="36" customFormat="1" ht="20.100000000000001" customHeight="1" thickBot="1">
      <c r="B187" s="32">
        <f t="shared" si="2"/>
        <v>181</v>
      </c>
      <c r="C187" s="230"/>
      <c r="D187" s="230"/>
      <c r="E187" s="230"/>
      <c r="F187" s="43" t="s">
        <v>1710</v>
      </c>
      <c r="G187" s="239"/>
      <c r="H187" s="33" t="s">
        <v>812</v>
      </c>
      <c r="I187" s="33"/>
      <c r="J187" s="33"/>
      <c r="K187" s="34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spans="2:25" s="36" customFormat="1" ht="20.100000000000001" customHeight="1" thickBot="1">
      <c r="B188" s="32">
        <f t="shared" si="2"/>
        <v>182</v>
      </c>
      <c r="C188" s="230"/>
      <c r="D188" s="230"/>
      <c r="E188" s="230"/>
      <c r="F188" s="43" t="s">
        <v>1710</v>
      </c>
      <c r="G188" s="228"/>
      <c r="H188" s="33" t="s">
        <v>813</v>
      </c>
      <c r="I188" s="33"/>
      <c r="J188" s="33"/>
      <c r="K188" s="34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spans="2:25" s="36" customFormat="1" ht="20.100000000000001" customHeight="1" thickBot="1">
      <c r="B189" s="32">
        <f t="shared" si="2"/>
        <v>183</v>
      </c>
      <c r="C189" s="230"/>
      <c r="D189" s="230"/>
      <c r="E189" s="230"/>
      <c r="F189" s="43" t="s">
        <v>1710</v>
      </c>
      <c r="G189" s="33" t="s">
        <v>1099</v>
      </c>
      <c r="H189" s="33" t="s">
        <v>1100</v>
      </c>
      <c r="I189" s="33"/>
      <c r="J189" s="33"/>
      <c r="K189" s="34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spans="2:25" s="36" customFormat="1" ht="20.100000000000001" customHeight="1" thickBot="1">
      <c r="B190" s="32">
        <f t="shared" si="2"/>
        <v>184</v>
      </c>
      <c r="C190" s="230"/>
      <c r="D190" s="230"/>
      <c r="E190" s="230"/>
      <c r="F190" s="43" t="s">
        <v>1710</v>
      </c>
      <c r="G190" s="33" t="s">
        <v>1101</v>
      </c>
      <c r="H190" s="33" t="s">
        <v>1102</v>
      </c>
      <c r="I190" s="33"/>
      <c r="J190" s="33"/>
      <c r="K190" s="34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spans="2:25" s="36" customFormat="1" ht="20.100000000000001" customHeight="1" thickBot="1">
      <c r="B191" s="32">
        <f t="shared" si="2"/>
        <v>185</v>
      </c>
      <c r="C191" s="230"/>
      <c r="D191" s="230"/>
      <c r="E191" s="231"/>
      <c r="F191" s="43" t="s">
        <v>1710</v>
      </c>
      <c r="G191" s="33" t="s">
        <v>814</v>
      </c>
      <c r="H191" s="33" t="s">
        <v>815</v>
      </c>
      <c r="I191" s="33"/>
      <c r="J191" s="33"/>
      <c r="K191" s="34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spans="2:25" s="36" customFormat="1" ht="20.100000000000001" customHeight="1" thickBot="1">
      <c r="B192" s="32">
        <f t="shared" si="2"/>
        <v>186</v>
      </c>
      <c r="C192" s="230"/>
      <c r="D192" s="230"/>
      <c r="E192" s="229" t="s">
        <v>1079</v>
      </c>
      <c r="F192" s="43" t="s">
        <v>1710</v>
      </c>
      <c r="G192" s="227" t="s">
        <v>1093</v>
      </c>
      <c r="H192" s="33" t="s">
        <v>825</v>
      </c>
      <c r="I192" s="33"/>
      <c r="J192" s="33"/>
      <c r="K192" s="34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spans="2:25" s="36" customFormat="1" ht="20.100000000000001" customHeight="1" thickBot="1">
      <c r="B193" s="32">
        <f t="shared" si="2"/>
        <v>187</v>
      </c>
      <c r="C193" s="230"/>
      <c r="D193" s="230"/>
      <c r="E193" s="230"/>
      <c r="F193" s="43" t="s">
        <v>1710</v>
      </c>
      <c r="G193" s="239"/>
      <c r="H193" s="33" t="s">
        <v>1078</v>
      </c>
      <c r="I193" s="33"/>
      <c r="J193" s="33"/>
      <c r="K193" s="34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spans="2:25" s="36" customFormat="1" ht="20.100000000000001" customHeight="1" thickBot="1">
      <c r="B194" s="32">
        <f t="shared" si="2"/>
        <v>188</v>
      </c>
      <c r="C194" s="230"/>
      <c r="D194" s="230"/>
      <c r="E194" s="230"/>
      <c r="F194" s="43" t="s">
        <v>1710</v>
      </c>
      <c r="G194" s="239"/>
      <c r="H194" s="33" t="s">
        <v>812</v>
      </c>
      <c r="I194" s="33"/>
      <c r="J194" s="33"/>
      <c r="K194" s="34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spans="2:25" s="36" customFormat="1" ht="20.100000000000001" customHeight="1" thickBot="1">
      <c r="B195" s="32">
        <f t="shared" si="2"/>
        <v>189</v>
      </c>
      <c r="C195" s="230"/>
      <c r="D195" s="230"/>
      <c r="E195" s="230"/>
      <c r="F195" s="43" t="s">
        <v>1710</v>
      </c>
      <c r="G195" s="228"/>
      <c r="H195" s="33" t="s">
        <v>813</v>
      </c>
      <c r="I195" s="33"/>
      <c r="J195" s="33"/>
      <c r="K195" s="34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spans="2:25" s="36" customFormat="1" ht="20.100000000000001" customHeight="1" thickBot="1">
      <c r="B196" s="32">
        <f t="shared" si="2"/>
        <v>190</v>
      </c>
      <c r="C196" s="230"/>
      <c r="D196" s="230"/>
      <c r="E196" s="230"/>
      <c r="F196" s="43" t="s">
        <v>1710</v>
      </c>
      <c r="G196" s="33" t="s">
        <v>1099</v>
      </c>
      <c r="H196" s="33" t="s">
        <v>1100</v>
      </c>
      <c r="I196" s="33"/>
      <c r="J196" s="33"/>
      <c r="K196" s="34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spans="2:25" s="36" customFormat="1" ht="20.100000000000001" customHeight="1" thickBot="1">
      <c r="B197" s="32">
        <f t="shared" si="2"/>
        <v>191</v>
      </c>
      <c r="C197" s="230"/>
      <c r="D197" s="230"/>
      <c r="E197" s="230"/>
      <c r="F197" s="43" t="s">
        <v>1710</v>
      </c>
      <c r="G197" s="33" t="s">
        <v>1101</v>
      </c>
      <c r="H197" s="33" t="s">
        <v>1104</v>
      </c>
      <c r="I197" s="33"/>
      <c r="J197" s="33"/>
      <c r="K197" s="34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spans="2:25" s="36" customFormat="1" ht="20.100000000000001" customHeight="1" thickBot="1">
      <c r="B198" s="32">
        <f t="shared" si="2"/>
        <v>192</v>
      </c>
      <c r="C198" s="230"/>
      <c r="D198" s="230"/>
      <c r="E198" s="231"/>
      <c r="F198" s="43" t="s">
        <v>1710</v>
      </c>
      <c r="G198" s="33" t="s">
        <v>814</v>
      </c>
      <c r="H198" s="33" t="s">
        <v>815</v>
      </c>
      <c r="I198" s="33"/>
      <c r="J198" s="33"/>
      <c r="K198" s="34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spans="2:25" s="36" customFormat="1" ht="20.100000000000001" customHeight="1" thickBot="1">
      <c r="B199" s="32">
        <f t="shared" si="2"/>
        <v>193</v>
      </c>
      <c r="C199" s="230"/>
      <c r="D199" s="230"/>
      <c r="E199" s="229" t="s">
        <v>1081</v>
      </c>
      <c r="F199" s="43" t="s">
        <v>1710</v>
      </c>
      <c r="G199" s="227" t="s">
        <v>1111</v>
      </c>
      <c r="H199" s="33" t="s">
        <v>1080</v>
      </c>
      <c r="I199" s="33"/>
      <c r="J199" s="33"/>
      <c r="K199" s="34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spans="2:25" s="36" customFormat="1" ht="20.100000000000001" customHeight="1" thickBot="1">
      <c r="B200" s="32">
        <f t="shared" si="2"/>
        <v>194</v>
      </c>
      <c r="C200" s="230"/>
      <c r="D200" s="230"/>
      <c r="E200" s="230"/>
      <c r="F200" s="43" t="s">
        <v>1710</v>
      </c>
      <c r="G200" s="239"/>
      <c r="H200" s="33" t="s">
        <v>1078</v>
      </c>
      <c r="I200" s="33"/>
      <c r="J200" s="33"/>
      <c r="K200" s="34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spans="2:25" s="36" customFormat="1" ht="20.100000000000001" customHeight="1" thickBot="1">
      <c r="B201" s="32">
        <f t="shared" si="2"/>
        <v>195</v>
      </c>
      <c r="C201" s="230"/>
      <c r="D201" s="230"/>
      <c r="E201" s="230"/>
      <c r="F201" s="43" t="s">
        <v>1710</v>
      </c>
      <c r="G201" s="239"/>
      <c r="H201" s="33" t="s">
        <v>812</v>
      </c>
      <c r="I201" s="33"/>
      <c r="J201" s="33"/>
      <c r="K201" s="34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spans="2:25" s="36" customFormat="1" ht="20.100000000000001" customHeight="1" thickBot="1">
      <c r="B202" s="32">
        <f t="shared" si="2"/>
        <v>196</v>
      </c>
      <c r="C202" s="230"/>
      <c r="D202" s="230"/>
      <c r="E202" s="230"/>
      <c r="F202" s="43" t="s">
        <v>1710</v>
      </c>
      <c r="G202" s="239"/>
      <c r="H202" s="33" t="s">
        <v>813</v>
      </c>
      <c r="I202" s="33"/>
      <c r="J202" s="33"/>
      <c r="K202" s="34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spans="2:25" s="36" customFormat="1" ht="20.100000000000001" customHeight="1" thickBot="1">
      <c r="B203" s="32">
        <f t="shared" si="2"/>
        <v>197</v>
      </c>
      <c r="C203" s="230"/>
      <c r="D203" s="230"/>
      <c r="E203" s="230"/>
      <c r="F203" s="43" t="s">
        <v>1710</v>
      </c>
      <c r="G203" s="228"/>
      <c r="H203" s="33" t="s">
        <v>1096</v>
      </c>
      <c r="I203" s="33"/>
      <c r="J203" s="33"/>
      <c r="K203" s="34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spans="2:25" s="36" customFormat="1" ht="20.100000000000001" customHeight="1" thickBot="1">
      <c r="B204" s="32">
        <f t="shared" si="2"/>
        <v>198</v>
      </c>
      <c r="C204" s="230"/>
      <c r="D204" s="230"/>
      <c r="E204" s="230"/>
      <c r="F204" s="43" t="s">
        <v>1710</v>
      </c>
      <c r="G204" s="33" t="s">
        <v>1099</v>
      </c>
      <c r="H204" s="33" t="s">
        <v>1100</v>
      </c>
      <c r="I204" s="33"/>
      <c r="J204" s="33"/>
      <c r="K204" s="34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spans="2:25" s="36" customFormat="1" ht="20.100000000000001" customHeight="1" thickBot="1">
      <c r="B205" s="32">
        <f t="shared" si="2"/>
        <v>199</v>
      </c>
      <c r="C205" s="230"/>
      <c r="D205" s="230"/>
      <c r="E205" s="230"/>
      <c r="F205" s="43" t="s">
        <v>1710</v>
      </c>
      <c r="G205" s="33" t="s">
        <v>1101</v>
      </c>
      <c r="H205" s="33" t="s">
        <v>1102</v>
      </c>
      <c r="I205" s="33"/>
      <c r="J205" s="33"/>
      <c r="K205" s="34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spans="2:25" s="36" customFormat="1" ht="20.100000000000001" customHeight="1" thickBot="1">
      <c r="B206" s="32">
        <f t="shared" si="2"/>
        <v>200</v>
      </c>
      <c r="C206" s="230"/>
      <c r="D206" s="230"/>
      <c r="E206" s="230"/>
      <c r="F206" s="43" t="s">
        <v>1710</v>
      </c>
      <c r="G206" s="33" t="s">
        <v>814</v>
      </c>
      <c r="H206" s="33" t="s">
        <v>815</v>
      </c>
      <c r="I206" s="33"/>
      <c r="J206" s="33"/>
      <c r="K206" s="34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spans="2:25" s="36" customFormat="1" ht="20.100000000000001" customHeight="1" thickBot="1">
      <c r="B207" s="32">
        <f t="shared" si="2"/>
        <v>201</v>
      </c>
      <c r="C207" s="230"/>
      <c r="D207" s="230"/>
      <c r="E207" s="230"/>
      <c r="F207" s="43" t="s">
        <v>1710</v>
      </c>
      <c r="G207" s="57" t="s">
        <v>1097</v>
      </c>
      <c r="H207" s="57" t="s">
        <v>1098</v>
      </c>
      <c r="I207" s="33"/>
      <c r="J207" s="33"/>
      <c r="K207" s="34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spans="2:25" s="36" customFormat="1" ht="20.100000000000001" customHeight="1" thickBot="1">
      <c r="B208" s="32">
        <f t="shared" si="2"/>
        <v>202</v>
      </c>
      <c r="C208" s="230"/>
      <c r="D208" s="240"/>
      <c r="E208" s="237" t="s">
        <v>1575</v>
      </c>
      <c r="F208" s="43" t="s">
        <v>1710</v>
      </c>
      <c r="G208" s="241" t="s">
        <v>1576</v>
      </c>
      <c r="H208" s="80" t="s">
        <v>1577</v>
      </c>
      <c r="I208" s="87"/>
      <c r="J208" s="33"/>
      <c r="K208" s="34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spans="2:25" s="36" customFormat="1" ht="20.100000000000001" customHeight="1" thickBot="1">
      <c r="B209" s="32">
        <f t="shared" si="2"/>
        <v>203</v>
      </c>
      <c r="C209" s="230"/>
      <c r="D209" s="240"/>
      <c r="E209" s="237"/>
      <c r="F209" s="43" t="s">
        <v>1710</v>
      </c>
      <c r="G209" s="241"/>
      <c r="H209" s="80" t="s">
        <v>1578</v>
      </c>
      <c r="I209" s="87"/>
      <c r="J209" s="33"/>
      <c r="K209" s="34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spans="2:25" s="36" customFormat="1" ht="20.100000000000001" customHeight="1" thickBot="1">
      <c r="B210" s="32">
        <f t="shared" si="2"/>
        <v>204</v>
      </c>
      <c r="C210" s="230"/>
      <c r="D210" s="240"/>
      <c r="E210" s="237"/>
      <c r="F210" s="43" t="s">
        <v>1710</v>
      </c>
      <c r="G210" s="241"/>
      <c r="H210" s="80" t="s">
        <v>1579</v>
      </c>
      <c r="I210" s="87"/>
      <c r="J210" s="33"/>
      <c r="K210" s="34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spans="2:25" s="36" customFormat="1" ht="20.100000000000001" customHeight="1" thickBot="1">
      <c r="B211" s="32">
        <f t="shared" si="2"/>
        <v>205</v>
      </c>
      <c r="C211" s="230"/>
      <c r="D211" s="240"/>
      <c r="E211" s="237"/>
      <c r="F211" s="43" t="s">
        <v>1710</v>
      </c>
      <c r="G211" s="241"/>
      <c r="H211" s="80" t="s">
        <v>1580</v>
      </c>
      <c r="I211" s="87"/>
      <c r="J211" s="33"/>
      <c r="K211" s="34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spans="2:25" s="36" customFormat="1" ht="20.100000000000001" customHeight="1" thickBot="1">
      <c r="B212" s="32">
        <f t="shared" si="2"/>
        <v>206</v>
      </c>
      <c r="C212" s="230"/>
      <c r="D212" s="240"/>
      <c r="E212" s="237"/>
      <c r="F212" s="43" t="s">
        <v>1710</v>
      </c>
      <c r="G212" s="241"/>
      <c r="H212" s="80" t="s">
        <v>1581</v>
      </c>
      <c r="I212" s="87"/>
      <c r="J212" s="33"/>
      <c r="K212" s="34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spans="2:25" s="36" customFormat="1" ht="20.100000000000001" customHeight="1" thickBot="1">
      <c r="B213" s="32">
        <f t="shared" si="2"/>
        <v>207</v>
      </c>
      <c r="C213" s="230"/>
      <c r="D213" s="240"/>
      <c r="E213" s="237"/>
      <c r="F213" s="43" t="s">
        <v>1710</v>
      </c>
      <c r="G213" s="241"/>
      <c r="H213" s="80" t="s">
        <v>1582</v>
      </c>
      <c r="I213" s="87"/>
      <c r="J213" s="33"/>
      <c r="K213" s="34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spans="2:25" s="36" customFormat="1" ht="20.100000000000001" customHeight="1" thickBot="1">
      <c r="B214" s="32">
        <f t="shared" si="2"/>
        <v>208</v>
      </c>
      <c r="C214" s="230"/>
      <c r="D214" s="240"/>
      <c r="E214" s="237"/>
      <c r="F214" s="43" t="s">
        <v>1710</v>
      </c>
      <c r="G214" s="241"/>
      <c r="H214" s="80" t="s">
        <v>1583</v>
      </c>
      <c r="I214" s="87"/>
      <c r="J214" s="33"/>
      <c r="K214" s="34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spans="2:25" s="36" customFormat="1" ht="20.100000000000001" customHeight="1" thickBot="1">
      <c r="B215" s="32">
        <f t="shared" si="2"/>
        <v>209</v>
      </c>
      <c r="C215" s="230"/>
      <c r="D215" s="240"/>
      <c r="E215" s="237"/>
      <c r="F215" s="43" t="s">
        <v>1710</v>
      </c>
      <c r="G215" s="80" t="s">
        <v>1584</v>
      </c>
      <c r="H215" s="80" t="s">
        <v>1585</v>
      </c>
      <c r="I215" s="87"/>
      <c r="J215" s="33"/>
      <c r="K215" s="34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spans="2:25" s="36" customFormat="1" ht="20.100000000000001" customHeight="1" thickBot="1">
      <c r="B216" s="32">
        <f t="shared" si="2"/>
        <v>210</v>
      </c>
      <c r="C216" s="230"/>
      <c r="D216" s="230"/>
      <c r="E216" s="240" t="s">
        <v>1106</v>
      </c>
      <c r="F216" s="43" t="s">
        <v>1710</v>
      </c>
      <c r="G216" s="33" t="s">
        <v>1107</v>
      </c>
      <c r="H216" s="33" t="s">
        <v>1108</v>
      </c>
      <c r="I216" s="87"/>
      <c r="J216" s="33"/>
      <c r="K216" s="34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spans="2:25" s="36" customFormat="1" ht="20.100000000000001" customHeight="1" thickBot="1">
      <c r="B217" s="32">
        <f t="shared" si="2"/>
        <v>211</v>
      </c>
      <c r="C217" s="230"/>
      <c r="D217" s="230"/>
      <c r="E217" s="230"/>
      <c r="F217" s="43" t="s">
        <v>1710</v>
      </c>
      <c r="G217" s="227" t="s">
        <v>1093</v>
      </c>
      <c r="H217" s="33" t="s">
        <v>1109</v>
      </c>
      <c r="I217" s="33"/>
      <c r="J217" s="33"/>
      <c r="K217" s="34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spans="2:25" s="36" customFormat="1" ht="20.100000000000001" customHeight="1" thickBot="1">
      <c r="B218" s="32">
        <f t="shared" si="2"/>
        <v>212</v>
      </c>
      <c r="C218" s="230"/>
      <c r="D218" s="230"/>
      <c r="E218" s="230"/>
      <c r="F218" s="43" t="s">
        <v>1710</v>
      </c>
      <c r="G218" s="239"/>
      <c r="H218" s="33" t="s">
        <v>1078</v>
      </c>
      <c r="I218" s="33"/>
      <c r="J218" s="33"/>
      <c r="K218" s="34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spans="2:25" s="36" customFormat="1" ht="20.100000000000001" customHeight="1" thickBot="1">
      <c r="B219" s="32">
        <f t="shared" si="2"/>
        <v>213</v>
      </c>
      <c r="C219" s="230"/>
      <c r="D219" s="230"/>
      <c r="E219" s="230"/>
      <c r="F219" s="43" t="s">
        <v>1710</v>
      </c>
      <c r="G219" s="239"/>
      <c r="H219" s="33" t="s">
        <v>812</v>
      </c>
      <c r="I219" s="33"/>
      <c r="J219" s="33"/>
      <c r="K219" s="34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spans="2:25" s="36" customFormat="1" ht="20.100000000000001" customHeight="1" thickBot="1">
      <c r="B220" s="32">
        <f t="shared" si="2"/>
        <v>214</v>
      </c>
      <c r="C220" s="230"/>
      <c r="D220" s="230"/>
      <c r="E220" s="230"/>
      <c r="F220" s="43" t="s">
        <v>1710</v>
      </c>
      <c r="G220" s="228"/>
      <c r="H220" s="33" t="s">
        <v>813</v>
      </c>
      <c r="I220" s="33"/>
      <c r="J220" s="33"/>
      <c r="K220" s="34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 spans="2:25" s="36" customFormat="1" ht="20.100000000000001" customHeight="1" thickBot="1">
      <c r="B221" s="32">
        <f t="shared" si="2"/>
        <v>215</v>
      </c>
      <c r="C221" s="230"/>
      <c r="D221" s="230"/>
      <c r="E221" s="230"/>
      <c r="F221" s="43" t="s">
        <v>1710</v>
      </c>
      <c r="G221" s="33" t="s">
        <v>1099</v>
      </c>
      <c r="H221" s="33" t="s">
        <v>1100</v>
      </c>
      <c r="I221" s="33"/>
      <c r="J221" s="33"/>
      <c r="K221" s="34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 spans="2:25" s="36" customFormat="1" ht="20.100000000000001" customHeight="1" thickBot="1">
      <c r="B222" s="32">
        <f t="shared" ref="B222:B285" si="3">ROW()-6</f>
        <v>216</v>
      </c>
      <c r="C222" s="230"/>
      <c r="D222" s="230"/>
      <c r="E222" s="230"/>
      <c r="F222" s="43" t="s">
        <v>1710</v>
      </c>
      <c r="G222" s="33" t="s">
        <v>1101</v>
      </c>
      <c r="H222" s="33" t="s">
        <v>1110</v>
      </c>
      <c r="I222" s="33"/>
      <c r="J222" s="33"/>
      <c r="K222" s="34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 spans="2:25" s="36" customFormat="1" ht="20.100000000000001" customHeight="1" thickBot="1">
      <c r="B223" s="32">
        <f t="shared" si="3"/>
        <v>217</v>
      </c>
      <c r="C223" s="230"/>
      <c r="D223" s="230"/>
      <c r="E223" s="231"/>
      <c r="F223" s="43" t="s">
        <v>1710</v>
      </c>
      <c r="G223" s="33" t="s">
        <v>814</v>
      </c>
      <c r="H223" s="33" t="s">
        <v>815</v>
      </c>
      <c r="I223" s="33"/>
      <c r="J223" s="33"/>
      <c r="K223" s="34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 spans="2:25" s="36" customFormat="1" ht="20.100000000000001" customHeight="1" thickBot="1">
      <c r="B224" s="32">
        <f t="shared" si="3"/>
        <v>218</v>
      </c>
      <c r="C224" s="230"/>
      <c r="D224" s="230"/>
      <c r="E224" s="229" t="s">
        <v>1085</v>
      </c>
      <c r="F224" s="43" t="s">
        <v>1710</v>
      </c>
      <c r="G224" s="57" t="s">
        <v>1086</v>
      </c>
      <c r="H224" s="33" t="s">
        <v>1087</v>
      </c>
      <c r="I224" s="33"/>
      <c r="J224" s="33"/>
      <c r="K224" s="34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spans="2:25" s="36" customFormat="1" ht="20.100000000000001" customHeight="1" thickBot="1">
      <c r="B225" s="32">
        <f t="shared" si="3"/>
        <v>219</v>
      </c>
      <c r="C225" s="230"/>
      <c r="D225" s="230"/>
      <c r="E225" s="230"/>
      <c r="F225" s="43" t="s">
        <v>1710</v>
      </c>
      <c r="G225" s="227" t="s">
        <v>820</v>
      </c>
      <c r="H225" s="33" t="s">
        <v>1088</v>
      </c>
      <c r="I225" s="33"/>
      <c r="J225" s="33"/>
      <c r="K225" s="34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 spans="2:25" s="36" customFormat="1" ht="20.100000000000001" customHeight="1" thickBot="1">
      <c r="B226" s="32">
        <f t="shared" si="3"/>
        <v>220</v>
      </c>
      <c r="C226" s="230"/>
      <c r="D226" s="230"/>
      <c r="E226" s="230"/>
      <c r="F226" s="43" t="s">
        <v>1710</v>
      </c>
      <c r="G226" s="239"/>
      <c r="H226" s="33" t="s">
        <v>1078</v>
      </c>
      <c r="I226" s="33"/>
      <c r="J226" s="33"/>
      <c r="K226" s="34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 spans="2:25" s="36" customFormat="1" ht="20.100000000000001" customHeight="1" thickBot="1">
      <c r="B227" s="32">
        <f t="shared" si="3"/>
        <v>221</v>
      </c>
      <c r="C227" s="230"/>
      <c r="D227" s="230"/>
      <c r="E227" s="230"/>
      <c r="F227" s="43" t="s">
        <v>1710</v>
      </c>
      <c r="G227" s="239"/>
      <c r="H227" s="33" t="s">
        <v>812</v>
      </c>
      <c r="I227" s="33"/>
      <c r="J227" s="33"/>
      <c r="K227" s="34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 spans="2:25" s="36" customFormat="1" ht="20.100000000000001" customHeight="1" thickBot="1">
      <c r="B228" s="32">
        <f t="shared" si="3"/>
        <v>222</v>
      </c>
      <c r="C228" s="230"/>
      <c r="D228" s="230"/>
      <c r="E228" s="230"/>
      <c r="F228" s="43" t="s">
        <v>1710</v>
      </c>
      <c r="G228" s="228"/>
      <c r="H228" s="33" t="s">
        <v>813</v>
      </c>
      <c r="I228" s="33"/>
      <c r="J228" s="33"/>
      <c r="K228" s="34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 spans="2:25" s="36" customFormat="1" ht="20.100000000000001" customHeight="1" thickBot="1">
      <c r="B229" s="32">
        <f t="shared" si="3"/>
        <v>223</v>
      </c>
      <c r="C229" s="230"/>
      <c r="D229" s="230"/>
      <c r="E229" s="230"/>
      <c r="F229" s="43" t="s">
        <v>1710</v>
      </c>
      <c r="G229" s="33" t="s">
        <v>1099</v>
      </c>
      <c r="H229" s="33" t="s">
        <v>1100</v>
      </c>
      <c r="I229" s="33"/>
      <c r="J229" s="33"/>
      <c r="K229" s="34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 spans="2:25" s="36" customFormat="1" ht="20.100000000000001" customHeight="1" thickBot="1">
      <c r="B230" s="32">
        <f t="shared" si="3"/>
        <v>224</v>
      </c>
      <c r="C230" s="230"/>
      <c r="D230" s="230"/>
      <c r="E230" s="230"/>
      <c r="F230" s="43" t="s">
        <v>1710</v>
      </c>
      <c r="G230" s="33" t="s">
        <v>1101</v>
      </c>
      <c r="H230" s="33" t="s">
        <v>1103</v>
      </c>
      <c r="I230" s="33"/>
      <c r="J230" s="33"/>
      <c r="K230" s="34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spans="2:25" s="36" customFormat="1" ht="20.100000000000001" customHeight="1" thickBot="1">
      <c r="B231" s="32">
        <f t="shared" si="3"/>
        <v>225</v>
      </c>
      <c r="C231" s="230"/>
      <c r="D231" s="230"/>
      <c r="E231" s="231"/>
      <c r="F231" s="43" t="s">
        <v>1710</v>
      </c>
      <c r="G231" s="33" t="s">
        <v>814</v>
      </c>
      <c r="H231" s="33" t="s">
        <v>815</v>
      </c>
      <c r="I231" s="33"/>
      <c r="J231" s="33"/>
      <c r="K231" s="34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 spans="2:25" s="36" customFormat="1" ht="20.100000000000001" customHeight="1" thickBot="1">
      <c r="B232" s="32">
        <f t="shared" si="3"/>
        <v>226</v>
      </c>
      <c r="C232" s="230"/>
      <c r="D232" s="230"/>
      <c r="E232" s="229" t="s">
        <v>1112</v>
      </c>
      <c r="F232" s="43" t="s">
        <v>1710</v>
      </c>
      <c r="G232" s="57" t="s">
        <v>1090</v>
      </c>
      <c r="H232" s="33" t="s">
        <v>1091</v>
      </c>
      <c r="I232" s="33"/>
      <c r="J232" s="33"/>
      <c r="K232" s="34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 spans="2:25" s="36" customFormat="1" ht="20.100000000000001" customHeight="1" thickBot="1">
      <c r="B233" s="32">
        <f t="shared" si="3"/>
        <v>227</v>
      </c>
      <c r="C233" s="230"/>
      <c r="D233" s="230"/>
      <c r="E233" s="230"/>
      <c r="F233" s="43" t="s">
        <v>1710</v>
      </c>
      <c r="G233" s="227" t="s">
        <v>809</v>
      </c>
      <c r="H233" s="33" t="s">
        <v>1092</v>
      </c>
      <c r="I233" s="33"/>
      <c r="J233" s="33"/>
      <c r="K233" s="34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 spans="2:25" s="36" customFormat="1" ht="20.100000000000001" customHeight="1" thickBot="1">
      <c r="B234" s="32">
        <f t="shared" si="3"/>
        <v>228</v>
      </c>
      <c r="C234" s="230"/>
      <c r="D234" s="230"/>
      <c r="E234" s="230"/>
      <c r="F234" s="43" t="s">
        <v>1710</v>
      </c>
      <c r="G234" s="239"/>
      <c r="H234" s="33" t="s">
        <v>1078</v>
      </c>
      <c r="I234" s="33"/>
      <c r="J234" s="33"/>
      <c r="K234" s="34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 spans="2:25" s="36" customFormat="1" ht="20.100000000000001" customHeight="1" thickBot="1">
      <c r="B235" s="32">
        <f t="shared" si="3"/>
        <v>229</v>
      </c>
      <c r="C235" s="230"/>
      <c r="D235" s="230"/>
      <c r="E235" s="230"/>
      <c r="F235" s="43" t="s">
        <v>1710</v>
      </c>
      <c r="G235" s="228"/>
      <c r="H235" s="33" t="s">
        <v>813</v>
      </c>
      <c r="I235" s="33"/>
      <c r="J235" s="33"/>
      <c r="K235" s="34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 spans="2:25" s="36" customFormat="1" ht="20.100000000000001" customHeight="1" thickBot="1">
      <c r="B236" s="32">
        <f t="shared" si="3"/>
        <v>230</v>
      </c>
      <c r="C236" s="230"/>
      <c r="D236" s="230"/>
      <c r="E236" s="230"/>
      <c r="F236" s="43" t="s">
        <v>1710</v>
      </c>
      <c r="G236" s="33" t="s">
        <v>1099</v>
      </c>
      <c r="H236" s="33" t="s">
        <v>1100</v>
      </c>
      <c r="I236" s="33"/>
      <c r="J236" s="33"/>
      <c r="K236" s="34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 spans="2:25" s="36" customFormat="1" ht="20.100000000000001" customHeight="1" thickBot="1">
      <c r="B237" s="32">
        <f t="shared" si="3"/>
        <v>231</v>
      </c>
      <c r="C237" s="230"/>
      <c r="D237" s="230"/>
      <c r="E237" s="230"/>
      <c r="F237" s="43" t="s">
        <v>1710</v>
      </c>
      <c r="G237" s="33" t="s">
        <v>1101</v>
      </c>
      <c r="H237" s="33" t="s">
        <v>1103</v>
      </c>
      <c r="I237" s="33"/>
      <c r="J237" s="33"/>
      <c r="K237" s="34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 spans="2:25" s="36" customFormat="1" ht="20.100000000000001" customHeight="1" thickBot="1">
      <c r="B238" s="32">
        <f t="shared" si="3"/>
        <v>232</v>
      </c>
      <c r="C238" s="230"/>
      <c r="D238" s="231"/>
      <c r="E238" s="231"/>
      <c r="F238" s="43" t="s">
        <v>1710</v>
      </c>
      <c r="G238" s="33" t="s">
        <v>814</v>
      </c>
      <c r="H238" s="33" t="s">
        <v>815</v>
      </c>
      <c r="I238" s="33"/>
      <c r="J238" s="33"/>
      <c r="K238" s="34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 spans="2:25" s="36" customFormat="1" ht="20.100000000000001" customHeight="1" thickBot="1">
      <c r="B239" s="32">
        <f t="shared" si="3"/>
        <v>233</v>
      </c>
      <c r="C239" s="230"/>
      <c r="D239" s="229" t="s">
        <v>1113</v>
      </c>
      <c r="E239" s="229" t="s">
        <v>1114</v>
      </c>
      <c r="F239" s="43" t="s">
        <v>1710</v>
      </c>
      <c r="G239" s="57" t="s">
        <v>1115</v>
      </c>
      <c r="H239" s="33" t="s">
        <v>1087</v>
      </c>
      <c r="I239" s="33"/>
      <c r="J239" s="33"/>
      <c r="K239" s="34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 spans="2:25" s="36" customFormat="1" ht="20.100000000000001" customHeight="1" thickBot="1">
      <c r="B240" s="32">
        <f t="shared" si="3"/>
        <v>234</v>
      </c>
      <c r="C240" s="230"/>
      <c r="D240" s="230"/>
      <c r="E240" s="230"/>
      <c r="F240" s="43" t="s">
        <v>1710</v>
      </c>
      <c r="G240" s="227" t="s">
        <v>820</v>
      </c>
      <c r="H240" s="33" t="s">
        <v>1092</v>
      </c>
      <c r="I240" s="33"/>
      <c r="J240" s="33"/>
      <c r="K240" s="34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 spans="2:25" s="36" customFormat="1" ht="20.100000000000001" customHeight="1" thickBot="1">
      <c r="B241" s="32">
        <f t="shared" si="3"/>
        <v>235</v>
      </c>
      <c r="C241" s="230"/>
      <c r="D241" s="230"/>
      <c r="E241" s="230"/>
      <c r="F241" s="43" t="s">
        <v>1710</v>
      </c>
      <c r="G241" s="239"/>
      <c r="H241" s="33" t="s">
        <v>1078</v>
      </c>
      <c r="I241" s="33"/>
      <c r="J241" s="33"/>
      <c r="K241" s="34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 spans="2:25" s="36" customFormat="1" ht="20.100000000000001" customHeight="1" thickBot="1">
      <c r="B242" s="32">
        <f t="shared" si="3"/>
        <v>236</v>
      </c>
      <c r="C242" s="230"/>
      <c r="D242" s="230"/>
      <c r="E242" s="230"/>
      <c r="F242" s="43" t="s">
        <v>1710</v>
      </c>
      <c r="G242" s="239"/>
      <c r="H242" s="33" t="s">
        <v>812</v>
      </c>
      <c r="I242" s="33"/>
      <c r="J242" s="33"/>
      <c r="K242" s="34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 spans="2:25" s="36" customFormat="1" ht="20.100000000000001" customHeight="1" thickBot="1">
      <c r="B243" s="32">
        <f t="shared" si="3"/>
        <v>237</v>
      </c>
      <c r="C243" s="230"/>
      <c r="D243" s="230"/>
      <c r="E243" s="230"/>
      <c r="F243" s="43" t="s">
        <v>1710</v>
      </c>
      <c r="G243" s="228"/>
      <c r="H243" s="33" t="s">
        <v>813</v>
      </c>
      <c r="I243" s="33"/>
      <c r="J243" s="33"/>
      <c r="K243" s="34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 spans="2:25" s="36" customFormat="1" ht="20.100000000000001" customHeight="1" thickBot="1">
      <c r="B244" s="32">
        <f t="shared" si="3"/>
        <v>238</v>
      </c>
      <c r="C244" s="230"/>
      <c r="D244" s="230"/>
      <c r="E244" s="230"/>
      <c r="F244" s="43" t="s">
        <v>1710</v>
      </c>
      <c r="G244" s="33" t="s">
        <v>1099</v>
      </c>
      <c r="H244" s="33" t="s">
        <v>1100</v>
      </c>
      <c r="I244" s="33"/>
      <c r="J244" s="33"/>
      <c r="K244" s="34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 spans="2:25" s="36" customFormat="1" ht="20.100000000000001" customHeight="1" thickBot="1">
      <c r="B245" s="32">
        <f t="shared" si="3"/>
        <v>239</v>
      </c>
      <c r="C245" s="230"/>
      <c r="D245" s="230"/>
      <c r="E245" s="230"/>
      <c r="F245" s="43" t="s">
        <v>1710</v>
      </c>
      <c r="G245" s="33" t="s">
        <v>1101</v>
      </c>
      <c r="H245" s="33" t="s">
        <v>1103</v>
      </c>
      <c r="I245" s="33"/>
      <c r="J245" s="33"/>
      <c r="K245" s="34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 spans="2:25" s="36" customFormat="1" ht="20.100000000000001" customHeight="1" thickBot="1">
      <c r="B246" s="32">
        <f t="shared" si="3"/>
        <v>240</v>
      </c>
      <c r="C246" s="230"/>
      <c r="D246" s="230"/>
      <c r="E246" s="231"/>
      <c r="F246" s="43" t="s">
        <v>1710</v>
      </c>
      <c r="G246" s="33" t="s">
        <v>814</v>
      </c>
      <c r="H246" s="33" t="s">
        <v>815</v>
      </c>
      <c r="I246" s="33"/>
      <c r="J246" s="33"/>
      <c r="K246" s="34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 spans="2:25" s="36" customFormat="1" ht="20.100000000000001" customHeight="1" thickBot="1">
      <c r="B247" s="32">
        <f t="shared" si="3"/>
        <v>241</v>
      </c>
      <c r="C247" s="230"/>
      <c r="D247" s="230"/>
      <c r="E247" s="229" t="s">
        <v>1116</v>
      </c>
      <c r="F247" s="43" t="s">
        <v>1710</v>
      </c>
      <c r="G247" s="33" t="s">
        <v>1117</v>
      </c>
      <c r="H247" s="33" t="s">
        <v>1091</v>
      </c>
      <c r="I247" s="33"/>
      <c r="J247" s="33"/>
      <c r="K247" s="34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 spans="2:25" s="36" customFormat="1" ht="20.100000000000001" customHeight="1" thickBot="1">
      <c r="B248" s="32">
        <f t="shared" si="3"/>
        <v>242</v>
      </c>
      <c r="C248" s="230"/>
      <c r="D248" s="230"/>
      <c r="E248" s="230"/>
      <c r="F248" s="43" t="s">
        <v>1710</v>
      </c>
      <c r="G248" s="227" t="s">
        <v>809</v>
      </c>
      <c r="H248" s="33" t="s">
        <v>1118</v>
      </c>
      <c r="I248" s="33"/>
      <c r="J248" s="33"/>
      <c r="K248" s="34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 spans="2:25" s="36" customFormat="1" ht="20.100000000000001" customHeight="1" thickBot="1">
      <c r="B249" s="32">
        <f t="shared" si="3"/>
        <v>243</v>
      </c>
      <c r="C249" s="230"/>
      <c r="D249" s="230"/>
      <c r="E249" s="230"/>
      <c r="F249" s="43" t="s">
        <v>1710</v>
      </c>
      <c r="G249" s="239"/>
      <c r="H249" s="33" t="s">
        <v>1078</v>
      </c>
      <c r="I249" s="33"/>
      <c r="J249" s="33"/>
      <c r="K249" s="34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 spans="2:25" s="36" customFormat="1" ht="20.100000000000001" customHeight="1" thickBot="1">
      <c r="B250" s="32">
        <f t="shared" si="3"/>
        <v>244</v>
      </c>
      <c r="C250" s="230"/>
      <c r="D250" s="230"/>
      <c r="E250" s="230"/>
      <c r="F250" s="43" t="s">
        <v>1710</v>
      </c>
      <c r="G250" s="239"/>
      <c r="H250" s="33" t="s">
        <v>812</v>
      </c>
      <c r="I250" s="33"/>
      <c r="J250" s="33"/>
      <c r="K250" s="34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 spans="2:25" s="36" customFormat="1" ht="20.100000000000001" customHeight="1" thickBot="1">
      <c r="B251" s="32">
        <f t="shared" si="3"/>
        <v>245</v>
      </c>
      <c r="C251" s="230"/>
      <c r="D251" s="230"/>
      <c r="E251" s="230"/>
      <c r="F251" s="43" t="s">
        <v>1710</v>
      </c>
      <c r="G251" s="33" t="s">
        <v>1099</v>
      </c>
      <c r="H251" s="33" t="s">
        <v>1100</v>
      </c>
      <c r="I251" s="33"/>
      <c r="J251" s="33"/>
      <c r="K251" s="34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 spans="2:25" s="36" customFormat="1" ht="20.100000000000001" customHeight="1" thickBot="1">
      <c r="B252" s="32">
        <f t="shared" si="3"/>
        <v>246</v>
      </c>
      <c r="C252" s="230"/>
      <c r="D252" s="230"/>
      <c r="E252" s="230"/>
      <c r="F252" s="43" t="s">
        <v>1710</v>
      </c>
      <c r="G252" s="33" t="s">
        <v>1101</v>
      </c>
      <c r="H252" s="33" t="s">
        <v>1103</v>
      </c>
      <c r="I252" s="33"/>
      <c r="J252" s="33"/>
      <c r="K252" s="34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 spans="2:25" s="36" customFormat="1" ht="20.100000000000001" customHeight="1" thickBot="1">
      <c r="B253" s="32">
        <f t="shared" si="3"/>
        <v>247</v>
      </c>
      <c r="C253" s="230"/>
      <c r="D253" s="230"/>
      <c r="E253" s="231"/>
      <c r="F253" s="43" t="s">
        <v>1710</v>
      </c>
      <c r="G253" s="33" t="s">
        <v>814</v>
      </c>
      <c r="H253" s="33" t="s">
        <v>815</v>
      </c>
      <c r="I253" s="33"/>
      <c r="J253" s="33"/>
      <c r="K253" s="34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 spans="2:25" s="36" customFormat="1" ht="20.100000000000001" customHeight="1" thickBot="1">
      <c r="B254" s="32">
        <f t="shared" si="3"/>
        <v>248</v>
      </c>
      <c r="C254" s="230"/>
      <c r="D254" s="230"/>
      <c r="E254" s="229" t="s">
        <v>1119</v>
      </c>
      <c r="F254" s="43" t="s">
        <v>1710</v>
      </c>
      <c r="G254" s="33" t="s">
        <v>1120</v>
      </c>
      <c r="H254" s="33" t="s">
        <v>1091</v>
      </c>
      <c r="I254" s="33"/>
      <c r="J254" s="33"/>
      <c r="K254" s="34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 spans="2:25" s="36" customFormat="1" ht="20.100000000000001" customHeight="1" thickBot="1">
      <c r="B255" s="32">
        <f t="shared" si="3"/>
        <v>249</v>
      </c>
      <c r="C255" s="230"/>
      <c r="D255" s="230"/>
      <c r="E255" s="230"/>
      <c r="F255" s="43" t="s">
        <v>1710</v>
      </c>
      <c r="G255" s="227" t="s">
        <v>820</v>
      </c>
      <c r="H255" s="33" t="s">
        <v>1118</v>
      </c>
      <c r="I255" s="33"/>
      <c r="J255" s="33"/>
      <c r="K255" s="34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 spans="2:25" s="36" customFormat="1" ht="20.100000000000001" customHeight="1" thickBot="1">
      <c r="B256" s="32">
        <f t="shared" si="3"/>
        <v>250</v>
      </c>
      <c r="C256" s="230"/>
      <c r="D256" s="230"/>
      <c r="E256" s="230"/>
      <c r="F256" s="43" t="s">
        <v>1710</v>
      </c>
      <c r="G256" s="239"/>
      <c r="H256" s="33" t="s">
        <v>1078</v>
      </c>
      <c r="I256" s="33"/>
      <c r="J256" s="33"/>
      <c r="K256" s="34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 spans="2:25" s="36" customFormat="1" ht="20.100000000000001" customHeight="1" thickBot="1">
      <c r="B257" s="32">
        <f t="shared" si="3"/>
        <v>251</v>
      </c>
      <c r="C257" s="230"/>
      <c r="D257" s="230"/>
      <c r="E257" s="230"/>
      <c r="F257" s="43" t="s">
        <v>1710</v>
      </c>
      <c r="G257" s="239"/>
      <c r="H257" s="33" t="s">
        <v>812</v>
      </c>
      <c r="I257" s="33"/>
      <c r="J257" s="33"/>
      <c r="K257" s="34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 spans="2:25" s="36" customFormat="1" ht="20.100000000000001" customHeight="1" thickBot="1">
      <c r="B258" s="32">
        <f t="shared" si="3"/>
        <v>252</v>
      </c>
      <c r="C258" s="230"/>
      <c r="D258" s="230"/>
      <c r="E258" s="230"/>
      <c r="F258" s="43" t="s">
        <v>1710</v>
      </c>
      <c r="G258" s="33" t="s">
        <v>1099</v>
      </c>
      <c r="H258" s="33" t="s">
        <v>1100</v>
      </c>
      <c r="I258" s="33"/>
      <c r="J258" s="33"/>
      <c r="K258" s="34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 spans="2:25" s="36" customFormat="1" ht="20.100000000000001" customHeight="1" thickBot="1">
      <c r="B259" s="32">
        <f t="shared" si="3"/>
        <v>253</v>
      </c>
      <c r="C259" s="230"/>
      <c r="D259" s="230"/>
      <c r="E259" s="230"/>
      <c r="F259" s="43" t="s">
        <v>1710</v>
      </c>
      <c r="G259" s="33" t="s">
        <v>1101</v>
      </c>
      <c r="H259" s="33" t="s">
        <v>1103</v>
      </c>
      <c r="I259" s="33"/>
      <c r="J259" s="33"/>
      <c r="K259" s="34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 spans="2:25" s="36" customFormat="1" ht="20.100000000000001" customHeight="1" thickBot="1">
      <c r="B260" s="32">
        <f t="shared" si="3"/>
        <v>254</v>
      </c>
      <c r="C260" s="230"/>
      <c r="D260" s="231"/>
      <c r="E260" s="231"/>
      <c r="F260" s="43" t="s">
        <v>1710</v>
      </c>
      <c r="G260" s="33" t="s">
        <v>814</v>
      </c>
      <c r="H260" s="33" t="s">
        <v>815</v>
      </c>
      <c r="I260" s="33"/>
      <c r="J260" s="33"/>
      <c r="K260" s="34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 spans="2:25" s="36" customFormat="1" ht="14.25" thickBot="1">
      <c r="B261" s="32">
        <f t="shared" si="3"/>
        <v>255</v>
      </c>
      <c r="C261" s="230"/>
      <c r="D261" s="229" t="s">
        <v>1121</v>
      </c>
      <c r="E261" s="229" t="s">
        <v>1122</v>
      </c>
      <c r="F261" s="43" t="s">
        <v>1710</v>
      </c>
      <c r="G261" s="33" t="s">
        <v>1123</v>
      </c>
      <c r="H261" s="33" t="s">
        <v>1124</v>
      </c>
      <c r="I261" s="33"/>
      <c r="J261" s="33"/>
      <c r="K261" s="34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 spans="2:25" s="36" customFormat="1" ht="20.100000000000001" customHeight="1" thickBot="1">
      <c r="B262" s="32">
        <f t="shared" si="3"/>
        <v>256</v>
      </c>
      <c r="C262" s="230"/>
      <c r="D262" s="230"/>
      <c r="E262" s="230"/>
      <c r="F262" s="43" t="s">
        <v>1710</v>
      </c>
      <c r="G262" s="227" t="s">
        <v>809</v>
      </c>
      <c r="H262" s="33" t="s">
        <v>1125</v>
      </c>
      <c r="I262" s="33"/>
      <c r="J262" s="33"/>
      <c r="K262" s="34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 spans="2:25" s="36" customFormat="1" ht="20.100000000000001" customHeight="1" thickBot="1">
      <c r="B263" s="32">
        <f t="shared" si="3"/>
        <v>257</v>
      </c>
      <c r="C263" s="230"/>
      <c r="D263" s="230"/>
      <c r="E263" s="230"/>
      <c r="F263" s="43" t="s">
        <v>1710</v>
      </c>
      <c r="G263" s="239"/>
      <c r="H263" s="33" t="s">
        <v>1078</v>
      </c>
      <c r="I263" s="33"/>
      <c r="J263" s="33"/>
      <c r="K263" s="34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 spans="2:25" s="36" customFormat="1" ht="20.100000000000001" customHeight="1" thickBot="1">
      <c r="B264" s="32">
        <f t="shared" si="3"/>
        <v>258</v>
      </c>
      <c r="C264" s="230"/>
      <c r="D264" s="230"/>
      <c r="E264" s="230"/>
      <c r="F264" s="43" t="s">
        <v>1710</v>
      </c>
      <c r="G264" s="228"/>
      <c r="H264" s="33" t="s">
        <v>812</v>
      </c>
      <c r="I264" s="33"/>
      <c r="J264" s="33"/>
      <c r="K264" s="34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 spans="2:25" s="36" customFormat="1" ht="20.100000000000001" customHeight="1" thickBot="1">
      <c r="B265" s="32">
        <f t="shared" si="3"/>
        <v>259</v>
      </c>
      <c r="C265" s="230"/>
      <c r="D265" s="230"/>
      <c r="E265" s="230"/>
      <c r="F265" s="43" t="s">
        <v>1710</v>
      </c>
      <c r="G265" s="33" t="s">
        <v>1099</v>
      </c>
      <c r="H265" s="33" t="s">
        <v>1100</v>
      </c>
      <c r="I265" s="33"/>
      <c r="J265" s="33"/>
      <c r="K265" s="34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 spans="2:25" s="36" customFormat="1" ht="20.100000000000001" customHeight="1" thickBot="1">
      <c r="B266" s="32">
        <f t="shared" si="3"/>
        <v>260</v>
      </c>
      <c r="C266" s="230"/>
      <c r="D266" s="230"/>
      <c r="E266" s="230"/>
      <c r="F266" s="43" t="s">
        <v>1710</v>
      </c>
      <c r="G266" s="33" t="s">
        <v>1101</v>
      </c>
      <c r="H266" s="33" t="s">
        <v>1126</v>
      </c>
      <c r="I266" s="33"/>
      <c r="J266" s="33"/>
      <c r="K266" s="34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 spans="2:25" s="36" customFormat="1" ht="20.100000000000001" customHeight="1" thickBot="1">
      <c r="B267" s="32">
        <f t="shared" si="3"/>
        <v>261</v>
      </c>
      <c r="C267" s="230"/>
      <c r="D267" s="230"/>
      <c r="E267" s="231"/>
      <c r="F267" s="43" t="s">
        <v>1710</v>
      </c>
      <c r="G267" s="33" t="s">
        <v>814</v>
      </c>
      <c r="H267" s="33" t="s">
        <v>815</v>
      </c>
      <c r="I267" s="33"/>
      <c r="J267" s="33"/>
      <c r="K267" s="34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 spans="2:25" s="36" customFormat="1" ht="20.100000000000001" customHeight="1" thickBot="1">
      <c r="B268" s="32">
        <f t="shared" si="3"/>
        <v>262</v>
      </c>
      <c r="C268" s="230"/>
      <c r="D268" s="230"/>
      <c r="E268" s="229" t="s">
        <v>1127</v>
      </c>
      <c r="F268" s="43" t="s">
        <v>1710</v>
      </c>
      <c r="G268" s="33" t="s">
        <v>1128</v>
      </c>
      <c r="H268" s="33" t="s">
        <v>1129</v>
      </c>
      <c r="I268" s="33"/>
      <c r="J268" s="33"/>
      <c r="K268" s="34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 spans="2:25" s="36" customFormat="1" ht="20.100000000000001" customHeight="1" thickBot="1">
      <c r="B269" s="32">
        <f t="shared" si="3"/>
        <v>263</v>
      </c>
      <c r="C269" s="230"/>
      <c r="D269" s="230"/>
      <c r="E269" s="230"/>
      <c r="F269" s="43" t="s">
        <v>1710</v>
      </c>
      <c r="G269" s="227" t="s">
        <v>809</v>
      </c>
      <c r="H269" s="33" t="s">
        <v>1125</v>
      </c>
      <c r="I269" s="33"/>
      <c r="J269" s="33"/>
      <c r="K269" s="34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 spans="2:25" s="36" customFormat="1" ht="20.100000000000001" customHeight="1" thickBot="1">
      <c r="B270" s="32">
        <f t="shared" si="3"/>
        <v>264</v>
      </c>
      <c r="C270" s="230"/>
      <c r="D270" s="230"/>
      <c r="E270" s="230"/>
      <c r="F270" s="43" t="s">
        <v>1710</v>
      </c>
      <c r="G270" s="239"/>
      <c r="H270" s="33" t="s">
        <v>1078</v>
      </c>
      <c r="I270" s="33"/>
      <c r="J270" s="33"/>
      <c r="K270" s="34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 spans="2:25" s="36" customFormat="1" ht="20.100000000000001" customHeight="1" thickBot="1">
      <c r="B271" s="32">
        <f t="shared" si="3"/>
        <v>265</v>
      </c>
      <c r="C271" s="230"/>
      <c r="D271" s="230"/>
      <c r="E271" s="230"/>
      <c r="F271" s="43" t="s">
        <v>1710</v>
      </c>
      <c r="G271" s="228"/>
      <c r="H271" s="33" t="s">
        <v>812</v>
      </c>
      <c r="I271" s="33"/>
      <c r="J271" s="33"/>
      <c r="K271" s="34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 spans="2:25" s="36" customFormat="1" ht="20.100000000000001" customHeight="1" thickBot="1">
      <c r="B272" s="32">
        <f t="shared" si="3"/>
        <v>266</v>
      </c>
      <c r="C272" s="230"/>
      <c r="D272" s="230"/>
      <c r="E272" s="230"/>
      <c r="F272" s="43" t="s">
        <v>1710</v>
      </c>
      <c r="G272" s="33" t="s">
        <v>1099</v>
      </c>
      <c r="H272" s="33" t="s">
        <v>1100</v>
      </c>
      <c r="I272" s="33"/>
      <c r="J272" s="33"/>
      <c r="K272" s="34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 spans="2:25" s="36" customFormat="1" ht="20.100000000000001" customHeight="1" thickBot="1">
      <c r="B273" s="32">
        <f t="shared" si="3"/>
        <v>267</v>
      </c>
      <c r="C273" s="230"/>
      <c r="D273" s="230"/>
      <c r="E273" s="230"/>
      <c r="F273" s="43" t="s">
        <v>1710</v>
      </c>
      <c r="G273" s="33" t="s">
        <v>1101</v>
      </c>
      <c r="H273" s="33" t="s">
        <v>1130</v>
      </c>
      <c r="I273" s="33"/>
      <c r="J273" s="33"/>
      <c r="K273" s="34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 spans="2:25" s="36" customFormat="1" ht="20.100000000000001" customHeight="1" thickBot="1">
      <c r="B274" s="32">
        <f t="shared" si="3"/>
        <v>268</v>
      </c>
      <c r="C274" s="230"/>
      <c r="D274" s="230"/>
      <c r="E274" s="231"/>
      <c r="F274" s="43" t="s">
        <v>1710</v>
      </c>
      <c r="G274" s="33" t="s">
        <v>814</v>
      </c>
      <c r="H274" s="33" t="s">
        <v>815</v>
      </c>
      <c r="I274" s="33"/>
      <c r="J274" s="33"/>
      <c r="K274" s="34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 spans="2:25" s="36" customFormat="1" ht="20.100000000000001" customHeight="1" thickBot="1">
      <c r="B275" s="32">
        <f t="shared" si="3"/>
        <v>269</v>
      </c>
      <c r="C275" s="230"/>
      <c r="D275" s="230"/>
      <c r="E275" s="229" t="s">
        <v>1131</v>
      </c>
      <c r="F275" s="43" t="s">
        <v>1710</v>
      </c>
      <c r="G275" s="33" t="s">
        <v>1132</v>
      </c>
      <c r="H275" s="33" t="s">
        <v>1133</v>
      </c>
      <c r="I275" s="33"/>
      <c r="J275" s="33"/>
      <c r="K275" s="34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 spans="2:25" s="36" customFormat="1" ht="20.100000000000001" customHeight="1" thickBot="1">
      <c r="B276" s="32">
        <f t="shared" si="3"/>
        <v>270</v>
      </c>
      <c r="C276" s="230"/>
      <c r="D276" s="230"/>
      <c r="E276" s="230"/>
      <c r="F276" s="43" t="s">
        <v>1710</v>
      </c>
      <c r="G276" s="227" t="s">
        <v>809</v>
      </c>
      <c r="H276" s="33" t="s">
        <v>1134</v>
      </c>
      <c r="I276" s="33"/>
      <c r="J276" s="33"/>
      <c r="K276" s="34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 spans="2:25" s="36" customFormat="1" ht="20.100000000000001" customHeight="1" thickBot="1">
      <c r="B277" s="32">
        <f t="shared" si="3"/>
        <v>271</v>
      </c>
      <c r="C277" s="230"/>
      <c r="D277" s="230"/>
      <c r="E277" s="230"/>
      <c r="F277" s="43" t="s">
        <v>1710</v>
      </c>
      <c r="G277" s="239"/>
      <c r="H277" s="33" t="s">
        <v>1078</v>
      </c>
      <c r="I277" s="33"/>
      <c r="J277" s="33"/>
      <c r="K277" s="34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 spans="2:25" s="36" customFormat="1" ht="20.100000000000001" customHeight="1" thickBot="1">
      <c r="B278" s="32">
        <f t="shared" si="3"/>
        <v>272</v>
      </c>
      <c r="C278" s="230"/>
      <c r="D278" s="230"/>
      <c r="E278" s="230"/>
      <c r="F278" s="43" t="s">
        <v>1710</v>
      </c>
      <c r="G278" s="228"/>
      <c r="H278" s="33" t="s">
        <v>812</v>
      </c>
      <c r="I278" s="33"/>
      <c r="J278" s="33"/>
      <c r="K278" s="34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 spans="2:25" s="36" customFormat="1" ht="20.100000000000001" customHeight="1" thickBot="1">
      <c r="B279" s="32">
        <f t="shared" si="3"/>
        <v>273</v>
      </c>
      <c r="C279" s="230"/>
      <c r="D279" s="230"/>
      <c r="E279" s="230"/>
      <c r="F279" s="43" t="s">
        <v>1710</v>
      </c>
      <c r="G279" s="33" t="s">
        <v>1099</v>
      </c>
      <c r="H279" s="33" t="s">
        <v>1100</v>
      </c>
      <c r="I279" s="33"/>
      <c r="J279" s="33"/>
      <c r="K279" s="34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 spans="2:25" s="36" customFormat="1" ht="20.100000000000001" customHeight="1" thickBot="1">
      <c r="B280" s="32">
        <f t="shared" si="3"/>
        <v>274</v>
      </c>
      <c r="C280" s="230"/>
      <c r="D280" s="230"/>
      <c r="E280" s="230"/>
      <c r="F280" s="43" t="s">
        <v>1710</v>
      </c>
      <c r="G280" s="33" t="s">
        <v>1101</v>
      </c>
      <c r="H280" s="33" t="s">
        <v>1135</v>
      </c>
      <c r="I280" s="33"/>
      <c r="J280" s="33"/>
      <c r="K280" s="34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 spans="2:25" s="36" customFormat="1" ht="20.100000000000001" customHeight="1" thickBot="1">
      <c r="B281" s="32">
        <f t="shared" si="3"/>
        <v>275</v>
      </c>
      <c r="C281" s="230"/>
      <c r="D281" s="231"/>
      <c r="E281" s="231"/>
      <c r="F281" s="43" t="s">
        <v>1710</v>
      </c>
      <c r="G281" s="33" t="s">
        <v>814</v>
      </c>
      <c r="H281" s="33" t="s">
        <v>815</v>
      </c>
      <c r="I281" s="33"/>
      <c r="J281" s="33"/>
      <c r="K281" s="34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 spans="2:25" s="36" customFormat="1" ht="20.100000000000001" customHeight="1" thickBot="1">
      <c r="B282" s="32">
        <f t="shared" si="3"/>
        <v>276</v>
      </c>
      <c r="C282" s="230"/>
      <c r="D282" s="229" t="s">
        <v>1136</v>
      </c>
      <c r="E282" s="229" t="s">
        <v>1137</v>
      </c>
      <c r="F282" s="43" t="s">
        <v>1710</v>
      </c>
      <c r="G282" s="33" t="s">
        <v>1138</v>
      </c>
      <c r="H282" s="33" t="s">
        <v>1139</v>
      </c>
      <c r="I282" s="33"/>
      <c r="J282" s="33"/>
      <c r="K282" s="34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 spans="2:25" s="36" customFormat="1" ht="20.100000000000001" customHeight="1" thickBot="1">
      <c r="B283" s="32">
        <f t="shared" si="3"/>
        <v>277</v>
      </c>
      <c r="C283" s="230"/>
      <c r="D283" s="230"/>
      <c r="E283" s="230"/>
      <c r="F283" s="43" t="s">
        <v>1710</v>
      </c>
      <c r="G283" s="227" t="s">
        <v>809</v>
      </c>
      <c r="H283" s="33" t="s">
        <v>1140</v>
      </c>
      <c r="I283" s="33"/>
      <c r="J283" s="33"/>
      <c r="K283" s="34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 spans="2:25" s="36" customFormat="1" ht="20.100000000000001" customHeight="1" thickBot="1">
      <c r="B284" s="32">
        <f t="shared" si="3"/>
        <v>278</v>
      </c>
      <c r="C284" s="230"/>
      <c r="D284" s="230"/>
      <c r="E284" s="230"/>
      <c r="F284" s="43" t="s">
        <v>1710</v>
      </c>
      <c r="G284" s="239"/>
      <c r="H284" s="33" t="s">
        <v>1078</v>
      </c>
      <c r="I284" s="33"/>
      <c r="J284" s="33"/>
      <c r="K284" s="34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 spans="2:25" s="36" customFormat="1" ht="20.100000000000001" customHeight="1" thickBot="1">
      <c r="B285" s="32">
        <f t="shared" si="3"/>
        <v>279</v>
      </c>
      <c r="C285" s="230"/>
      <c r="D285" s="230"/>
      <c r="E285" s="230"/>
      <c r="F285" s="43" t="s">
        <v>1710</v>
      </c>
      <c r="G285" s="228"/>
      <c r="H285" s="33" t="s">
        <v>812</v>
      </c>
      <c r="I285" s="33"/>
      <c r="J285" s="33"/>
      <c r="K285" s="34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 spans="2:25" s="36" customFormat="1" ht="20.100000000000001" customHeight="1" thickBot="1">
      <c r="B286" s="32">
        <f t="shared" ref="B286:B342" si="4">ROW()-6</f>
        <v>280</v>
      </c>
      <c r="C286" s="230"/>
      <c r="D286" s="230"/>
      <c r="E286" s="230"/>
      <c r="F286" s="43" t="s">
        <v>1710</v>
      </c>
      <c r="G286" s="33" t="s">
        <v>1099</v>
      </c>
      <c r="H286" s="33" t="s">
        <v>1100</v>
      </c>
      <c r="I286" s="33"/>
      <c r="J286" s="33"/>
      <c r="K286" s="34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 spans="2:25" s="36" customFormat="1" ht="20.100000000000001" customHeight="1" thickBot="1">
      <c r="B287" s="32">
        <f t="shared" si="4"/>
        <v>281</v>
      </c>
      <c r="C287" s="230"/>
      <c r="D287" s="230"/>
      <c r="E287" s="230"/>
      <c r="F287" s="43" t="s">
        <v>1710</v>
      </c>
      <c r="G287" s="33" t="s">
        <v>1101</v>
      </c>
      <c r="H287" s="33" t="s">
        <v>1135</v>
      </c>
      <c r="I287" s="33"/>
      <c r="J287" s="33"/>
      <c r="K287" s="34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 spans="2:25" s="36" customFormat="1" ht="20.100000000000001" customHeight="1" thickBot="1">
      <c r="B288" s="32">
        <f t="shared" si="4"/>
        <v>282</v>
      </c>
      <c r="C288" s="230"/>
      <c r="D288" s="230"/>
      <c r="E288" s="231"/>
      <c r="F288" s="43" t="s">
        <v>1710</v>
      </c>
      <c r="G288" s="33" t="s">
        <v>814</v>
      </c>
      <c r="H288" s="33" t="s">
        <v>815</v>
      </c>
      <c r="I288" s="33"/>
      <c r="J288" s="33"/>
      <c r="K288" s="34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 spans="2:25" s="36" customFormat="1" ht="27.75" customHeight="1" thickBot="1">
      <c r="B289" s="32">
        <f t="shared" si="4"/>
        <v>283</v>
      </c>
      <c r="C289" s="229" t="s">
        <v>1141</v>
      </c>
      <c r="D289" s="229" t="s">
        <v>777</v>
      </c>
      <c r="E289" s="229" t="s">
        <v>806</v>
      </c>
      <c r="F289" s="43" t="s">
        <v>1710</v>
      </c>
      <c r="G289" s="33" t="s">
        <v>807</v>
      </c>
      <c r="H289" s="33" t="s">
        <v>1142</v>
      </c>
      <c r="I289" s="33"/>
      <c r="J289" s="33"/>
      <c r="K289" s="34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 spans="2:25" s="36" customFormat="1" ht="20.100000000000001" customHeight="1" thickBot="1">
      <c r="B290" s="32">
        <f t="shared" si="4"/>
        <v>284</v>
      </c>
      <c r="C290" s="230"/>
      <c r="D290" s="230"/>
      <c r="E290" s="230"/>
      <c r="F290" s="43" t="s">
        <v>1710</v>
      </c>
      <c r="G290" s="227" t="s">
        <v>1143</v>
      </c>
      <c r="H290" s="33" t="s">
        <v>810</v>
      </c>
      <c r="I290" s="33"/>
      <c r="J290" s="33"/>
      <c r="K290" s="34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 spans="2:25" s="36" customFormat="1" ht="20.100000000000001" customHeight="1" thickBot="1">
      <c r="B291" s="32">
        <f t="shared" si="4"/>
        <v>285</v>
      </c>
      <c r="C291" s="230"/>
      <c r="D291" s="230"/>
      <c r="E291" s="230"/>
      <c r="F291" s="43" t="s">
        <v>1710</v>
      </c>
      <c r="G291" s="239"/>
      <c r="H291" s="33" t="s">
        <v>811</v>
      </c>
      <c r="I291" s="33"/>
      <c r="J291" s="33"/>
      <c r="K291" s="34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 spans="2:25" s="36" customFormat="1" ht="20.100000000000001" customHeight="1" thickBot="1">
      <c r="B292" s="32">
        <f t="shared" si="4"/>
        <v>286</v>
      </c>
      <c r="C292" s="230"/>
      <c r="D292" s="230"/>
      <c r="E292" s="230"/>
      <c r="F292" s="43" t="s">
        <v>1710</v>
      </c>
      <c r="G292" s="239"/>
      <c r="H292" s="33" t="s">
        <v>812</v>
      </c>
      <c r="I292" s="33"/>
      <c r="J292" s="33"/>
      <c r="K292" s="34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 spans="2:25" s="36" customFormat="1" ht="20.100000000000001" customHeight="1" thickBot="1">
      <c r="B293" s="32">
        <f t="shared" si="4"/>
        <v>287</v>
      </c>
      <c r="C293" s="230"/>
      <c r="D293" s="230"/>
      <c r="E293" s="230"/>
      <c r="F293" s="43" t="s">
        <v>1710</v>
      </c>
      <c r="G293" s="228"/>
      <c r="H293" s="33" t="s">
        <v>1076</v>
      </c>
      <c r="I293" s="33"/>
      <c r="J293" s="33"/>
      <c r="K293" s="34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 spans="2:25" s="36" customFormat="1" ht="20.100000000000001" customHeight="1" thickBot="1">
      <c r="B294" s="32">
        <f t="shared" si="4"/>
        <v>288</v>
      </c>
      <c r="C294" s="230"/>
      <c r="D294" s="230"/>
      <c r="E294" s="231"/>
      <c r="F294" s="43" t="s">
        <v>1710</v>
      </c>
      <c r="G294" s="33" t="s">
        <v>814</v>
      </c>
      <c r="H294" s="33" t="s">
        <v>815</v>
      </c>
      <c r="I294" s="33"/>
      <c r="J294" s="33"/>
      <c r="K294" s="34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 spans="2:25" s="36" customFormat="1" ht="20.100000000000001" customHeight="1" thickBot="1">
      <c r="B295" s="32">
        <f t="shared" si="4"/>
        <v>289</v>
      </c>
      <c r="C295" s="230"/>
      <c r="D295" s="230"/>
      <c r="E295" s="229" t="s">
        <v>1077</v>
      </c>
      <c r="F295" s="43" t="s">
        <v>1710</v>
      </c>
      <c r="G295" s="33" t="s">
        <v>818</v>
      </c>
      <c r="H295" s="33" t="s">
        <v>1144</v>
      </c>
      <c r="I295" s="33"/>
      <c r="J295" s="33"/>
      <c r="K295" s="34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 spans="2:25" s="36" customFormat="1" ht="20.100000000000001" customHeight="1" thickBot="1">
      <c r="B296" s="32">
        <f t="shared" si="4"/>
        <v>290</v>
      </c>
      <c r="C296" s="230"/>
      <c r="D296" s="230"/>
      <c r="E296" s="230"/>
      <c r="F296" s="43" t="s">
        <v>1710</v>
      </c>
      <c r="G296" s="227" t="s">
        <v>1143</v>
      </c>
      <c r="H296" s="33" t="s">
        <v>821</v>
      </c>
      <c r="I296" s="33"/>
      <c r="J296" s="33"/>
      <c r="K296" s="34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 spans="2:25" s="36" customFormat="1" ht="20.100000000000001" customHeight="1" thickBot="1">
      <c r="B297" s="32">
        <f t="shared" si="4"/>
        <v>291</v>
      </c>
      <c r="C297" s="230"/>
      <c r="D297" s="230"/>
      <c r="E297" s="230"/>
      <c r="F297" s="43" t="s">
        <v>1710</v>
      </c>
      <c r="G297" s="239"/>
      <c r="H297" s="33" t="s">
        <v>1078</v>
      </c>
      <c r="I297" s="33"/>
      <c r="J297" s="33"/>
      <c r="K297" s="34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 spans="2:25" s="36" customFormat="1" ht="20.100000000000001" customHeight="1" thickBot="1">
      <c r="B298" s="32">
        <f t="shared" si="4"/>
        <v>292</v>
      </c>
      <c r="C298" s="230"/>
      <c r="D298" s="230"/>
      <c r="E298" s="230"/>
      <c r="F298" s="43" t="s">
        <v>1710</v>
      </c>
      <c r="G298" s="228"/>
      <c r="H298" s="33" t="s">
        <v>812</v>
      </c>
      <c r="I298" s="33"/>
      <c r="J298" s="33"/>
      <c r="K298" s="34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 spans="2:25" s="36" customFormat="1" ht="20.100000000000001" customHeight="1" thickBot="1">
      <c r="B299" s="32">
        <f t="shared" si="4"/>
        <v>293</v>
      </c>
      <c r="C299" s="230"/>
      <c r="D299" s="230"/>
      <c r="E299" s="231"/>
      <c r="F299" s="43" t="s">
        <v>1710</v>
      </c>
      <c r="G299" s="33" t="s">
        <v>814</v>
      </c>
      <c r="H299" s="33" t="s">
        <v>815</v>
      </c>
      <c r="I299" s="33"/>
      <c r="J299" s="33"/>
      <c r="K299" s="34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 spans="2:25" s="36" customFormat="1" ht="20.100000000000001" customHeight="1" thickBot="1">
      <c r="B300" s="32">
        <f t="shared" si="4"/>
        <v>294</v>
      </c>
      <c r="C300" s="230"/>
      <c r="D300" s="230"/>
      <c r="E300" s="229" t="s">
        <v>822</v>
      </c>
      <c r="F300" s="43" t="s">
        <v>1710</v>
      </c>
      <c r="G300" s="57" t="s">
        <v>823</v>
      </c>
      <c r="H300" s="33" t="s">
        <v>1145</v>
      </c>
      <c r="I300" s="33"/>
      <c r="J300" s="33"/>
      <c r="K300" s="34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 spans="2:25" s="36" customFormat="1" ht="20.100000000000001" customHeight="1" thickBot="1">
      <c r="B301" s="32">
        <f t="shared" si="4"/>
        <v>295</v>
      </c>
      <c r="C301" s="230"/>
      <c r="D301" s="230"/>
      <c r="E301" s="230"/>
      <c r="F301" s="43" t="s">
        <v>1710</v>
      </c>
      <c r="G301" s="227" t="s">
        <v>1143</v>
      </c>
      <c r="H301" s="33" t="s">
        <v>825</v>
      </c>
      <c r="I301" s="33"/>
      <c r="J301" s="33"/>
      <c r="K301" s="34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 spans="2:25" s="36" customFormat="1" ht="20.100000000000001" customHeight="1" thickBot="1">
      <c r="B302" s="32">
        <f t="shared" si="4"/>
        <v>296</v>
      </c>
      <c r="C302" s="230"/>
      <c r="D302" s="230"/>
      <c r="E302" s="230"/>
      <c r="F302" s="43" t="s">
        <v>1710</v>
      </c>
      <c r="G302" s="239"/>
      <c r="H302" s="33" t="s">
        <v>1078</v>
      </c>
      <c r="I302" s="33"/>
      <c r="J302" s="33"/>
      <c r="K302" s="34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 spans="2:25" s="36" customFormat="1" ht="20.100000000000001" customHeight="1" thickBot="1">
      <c r="B303" s="32">
        <f t="shared" si="4"/>
        <v>297</v>
      </c>
      <c r="C303" s="230"/>
      <c r="D303" s="230"/>
      <c r="E303" s="230"/>
      <c r="F303" s="43" t="s">
        <v>1710</v>
      </c>
      <c r="G303" s="239"/>
      <c r="H303" s="33" t="s">
        <v>812</v>
      </c>
      <c r="I303" s="33"/>
      <c r="J303" s="33"/>
      <c r="K303" s="34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 spans="2:25" s="36" customFormat="1" ht="20.100000000000001" customHeight="1" thickBot="1">
      <c r="B304" s="32">
        <f t="shared" si="4"/>
        <v>298</v>
      </c>
      <c r="C304" s="230"/>
      <c r="D304" s="230"/>
      <c r="E304" s="231"/>
      <c r="F304" s="43" t="s">
        <v>1710</v>
      </c>
      <c r="G304" s="33" t="s">
        <v>814</v>
      </c>
      <c r="H304" s="33" t="s">
        <v>815</v>
      </c>
      <c r="I304" s="33"/>
      <c r="J304" s="33"/>
      <c r="K304" s="34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 spans="2:25" s="36" customFormat="1" ht="20.100000000000001" customHeight="1" thickBot="1">
      <c r="B305" s="32">
        <f t="shared" si="4"/>
        <v>299</v>
      </c>
      <c r="C305" s="230"/>
      <c r="D305" s="230"/>
      <c r="E305" s="229" t="s">
        <v>1079</v>
      </c>
      <c r="F305" s="43" t="s">
        <v>1710</v>
      </c>
      <c r="G305" s="227" t="s">
        <v>1143</v>
      </c>
      <c r="H305" s="33" t="s">
        <v>825</v>
      </c>
      <c r="I305" s="33"/>
      <c r="J305" s="33"/>
      <c r="K305" s="34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 spans="2:25" s="36" customFormat="1" ht="20.100000000000001" customHeight="1" thickBot="1">
      <c r="B306" s="32">
        <f t="shared" si="4"/>
        <v>300</v>
      </c>
      <c r="C306" s="230"/>
      <c r="D306" s="230"/>
      <c r="E306" s="230"/>
      <c r="F306" s="43" t="s">
        <v>1710</v>
      </c>
      <c r="G306" s="239"/>
      <c r="H306" s="33" t="s">
        <v>1078</v>
      </c>
      <c r="I306" s="33"/>
      <c r="J306" s="33"/>
      <c r="K306" s="34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 spans="2:25" s="36" customFormat="1" ht="20.100000000000001" customHeight="1" thickBot="1">
      <c r="B307" s="32">
        <f t="shared" si="4"/>
        <v>301</v>
      </c>
      <c r="C307" s="230"/>
      <c r="D307" s="230"/>
      <c r="E307" s="230"/>
      <c r="F307" s="43" t="s">
        <v>1710</v>
      </c>
      <c r="G307" s="228"/>
      <c r="H307" s="33" t="s">
        <v>812</v>
      </c>
      <c r="I307" s="33"/>
      <c r="J307" s="33"/>
      <c r="K307" s="34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 spans="2:25" s="36" customFormat="1" ht="20.100000000000001" customHeight="1" thickBot="1">
      <c r="B308" s="32">
        <f t="shared" si="4"/>
        <v>302</v>
      </c>
      <c r="C308" s="230"/>
      <c r="D308" s="230"/>
      <c r="E308" s="231"/>
      <c r="F308" s="43" t="s">
        <v>1710</v>
      </c>
      <c r="G308" s="33" t="s">
        <v>814</v>
      </c>
      <c r="H308" s="33" t="s">
        <v>815</v>
      </c>
      <c r="I308" s="33"/>
      <c r="J308" s="33"/>
      <c r="K308" s="34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 spans="2:25" s="36" customFormat="1" ht="20.100000000000001" customHeight="1" thickBot="1">
      <c r="B309" s="32">
        <f t="shared" si="4"/>
        <v>303</v>
      </c>
      <c r="C309" s="230"/>
      <c r="D309" s="230"/>
      <c r="E309" s="229" t="s">
        <v>1146</v>
      </c>
      <c r="F309" s="43" t="s">
        <v>1710</v>
      </c>
      <c r="G309" s="227" t="s">
        <v>1143</v>
      </c>
      <c r="H309" s="33" t="s">
        <v>1080</v>
      </c>
      <c r="I309" s="33"/>
      <c r="J309" s="33"/>
      <c r="K309" s="34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 spans="2:25" s="36" customFormat="1" ht="20.100000000000001" customHeight="1" thickBot="1">
      <c r="B310" s="32">
        <f t="shared" si="4"/>
        <v>304</v>
      </c>
      <c r="C310" s="230"/>
      <c r="D310" s="230"/>
      <c r="E310" s="230"/>
      <c r="F310" s="43" t="s">
        <v>1710</v>
      </c>
      <c r="G310" s="239"/>
      <c r="H310" s="33" t="s">
        <v>1078</v>
      </c>
      <c r="I310" s="33"/>
      <c r="J310" s="33"/>
      <c r="K310" s="34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 spans="2:25" s="36" customFormat="1" ht="20.100000000000001" customHeight="1" thickBot="1">
      <c r="B311" s="32">
        <f t="shared" si="4"/>
        <v>305</v>
      </c>
      <c r="C311" s="230"/>
      <c r="D311" s="230"/>
      <c r="E311" s="230"/>
      <c r="F311" s="43" t="s">
        <v>1710</v>
      </c>
      <c r="G311" s="228"/>
      <c r="H311" s="33" t="s">
        <v>812</v>
      </c>
      <c r="I311" s="33"/>
      <c r="J311" s="33"/>
      <c r="K311" s="34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 spans="2:25" s="36" customFormat="1" ht="20.100000000000001" customHeight="1" thickBot="1">
      <c r="B312" s="32">
        <f t="shared" si="4"/>
        <v>306</v>
      </c>
      <c r="C312" s="230"/>
      <c r="D312" s="230"/>
      <c r="E312" s="231"/>
      <c r="F312" s="43" t="s">
        <v>1710</v>
      </c>
      <c r="G312" s="33" t="s">
        <v>814</v>
      </c>
      <c r="H312" s="33" t="s">
        <v>815</v>
      </c>
      <c r="I312" s="33"/>
      <c r="J312" s="33"/>
      <c r="K312" s="34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 spans="2:25" s="36" customFormat="1" ht="20.100000000000001" customHeight="1" thickBot="1">
      <c r="B313" s="32">
        <f t="shared" si="4"/>
        <v>307</v>
      </c>
      <c r="C313" s="230"/>
      <c r="D313" s="230"/>
      <c r="E313" s="229" t="s">
        <v>1147</v>
      </c>
      <c r="F313" s="43" t="s">
        <v>1710</v>
      </c>
      <c r="G313" s="57" t="s">
        <v>1086</v>
      </c>
      <c r="H313" s="33" t="s">
        <v>1148</v>
      </c>
      <c r="I313" s="33"/>
      <c r="J313" s="33"/>
      <c r="K313" s="34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 spans="2:25" s="36" customFormat="1" ht="20.100000000000001" customHeight="1" thickBot="1">
      <c r="B314" s="32">
        <f t="shared" si="4"/>
        <v>308</v>
      </c>
      <c r="C314" s="230"/>
      <c r="D314" s="230"/>
      <c r="E314" s="230"/>
      <c r="F314" s="43" t="s">
        <v>1710</v>
      </c>
      <c r="G314" s="227" t="s">
        <v>1143</v>
      </c>
      <c r="H314" s="33" t="s">
        <v>1088</v>
      </c>
      <c r="I314" s="33"/>
      <c r="J314" s="33"/>
      <c r="K314" s="34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 spans="2:25" s="36" customFormat="1" ht="20.100000000000001" customHeight="1" thickBot="1">
      <c r="B315" s="32">
        <f t="shared" si="4"/>
        <v>309</v>
      </c>
      <c r="C315" s="230"/>
      <c r="D315" s="230"/>
      <c r="E315" s="230"/>
      <c r="F315" s="43" t="s">
        <v>1710</v>
      </c>
      <c r="G315" s="239"/>
      <c r="H315" s="33" t="s">
        <v>1078</v>
      </c>
      <c r="I315" s="33"/>
      <c r="J315" s="33"/>
      <c r="K315" s="34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 spans="2:25" s="36" customFormat="1" ht="20.100000000000001" customHeight="1" thickBot="1">
      <c r="B316" s="32">
        <f t="shared" si="4"/>
        <v>310</v>
      </c>
      <c r="C316" s="230"/>
      <c r="D316" s="230"/>
      <c r="E316" s="230"/>
      <c r="F316" s="43" t="s">
        <v>1710</v>
      </c>
      <c r="G316" s="228"/>
      <c r="H316" s="33" t="s">
        <v>812</v>
      </c>
      <c r="I316" s="33"/>
      <c r="J316" s="33"/>
      <c r="K316" s="34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 spans="2:25" s="36" customFormat="1" ht="20.100000000000001" customHeight="1" thickBot="1">
      <c r="B317" s="32">
        <f t="shared" si="4"/>
        <v>311</v>
      </c>
      <c r="C317" s="230"/>
      <c r="D317" s="230"/>
      <c r="E317" s="231"/>
      <c r="F317" s="43" t="s">
        <v>1710</v>
      </c>
      <c r="G317" s="33" t="s">
        <v>814</v>
      </c>
      <c r="H317" s="33" t="s">
        <v>815</v>
      </c>
      <c r="I317" s="33"/>
      <c r="J317" s="33"/>
      <c r="K317" s="34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 spans="2:25" s="36" customFormat="1" ht="20.100000000000001" customHeight="1" thickBot="1">
      <c r="B318" s="32">
        <f t="shared" si="4"/>
        <v>312</v>
      </c>
      <c r="C318" s="230"/>
      <c r="D318" s="230"/>
      <c r="E318" s="229" t="s">
        <v>1089</v>
      </c>
      <c r="F318" s="43" t="s">
        <v>1710</v>
      </c>
      <c r="G318" s="57" t="s">
        <v>1090</v>
      </c>
      <c r="H318" s="33" t="s">
        <v>1149</v>
      </c>
      <c r="I318" s="33"/>
      <c r="J318" s="33"/>
      <c r="K318" s="34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 spans="2:25" s="36" customFormat="1" ht="20.100000000000001" customHeight="1" thickBot="1">
      <c r="B319" s="32">
        <f t="shared" si="4"/>
        <v>313</v>
      </c>
      <c r="C319" s="230"/>
      <c r="D319" s="230"/>
      <c r="E319" s="230"/>
      <c r="F319" s="43" t="s">
        <v>1710</v>
      </c>
      <c r="G319" s="227" t="s">
        <v>1150</v>
      </c>
      <c r="H319" s="33" t="s">
        <v>1092</v>
      </c>
      <c r="I319" s="33"/>
      <c r="J319" s="33"/>
      <c r="K319" s="34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 spans="2:25" s="36" customFormat="1" ht="20.100000000000001" customHeight="1" thickBot="1">
      <c r="B320" s="32">
        <f t="shared" si="4"/>
        <v>314</v>
      </c>
      <c r="C320" s="230"/>
      <c r="D320" s="230"/>
      <c r="E320" s="230"/>
      <c r="F320" s="43" t="s">
        <v>1710</v>
      </c>
      <c r="G320" s="239"/>
      <c r="H320" s="33" t="s">
        <v>1078</v>
      </c>
      <c r="I320" s="33"/>
      <c r="J320" s="33"/>
      <c r="K320" s="34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 spans="2:25" s="36" customFormat="1" ht="20.100000000000001" customHeight="1" thickBot="1">
      <c r="B321" s="32">
        <f t="shared" si="4"/>
        <v>315</v>
      </c>
      <c r="C321" s="230"/>
      <c r="D321" s="230"/>
      <c r="E321" s="230"/>
      <c r="F321" s="43" t="s">
        <v>1710</v>
      </c>
      <c r="G321" s="228"/>
      <c r="H321" s="33" t="s">
        <v>812</v>
      </c>
      <c r="I321" s="33"/>
      <c r="J321" s="33"/>
      <c r="K321" s="34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 spans="2:25" s="36" customFormat="1" ht="20.100000000000001" customHeight="1" thickBot="1">
      <c r="B322" s="32">
        <f t="shared" si="4"/>
        <v>316</v>
      </c>
      <c r="C322" s="230"/>
      <c r="D322" s="231"/>
      <c r="E322" s="231"/>
      <c r="F322" s="43" t="s">
        <v>1710</v>
      </c>
      <c r="G322" s="33" t="s">
        <v>814</v>
      </c>
      <c r="H322" s="33" t="s">
        <v>815</v>
      </c>
      <c r="I322" s="33"/>
      <c r="J322" s="33"/>
      <c r="K322" s="34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 spans="2:25" s="36" customFormat="1" ht="27.75" customHeight="1" thickBot="1">
      <c r="B323" s="32">
        <f t="shared" si="4"/>
        <v>317</v>
      </c>
      <c r="C323" s="230"/>
      <c r="D323" s="229" t="s">
        <v>778</v>
      </c>
      <c r="E323" s="229" t="s">
        <v>806</v>
      </c>
      <c r="F323" s="43" t="s">
        <v>1710</v>
      </c>
      <c r="G323" s="33" t="s">
        <v>807</v>
      </c>
      <c r="H323" s="33" t="s">
        <v>1142</v>
      </c>
      <c r="I323" s="33"/>
      <c r="J323" s="33"/>
      <c r="K323" s="34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 spans="2:25" s="36" customFormat="1" ht="20.100000000000001" customHeight="1" thickBot="1">
      <c r="B324" s="32">
        <f t="shared" si="4"/>
        <v>318</v>
      </c>
      <c r="C324" s="230"/>
      <c r="D324" s="230"/>
      <c r="E324" s="230"/>
      <c r="F324" s="43" t="s">
        <v>1710</v>
      </c>
      <c r="G324" s="227" t="s">
        <v>1143</v>
      </c>
      <c r="H324" s="33" t="s">
        <v>821</v>
      </c>
      <c r="I324" s="33"/>
      <c r="J324" s="33"/>
      <c r="K324" s="34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 spans="2:25" s="36" customFormat="1" ht="20.100000000000001" customHeight="1" thickBot="1">
      <c r="B325" s="32">
        <f t="shared" si="4"/>
        <v>319</v>
      </c>
      <c r="C325" s="230"/>
      <c r="D325" s="230"/>
      <c r="E325" s="230"/>
      <c r="F325" s="43" t="s">
        <v>1710</v>
      </c>
      <c r="G325" s="239"/>
      <c r="H325" s="33" t="s">
        <v>1078</v>
      </c>
      <c r="I325" s="33"/>
      <c r="J325" s="33"/>
      <c r="K325" s="34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 spans="2:25" s="36" customFormat="1" ht="20.100000000000001" customHeight="1" thickBot="1">
      <c r="B326" s="32">
        <f t="shared" si="4"/>
        <v>320</v>
      </c>
      <c r="C326" s="230"/>
      <c r="D326" s="230"/>
      <c r="E326" s="230"/>
      <c r="F326" s="43" t="s">
        <v>1710</v>
      </c>
      <c r="G326" s="228"/>
      <c r="H326" s="33" t="s">
        <v>812</v>
      </c>
      <c r="I326" s="33"/>
      <c r="J326" s="33"/>
      <c r="K326" s="34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 spans="2:25" s="36" customFormat="1" ht="20.100000000000001" customHeight="1" thickBot="1">
      <c r="B327" s="32">
        <f t="shared" si="4"/>
        <v>321</v>
      </c>
      <c r="C327" s="230"/>
      <c r="D327" s="230"/>
      <c r="E327" s="231"/>
      <c r="F327" s="43" t="s">
        <v>1710</v>
      </c>
      <c r="G327" s="33" t="s">
        <v>814</v>
      </c>
      <c r="H327" s="33" t="s">
        <v>815</v>
      </c>
      <c r="I327" s="33"/>
      <c r="J327" s="33"/>
      <c r="K327" s="34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 spans="2:25" s="36" customFormat="1" ht="20.100000000000001" customHeight="1" thickBot="1">
      <c r="B328" s="32">
        <f t="shared" si="4"/>
        <v>322</v>
      </c>
      <c r="C328" s="230"/>
      <c r="D328" s="230"/>
      <c r="E328" s="229" t="s">
        <v>1151</v>
      </c>
      <c r="F328" s="43" t="s">
        <v>1710</v>
      </c>
      <c r="G328" s="33" t="s">
        <v>818</v>
      </c>
      <c r="H328" s="33" t="s">
        <v>1144</v>
      </c>
      <c r="I328" s="33"/>
      <c r="J328" s="33"/>
      <c r="K328" s="34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 spans="2:25" s="36" customFormat="1" ht="20.100000000000001" customHeight="1" thickBot="1">
      <c r="B329" s="32">
        <f t="shared" si="4"/>
        <v>323</v>
      </c>
      <c r="C329" s="230"/>
      <c r="D329" s="230"/>
      <c r="E329" s="230"/>
      <c r="F329" s="43" t="s">
        <v>1710</v>
      </c>
      <c r="G329" s="227" t="s">
        <v>1152</v>
      </c>
      <c r="H329" s="33" t="s">
        <v>821</v>
      </c>
      <c r="I329" s="33"/>
      <c r="J329" s="33"/>
      <c r="K329" s="34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 spans="2:25" s="36" customFormat="1" ht="20.100000000000001" customHeight="1" thickBot="1">
      <c r="B330" s="32">
        <f t="shared" si="4"/>
        <v>324</v>
      </c>
      <c r="C330" s="230"/>
      <c r="D330" s="230"/>
      <c r="E330" s="230"/>
      <c r="F330" s="43" t="s">
        <v>1710</v>
      </c>
      <c r="G330" s="239"/>
      <c r="H330" s="33" t="s">
        <v>1094</v>
      </c>
      <c r="I330" s="33"/>
      <c r="J330" s="33"/>
      <c r="K330" s="34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 spans="2:25" s="36" customFormat="1" ht="20.100000000000001" customHeight="1" thickBot="1">
      <c r="B331" s="32">
        <f t="shared" si="4"/>
        <v>325</v>
      </c>
      <c r="C331" s="230"/>
      <c r="D331" s="230"/>
      <c r="E331" s="230"/>
      <c r="F331" s="43" t="s">
        <v>1710</v>
      </c>
      <c r="G331" s="228"/>
      <c r="H331" s="33" t="s">
        <v>812</v>
      </c>
      <c r="I331" s="33"/>
      <c r="J331" s="33"/>
      <c r="K331" s="34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 spans="2:25" s="36" customFormat="1" ht="20.100000000000001" customHeight="1" thickBot="1">
      <c r="B332" s="32">
        <f t="shared" si="4"/>
        <v>326</v>
      </c>
      <c r="C332" s="230"/>
      <c r="D332" s="230"/>
      <c r="E332" s="231"/>
      <c r="F332" s="43" t="s">
        <v>1710</v>
      </c>
      <c r="G332" s="33" t="s">
        <v>814</v>
      </c>
      <c r="H332" s="33" t="s">
        <v>815</v>
      </c>
      <c r="I332" s="33"/>
      <c r="J332" s="33"/>
      <c r="K332" s="34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 spans="2:25" s="36" customFormat="1" ht="20.100000000000001" customHeight="1" thickBot="1">
      <c r="B333" s="32">
        <f t="shared" si="4"/>
        <v>327</v>
      </c>
      <c r="C333" s="230"/>
      <c r="D333" s="230"/>
      <c r="E333" s="232" t="s">
        <v>1153</v>
      </c>
      <c r="F333" s="43" t="s">
        <v>1710</v>
      </c>
      <c r="G333" s="227" t="s">
        <v>1152</v>
      </c>
      <c r="H333" s="33" t="s">
        <v>825</v>
      </c>
      <c r="I333" s="33"/>
      <c r="J333" s="33"/>
      <c r="K333" s="34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 spans="2:25" s="36" customFormat="1" ht="20.100000000000001" customHeight="1" thickBot="1">
      <c r="B334" s="32">
        <f t="shared" si="4"/>
        <v>328</v>
      </c>
      <c r="C334" s="230"/>
      <c r="D334" s="230"/>
      <c r="E334" s="232"/>
      <c r="F334" s="43" t="s">
        <v>1710</v>
      </c>
      <c r="G334" s="239"/>
      <c r="H334" s="33" t="s">
        <v>1078</v>
      </c>
      <c r="I334" s="33"/>
      <c r="J334" s="33"/>
      <c r="K334" s="34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 spans="2:25" s="36" customFormat="1" ht="20.100000000000001" customHeight="1" thickBot="1">
      <c r="B335" s="32">
        <f t="shared" si="4"/>
        <v>329</v>
      </c>
      <c r="C335" s="230"/>
      <c r="D335" s="230"/>
      <c r="E335" s="232"/>
      <c r="F335" s="43" t="s">
        <v>1710</v>
      </c>
      <c r="G335" s="239"/>
      <c r="H335" s="33" t="s">
        <v>812</v>
      </c>
      <c r="I335" s="33"/>
      <c r="J335" s="33"/>
      <c r="K335" s="34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 spans="2:25" s="36" customFormat="1" ht="20.100000000000001" customHeight="1" thickBot="1">
      <c r="B336" s="32">
        <f t="shared" si="4"/>
        <v>330</v>
      </c>
      <c r="C336" s="230"/>
      <c r="D336" s="230"/>
      <c r="E336" s="232"/>
      <c r="F336" s="43" t="s">
        <v>1710</v>
      </c>
      <c r="G336" s="33" t="s">
        <v>814</v>
      </c>
      <c r="H336" s="33" t="s">
        <v>815</v>
      </c>
      <c r="I336" s="33"/>
      <c r="J336" s="33"/>
      <c r="K336" s="34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 spans="2:25" s="36" customFormat="1" ht="20.100000000000001" customHeight="1" thickBot="1">
      <c r="B337" s="32">
        <f t="shared" si="4"/>
        <v>331</v>
      </c>
      <c r="C337" s="230"/>
      <c r="D337" s="230"/>
      <c r="E337" s="229" t="s">
        <v>1154</v>
      </c>
      <c r="F337" s="43" t="s">
        <v>1710</v>
      </c>
      <c r="G337" s="227" t="s">
        <v>1143</v>
      </c>
      <c r="H337" s="33" t="s">
        <v>825</v>
      </c>
      <c r="I337" s="33"/>
      <c r="J337" s="33"/>
      <c r="K337" s="34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 spans="2:25" s="36" customFormat="1" ht="20.100000000000001" customHeight="1" thickBot="1">
      <c r="B338" s="32">
        <f t="shared" si="4"/>
        <v>332</v>
      </c>
      <c r="C338" s="230"/>
      <c r="D338" s="230"/>
      <c r="E338" s="230"/>
      <c r="F338" s="43" t="s">
        <v>1710</v>
      </c>
      <c r="G338" s="239"/>
      <c r="H338" s="33" t="s">
        <v>1078</v>
      </c>
      <c r="I338" s="33"/>
      <c r="J338" s="33"/>
      <c r="K338" s="34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 spans="2:25" s="36" customFormat="1" ht="20.100000000000001" customHeight="1" thickBot="1">
      <c r="B339" s="32">
        <f t="shared" si="4"/>
        <v>333</v>
      </c>
      <c r="C339" s="230"/>
      <c r="D339" s="230"/>
      <c r="E339" s="230"/>
      <c r="F339" s="43" t="s">
        <v>1710</v>
      </c>
      <c r="G339" s="228"/>
      <c r="H339" s="33" t="s">
        <v>812</v>
      </c>
      <c r="I339" s="33"/>
      <c r="J339" s="33"/>
      <c r="K339" s="34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 spans="2:25" s="36" customFormat="1" ht="20.100000000000001" customHeight="1" thickBot="1">
      <c r="B340" s="32">
        <f t="shared" si="4"/>
        <v>334</v>
      </c>
      <c r="C340" s="230"/>
      <c r="D340" s="230"/>
      <c r="E340" s="231"/>
      <c r="F340" s="43" t="s">
        <v>1710</v>
      </c>
      <c r="G340" s="33" t="s">
        <v>814</v>
      </c>
      <c r="H340" s="33" t="s">
        <v>815</v>
      </c>
      <c r="I340" s="33"/>
      <c r="J340" s="33"/>
      <c r="K340" s="34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 spans="2:25" s="36" customFormat="1" ht="20.100000000000001" customHeight="1" thickBot="1">
      <c r="B341" s="32">
        <f t="shared" si="4"/>
        <v>335</v>
      </c>
      <c r="C341" s="230"/>
      <c r="D341" s="230"/>
      <c r="E341" s="229" t="s">
        <v>1081</v>
      </c>
      <c r="F341" s="43" t="s">
        <v>1710</v>
      </c>
      <c r="G341" s="227" t="s">
        <v>1155</v>
      </c>
      <c r="H341" s="33" t="s">
        <v>1080</v>
      </c>
      <c r="I341" s="33"/>
      <c r="J341" s="33"/>
      <c r="K341" s="34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 spans="2:25" s="36" customFormat="1" ht="20.100000000000001" customHeight="1" thickBot="1">
      <c r="B342" s="32">
        <f t="shared" si="4"/>
        <v>336</v>
      </c>
      <c r="C342" s="230"/>
      <c r="D342" s="230"/>
      <c r="E342" s="230"/>
      <c r="F342" s="43" t="s">
        <v>1710</v>
      </c>
      <c r="G342" s="239"/>
      <c r="H342" s="33" t="s">
        <v>1078</v>
      </c>
      <c r="I342" s="33"/>
      <c r="J342" s="33"/>
      <c r="K342" s="34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 spans="2:25" s="36" customFormat="1" ht="20.100000000000001" customHeight="1" thickBot="1">
      <c r="B343" s="32">
        <f t="shared" ref="B343:B406" si="5">ROW()-6</f>
        <v>337</v>
      </c>
      <c r="C343" s="230"/>
      <c r="D343" s="230"/>
      <c r="E343" s="230"/>
      <c r="F343" s="43" t="s">
        <v>1710</v>
      </c>
      <c r="G343" s="239"/>
      <c r="H343" s="33" t="s">
        <v>812</v>
      </c>
      <c r="I343" s="33"/>
      <c r="J343" s="33"/>
      <c r="K343" s="34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 spans="2:25" s="36" customFormat="1" ht="20.100000000000001" customHeight="1" thickBot="1">
      <c r="B344" s="32">
        <f t="shared" si="5"/>
        <v>338</v>
      </c>
      <c r="C344" s="230"/>
      <c r="D344" s="230"/>
      <c r="E344" s="230"/>
      <c r="F344" s="43" t="s">
        <v>1710</v>
      </c>
      <c r="G344" s="228"/>
      <c r="H344" s="33" t="s">
        <v>1156</v>
      </c>
      <c r="I344" s="33"/>
      <c r="J344" s="33"/>
      <c r="K344" s="34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 spans="2:25" s="36" customFormat="1" ht="20.100000000000001" customHeight="1" thickBot="1">
      <c r="B345" s="32">
        <f t="shared" si="5"/>
        <v>339</v>
      </c>
      <c r="C345" s="230"/>
      <c r="D345" s="230"/>
      <c r="E345" s="230"/>
      <c r="F345" s="43" t="s">
        <v>1710</v>
      </c>
      <c r="G345" s="33" t="s">
        <v>814</v>
      </c>
      <c r="H345" s="33" t="s">
        <v>815</v>
      </c>
      <c r="I345" s="33"/>
      <c r="J345" s="33"/>
      <c r="K345" s="34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 spans="2:25" s="36" customFormat="1" ht="20.100000000000001" customHeight="1" thickBot="1">
      <c r="B346" s="32">
        <f t="shared" si="5"/>
        <v>340</v>
      </c>
      <c r="C346" s="230"/>
      <c r="D346" s="230"/>
      <c r="E346" s="231"/>
      <c r="F346" s="43" t="s">
        <v>1710</v>
      </c>
      <c r="G346" s="57" t="s">
        <v>1097</v>
      </c>
      <c r="H346" s="33" t="s">
        <v>1157</v>
      </c>
      <c r="I346" s="33"/>
      <c r="J346" s="33"/>
      <c r="K346" s="34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 spans="2:25" s="36" customFormat="1" ht="20.100000000000001" customHeight="1" thickBot="1">
      <c r="B347" s="32">
        <f t="shared" si="5"/>
        <v>341</v>
      </c>
      <c r="C347" s="230"/>
      <c r="D347" s="230"/>
      <c r="E347" s="229" t="s">
        <v>1147</v>
      </c>
      <c r="F347" s="43" t="s">
        <v>1710</v>
      </c>
      <c r="G347" s="227" t="s">
        <v>1152</v>
      </c>
      <c r="H347" s="33" t="s">
        <v>1088</v>
      </c>
      <c r="I347" s="33"/>
      <c r="J347" s="33"/>
      <c r="K347" s="34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 spans="2:25" s="36" customFormat="1" ht="20.100000000000001" customHeight="1" thickBot="1">
      <c r="B348" s="32">
        <f t="shared" si="5"/>
        <v>342</v>
      </c>
      <c r="C348" s="230"/>
      <c r="D348" s="230"/>
      <c r="E348" s="230"/>
      <c r="F348" s="43" t="s">
        <v>1710</v>
      </c>
      <c r="G348" s="239"/>
      <c r="H348" s="33" t="s">
        <v>1078</v>
      </c>
      <c r="I348" s="33"/>
      <c r="J348" s="33"/>
      <c r="K348" s="34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 spans="2:25" s="36" customFormat="1" ht="20.100000000000001" customHeight="1" thickBot="1">
      <c r="B349" s="32">
        <f t="shared" si="5"/>
        <v>343</v>
      </c>
      <c r="C349" s="230"/>
      <c r="D349" s="230"/>
      <c r="E349" s="230"/>
      <c r="F349" s="43" t="s">
        <v>1710</v>
      </c>
      <c r="G349" s="228"/>
      <c r="H349" s="33" t="s">
        <v>812</v>
      </c>
      <c r="I349" s="33"/>
      <c r="J349" s="33"/>
      <c r="K349" s="34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 spans="2:25" s="36" customFormat="1" ht="20.100000000000001" customHeight="1" thickBot="1">
      <c r="B350" s="32">
        <f t="shared" si="5"/>
        <v>344</v>
      </c>
      <c r="C350" s="230"/>
      <c r="D350" s="230"/>
      <c r="E350" s="231"/>
      <c r="F350" s="43" t="s">
        <v>1710</v>
      </c>
      <c r="G350" s="33" t="s">
        <v>814</v>
      </c>
      <c r="H350" s="33" t="s">
        <v>815</v>
      </c>
      <c r="I350" s="33"/>
      <c r="J350" s="33"/>
      <c r="K350" s="34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 spans="2:25" s="36" customFormat="1" ht="20.100000000000001" customHeight="1" thickBot="1">
      <c r="B351" s="32">
        <f t="shared" si="5"/>
        <v>345</v>
      </c>
      <c r="C351" s="230"/>
      <c r="D351" s="230"/>
      <c r="E351" s="229" t="s">
        <v>1158</v>
      </c>
      <c r="F351" s="43" t="s">
        <v>1710</v>
      </c>
      <c r="G351" s="227" t="s">
        <v>1159</v>
      </c>
      <c r="H351" s="33" t="s">
        <v>1092</v>
      </c>
      <c r="I351" s="33"/>
      <c r="J351" s="33"/>
      <c r="K351" s="34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 spans="2:25" s="36" customFormat="1" ht="20.100000000000001" customHeight="1" thickBot="1">
      <c r="B352" s="32">
        <f t="shared" si="5"/>
        <v>346</v>
      </c>
      <c r="C352" s="230"/>
      <c r="D352" s="230"/>
      <c r="E352" s="230"/>
      <c r="F352" s="43" t="s">
        <v>1710</v>
      </c>
      <c r="G352" s="239"/>
      <c r="H352" s="33" t="s">
        <v>1078</v>
      </c>
      <c r="I352" s="33"/>
      <c r="J352" s="33"/>
      <c r="K352" s="34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 spans="2:25" s="36" customFormat="1" ht="20.100000000000001" customHeight="1" thickBot="1">
      <c r="B353" s="32">
        <f t="shared" si="5"/>
        <v>347</v>
      </c>
      <c r="C353" s="230"/>
      <c r="D353" s="230"/>
      <c r="E353" s="230"/>
      <c r="F353" s="43" t="s">
        <v>1710</v>
      </c>
      <c r="G353" s="228"/>
      <c r="H353" s="33" t="s">
        <v>812</v>
      </c>
      <c r="I353" s="33"/>
      <c r="J353" s="33"/>
      <c r="K353" s="34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 spans="2:25" s="36" customFormat="1" ht="20.100000000000001" customHeight="1" thickBot="1">
      <c r="B354" s="32">
        <f t="shared" si="5"/>
        <v>348</v>
      </c>
      <c r="C354" s="230"/>
      <c r="D354" s="231"/>
      <c r="E354" s="231"/>
      <c r="F354" s="43" t="s">
        <v>1710</v>
      </c>
      <c r="G354" s="33" t="s">
        <v>814</v>
      </c>
      <c r="H354" s="33" t="s">
        <v>815</v>
      </c>
      <c r="I354" s="33"/>
      <c r="J354" s="33"/>
      <c r="K354" s="34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 spans="2:25" s="36" customFormat="1" ht="27.75" customHeight="1" thickBot="1">
      <c r="B355" s="32">
        <f t="shared" si="5"/>
        <v>349</v>
      </c>
      <c r="C355" s="230"/>
      <c r="D355" s="229" t="s">
        <v>781</v>
      </c>
      <c r="E355" s="229" t="s">
        <v>806</v>
      </c>
      <c r="F355" s="43" t="s">
        <v>1710</v>
      </c>
      <c r="G355" s="33" t="s">
        <v>807</v>
      </c>
      <c r="H355" s="33" t="s">
        <v>1142</v>
      </c>
      <c r="I355" s="33"/>
      <c r="J355" s="33"/>
      <c r="K355" s="34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 spans="2:25" s="36" customFormat="1" ht="14.25" thickBot="1">
      <c r="B356" s="32">
        <f t="shared" si="5"/>
        <v>350</v>
      </c>
      <c r="C356" s="230"/>
      <c r="D356" s="230"/>
      <c r="E356" s="230"/>
      <c r="F356" s="43" t="s">
        <v>1710</v>
      </c>
      <c r="G356" s="227" t="s">
        <v>1143</v>
      </c>
      <c r="H356" s="33" t="s">
        <v>810</v>
      </c>
      <c r="I356" s="33"/>
      <c r="J356" s="33"/>
      <c r="K356" s="34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 spans="2:25" s="36" customFormat="1" ht="20.100000000000001" customHeight="1" thickBot="1">
      <c r="B357" s="32">
        <f t="shared" si="5"/>
        <v>351</v>
      </c>
      <c r="C357" s="230"/>
      <c r="D357" s="230"/>
      <c r="E357" s="230"/>
      <c r="F357" s="43" t="s">
        <v>1710</v>
      </c>
      <c r="G357" s="239"/>
      <c r="H357" s="33" t="s">
        <v>811</v>
      </c>
      <c r="I357" s="33"/>
      <c r="J357" s="33"/>
      <c r="K357" s="34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 spans="2:25" s="36" customFormat="1" ht="20.100000000000001" customHeight="1" thickBot="1">
      <c r="B358" s="32">
        <f t="shared" si="5"/>
        <v>352</v>
      </c>
      <c r="C358" s="230"/>
      <c r="D358" s="230"/>
      <c r="E358" s="230"/>
      <c r="F358" s="43" t="s">
        <v>1710</v>
      </c>
      <c r="G358" s="239"/>
      <c r="H358" s="33" t="s">
        <v>812</v>
      </c>
      <c r="I358" s="33"/>
      <c r="J358" s="33"/>
      <c r="K358" s="34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 spans="2:25" s="36" customFormat="1" ht="20.100000000000001" customHeight="1" thickBot="1">
      <c r="B359" s="32">
        <f t="shared" si="5"/>
        <v>353</v>
      </c>
      <c r="C359" s="230"/>
      <c r="D359" s="230"/>
      <c r="E359" s="230"/>
      <c r="F359" s="43" t="s">
        <v>1710</v>
      </c>
      <c r="G359" s="228"/>
      <c r="H359" s="33" t="s">
        <v>1076</v>
      </c>
      <c r="I359" s="33"/>
      <c r="J359" s="33"/>
      <c r="K359" s="34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 spans="2:25" s="36" customFormat="1" ht="20.100000000000001" customHeight="1" thickBot="1">
      <c r="B360" s="32">
        <f t="shared" si="5"/>
        <v>354</v>
      </c>
      <c r="C360" s="230"/>
      <c r="D360" s="230"/>
      <c r="E360" s="230"/>
      <c r="F360" s="43" t="s">
        <v>1710</v>
      </c>
      <c r="G360" s="33" t="s">
        <v>1099</v>
      </c>
      <c r="H360" s="33" t="s">
        <v>1100</v>
      </c>
      <c r="I360" s="33"/>
      <c r="J360" s="33"/>
      <c r="K360" s="34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 spans="2:25" s="36" customFormat="1" ht="20.100000000000001" customHeight="1" thickBot="1">
      <c r="B361" s="32">
        <f t="shared" si="5"/>
        <v>355</v>
      </c>
      <c r="C361" s="230"/>
      <c r="D361" s="230"/>
      <c r="E361" s="230"/>
      <c r="F361" s="43" t="s">
        <v>1710</v>
      </c>
      <c r="G361" s="33" t="s">
        <v>1101</v>
      </c>
      <c r="H361" s="33" t="s">
        <v>1102</v>
      </c>
      <c r="I361" s="33"/>
      <c r="J361" s="33"/>
      <c r="K361" s="34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 spans="2:25" s="36" customFormat="1" ht="20.100000000000001" customHeight="1" thickBot="1">
      <c r="B362" s="32">
        <f t="shared" si="5"/>
        <v>356</v>
      </c>
      <c r="C362" s="230"/>
      <c r="D362" s="230"/>
      <c r="E362" s="231"/>
      <c r="F362" s="43" t="s">
        <v>1710</v>
      </c>
      <c r="G362" s="33" t="s">
        <v>814</v>
      </c>
      <c r="H362" s="33" t="s">
        <v>815</v>
      </c>
      <c r="I362" s="33"/>
      <c r="J362" s="33"/>
      <c r="K362" s="34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 spans="2:25" s="36" customFormat="1" ht="20.100000000000001" customHeight="1" thickBot="1">
      <c r="B363" s="32">
        <f t="shared" si="5"/>
        <v>357</v>
      </c>
      <c r="C363" s="230"/>
      <c r="D363" s="230"/>
      <c r="E363" s="229" t="s">
        <v>1077</v>
      </c>
      <c r="F363" s="43" t="s">
        <v>1710</v>
      </c>
      <c r="G363" s="33" t="s">
        <v>818</v>
      </c>
      <c r="H363" s="33" t="s">
        <v>1144</v>
      </c>
      <c r="I363" s="33"/>
      <c r="J363" s="33"/>
      <c r="K363" s="34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 spans="2:25" s="36" customFormat="1" ht="20.100000000000001" customHeight="1" thickBot="1">
      <c r="B364" s="32">
        <f t="shared" si="5"/>
        <v>358</v>
      </c>
      <c r="C364" s="230"/>
      <c r="D364" s="230"/>
      <c r="E364" s="230"/>
      <c r="F364" s="43" t="s">
        <v>1710</v>
      </c>
      <c r="G364" s="227" t="s">
        <v>1143</v>
      </c>
      <c r="H364" s="33" t="s">
        <v>821</v>
      </c>
      <c r="I364" s="33"/>
      <c r="J364" s="33"/>
      <c r="K364" s="34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 spans="2:25" s="36" customFormat="1" ht="20.100000000000001" customHeight="1" thickBot="1">
      <c r="B365" s="32">
        <f t="shared" si="5"/>
        <v>359</v>
      </c>
      <c r="C365" s="230"/>
      <c r="D365" s="230"/>
      <c r="E365" s="230"/>
      <c r="F365" s="43" t="s">
        <v>1710</v>
      </c>
      <c r="G365" s="239"/>
      <c r="H365" s="33" t="s">
        <v>1094</v>
      </c>
      <c r="I365" s="33"/>
      <c r="J365" s="33"/>
      <c r="K365" s="34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 spans="2:25" s="36" customFormat="1" ht="20.100000000000001" customHeight="1" thickBot="1">
      <c r="B366" s="32">
        <f t="shared" si="5"/>
        <v>360</v>
      </c>
      <c r="C366" s="230"/>
      <c r="D366" s="230"/>
      <c r="E366" s="230"/>
      <c r="F366" s="43" t="s">
        <v>1710</v>
      </c>
      <c r="G366" s="228"/>
      <c r="H366" s="33" t="s">
        <v>812</v>
      </c>
      <c r="I366" s="33"/>
      <c r="J366" s="33"/>
      <c r="K366" s="34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 spans="2:25" s="36" customFormat="1" ht="20.100000000000001" customHeight="1" thickBot="1">
      <c r="B367" s="32">
        <f t="shared" si="5"/>
        <v>361</v>
      </c>
      <c r="C367" s="230"/>
      <c r="D367" s="230"/>
      <c r="E367" s="230"/>
      <c r="F367" s="43" t="s">
        <v>1710</v>
      </c>
      <c r="G367" s="33" t="s">
        <v>1099</v>
      </c>
      <c r="H367" s="33" t="s">
        <v>1100</v>
      </c>
      <c r="I367" s="33"/>
      <c r="J367" s="33"/>
      <c r="K367" s="34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 spans="2:25" s="36" customFormat="1" ht="20.100000000000001" customHeight="1" thickBot="1">
      <c r="B368" s="32">
        <f t="shared" si="5"/>
        <v>362</v>
      </c>
      <c r="C368" s="230"/>
      <c r="D368" s="230"/>
      <c r="E368" s="230"/>
      <c r="F368" s="43" t="s">
        <v>1710</v>
      </c>
      <c r="G368" s="33" t="s">
        <v>1101</v>
      </c>
      <c r="H368" s="33" t="s">
        <v>1102</v>
      </c>
      <c r="I368" s="33"/>
      <c r="J368" s="33"/>
      <c r="K368" s="34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 spans="2:25" s="36" customFormat="1" ht="20.100000000000001" customHeight="1" thickBot="1">
      <c r="B369" s="32">
        <f t="shared" si="5"/>
        <v>363</v>
      </c>
      <c r="C369" s="230"/>
      <c r="D369" s="230"/>
      <c r="E369" s="231"/>
      <c r="F369" s="43" t="s">
        <v>1710</v>
      </c>
      <c r="G369" s="33" t="s">
        <v>814</v>
      </c>
      <c r="H369" s="33" t="s">
        <v>815</v>
      </c>
      <c r="I369" s="33"/>
      <c r="J369" s="33"/>
      <c r="K369" s="34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 spans="2:25" s="36" customFormat="1" ht="20.100000000000001" customHeight="1" thickBot="1">
      <c r="B370" s="32">
        <f t="shared" si="5"/>
        <v>364</v>
      </c>
      <c r="C370" s="230"/>
      <c r="D370" s="230"/>
      <c r="E370" s="229" t="s">
        <v>822</v>
      </c>
      <c r="F370" s="43" t="s">
        <v>1710</v>
      </c>
      <c r="G370" s="57" t="s">
        <v>823</v>
      </c>
      <c r="H370" s="33" t="s">
        <v>1145</v>
      </c>
      <c r="I370" s="33"/>
      <c r="J370" s="33"/>
      <c r="K370" s="34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 spans="2:25" s="36" customFormat="1" ht="20.100000000000001" customHeight="1" thickBot="1">
      <c r="B371" s="32">
        <f t="shared" si="5"/>
        <v>365</v>
      </c>
      <c r="C371" s="230"/>
      <c r="D371" s="230"/>
      <c r="E371" s="230"/>
      <c r="F371" s="43" t="s">
        <v>1710</v>
      </c>
      <c r="G371" s="227" t="s">
        <v>1143</v>
      </c>
      <c r="H371" s="33" t="s">
        <v>825</v>
      </c>
      <c r="I371" s="33"/>
      <c r="J371" s="33"/>
      <c r="K371" s="34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 spans="2:25" s="36" customFormat="1" ht="20.100000000000001" customHeight="1" thickBot="1">
      <c r="B372" s="32">
        <f t="shared" si="5"/>
        <v>366</v>
      </c>
      <c r="C372" s="230"/>
      <c r="D372" s="230"/>
      <c r="E372" s="230"/>
      <c r="F372" s="43" t="s">
        <v>1710</v>
      </c>
      <c r="G372" s="239"/>
      <c r="H372" s="33" t="s">
        <v>1094</v>
      </c>
      <c r="I372" s="33"/>
      <c r="J372" s="33"/>
      <c r="K372" s="34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 spans="2:25" s="36" customFormat="1" ht="20.100000000000001" customHeight="1" thickBot="1">
      <c r="B373" s="32">
        <f t="shared" si="5"/>
        <v>367</v>
      </c>
      <c r="C373" s="230"/>
      <c r="D373" s="230"/>
      <c r="E373" s="230"/>
      <c r="F373" s="43" t="s">
        <v>1710</v>
      </c>
      <c r="G373" s="228"/>
      <c r="H373" s="33" t="s">
        <v>812</v>
      </c>
      <c r="I373" s="33"/>
      <c r="J373" s="33"/>
      <c r="K373" s="34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 spans="2:25" s="36" customFormat="1" ht="20.100000000000001" customHeight="1" thickBot="1">
      <c r="B374" s="32">
        <f t="shared" si="5"/>
        <v>368</v>
      </c>
      <c r="C374" s="230"/>
      <c r="D374" s="230"/>
      <c r="E374" s="230"/>
      <c r="F374" s="43" t="s">
        <v>1710</v>
      </c>
      <c r="G374" s="33" t="s">
        <v>1099</v>
      </c>
      <c r="H374" s="33" t="s">
        <v>1100</v>
      </c>
      <c r="I374" s="33"/>
      <c r="J374" s="33"/>
      <c r="K374" s="34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 spans="2:25" s="36" customFormat="1" ht="20.100000000000001" customHeight="1" thickBot="1">
      <c r="B375" s="32">
        <f t="shared" si="5"/>
        <v>369</v>
      </c>
      <c r="C375" s="230"/>
      <c r="D375" s="230"/>
      <c r="E375" s="230"/>
      <c r="F375" s="43" t="s">
        <v>1710</v>
      </c>
      <c r="G375" s="33" t="s">
        <v>1101</v>
      </c>
      <c r="H375" s="33" t="s">
        <v>1104</v>
      </c>
      <c r="I375" s="33"/>
      <c r="J375" s="33"/>
      <c r="K375" s="34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 spans="2:25" s="36" customFormat="1" ht="20.100000000000001" customHeight="1" thickBot="1">
      <c r="B376" s="32">
        <f t="shared" si="5"/>
        <v>370</v>
      </c>
      <c r="C376" s="230"/>
      <c r="D376" s="230"/>
      <c r="E376" s="231"/>
      <c r="F376" s="43" t="s">
        <v>1710</v>
      </c>
      <c r="G376" s="33" t="s">
        <v>814</v>
      </c>
      <c r="H376" s="33" t="s">
        <v>815</v>
      </c>
      <c r="I376" s="33"/>
      <c r="J376" s="33"/>
      <c r="K376" s="34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 spans="2:25" s="36" customFormat="1" ht="20.100000000000001" customHeight="1" thickBot="1">
      <c r="B377" s="32">
        <f t="shared" si="5"/>
        <v>371</v>
      </c>
      <c r="C377" s="230"/>
      <c r="D377" s="230"/>
      <c r="E377" s="229" t="s">
        <v>1079</v>
      </c>
      <c r="F377" s="43" t="s">
        <v>1710</v>
      </c>
      <c r="G377" s="227" t="s">
        <v>1143</v>
      </c>
      <c r="H377" s="33" t="s">
        <v>825</v>
      </c>
      <c r="I377" s="33"/>
      <c r="J377" s="33"/>
      <c r="K377" s="34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 spans="2:25" s="36" customFormat="1" ht="20.100000000000001" customHeight="1" thickBot="1">
      <c r="B378" s="32">
        <f t="shared" si="5"/>
        <v>372</v>
      </c>
      <c r="C378" s="230"/>
      <c r="D378" s="230"/>
      <c r="E378" s="230"/>
      <c r="F378" s="43" t="s">
        <v>1710</v>
      </c>
      <c r="G378" s="239"/>
      <c r="H378" s="33" t="s">
        <v>1078</v>
      </c>
      <c r="I378" s="33"/>
      <c r="J378" s="33"/>
      <c r="K378" s="34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 spans="2:25" s="36" customFormat="1" ht="20.100000000000001" customHeight="1" thickBot="1">
      <c r="B379" s="32">
        <f t="shared" si="5"/>
        <v>373</v>
      </c>
      <c r="C379" s="230"/>
      <c r="D379" s="230"/>
      <c r="E379" s="230"/>
      <c r="F379" s="43" t="s">
        <v>1710</v>
      </c>
      <c r="G379" s="228"/>
      <c r="H379" s="33" t="s">
        <v>812</v>
      </c>
      <c r="I379" s="33"/>
      <c r="J379" s="33"/>
      <c r="K379" s="34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 spans="2:25" s="36" customFormat="1" ht="20.100000000000001" customHeight="1" thickBot="1">
      <c r="B380" s="32">
        <f t="shared" si="5"/>
        <v>374</v>
      </c>
      <c r="C380" s="230"/>
      <c r="D380" s="230"/>
      <c r="E380" s="230"/>
      <c r="F380" s="43" t="s">
        <v>1710</v>
      </c>
      <c r="G380" s="33" t="s">
        <v>1099</v>
      </c>
      <c r="H380" s="33" t="s">
        <v>1100</v>
      </c>
      <c r="I380" s="33"/>
      <c r="J380" s="33"/>
      <c r="K380" s="34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 spans="2:25" s="36" customFormat="1" ht="20.100000000000001" customHeight="1" thickBot="1">
      <c r="B381" s="32">
        <f t="shared" si="5"/>
        <v>375</v>
      </c>
      <c r="C381" s="230"/>
      <c r="D381" s="230"/>
      <c r="E381" s="230"/>
      <c r="F381" s="43" t="s">
        <v>1710</v>
      </c>
      <c r="G381" s="33" t="s">
        <v>1101</v>
      </c>
      <c r="H381" s="33" t="s">
        <v>1104</v>
      </c>
      <c r="I381" s="33"/>
      <c r="J381" s="33"/>
      <c r="K381" s="34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 spans="2:25" s="36" customFormat="1" ht="20.100000000000001" customHeight="1" thickBot="1">
      <c r="B382" s="32">
        <f t="shared" si="5"/>
        <v>376</v>
      </c>
      <c r="C382" s="230"/>
      <c r="D382" s="230"/>
      <c r="E382" s="231"/>
      <c r="F382" s="43" t="s">
        <v>1710</v>
      </c>
      <c r="G382" s="33" t="s">
        <v>814</v>
      </c>
      <c r="H382" s="33" t="s">
        <v>815</v>
      </c>
      <c r="I382" s="33"/>
      <c r="J382" s="33"/>
      <c r="K382" s="34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 spans="2:25" s="36" customFormat="1" ht="20.100000000000001" customHeight="1" thickBot="1">
      <c r="B383" s="32">
        <f t="shared" si="5"/>
        <v>377</v>
      </c>
      <c r="C383" s="230"/>
      <c r="D383" s="230"/>
      <c r="E383" s="229" t="s">
        <v>1146</v>
      </c>
      <c r="F383" s="43" t="s">
        <v>1710</v>
      </c>
      <c r="G383" s="227" t="s">
        <v>1143</v>
      </c>
      <c r="H383" s="33" t="s">
        <v>1080</v>
      </c>
      <c r="I383" s="33"/>
      <c r="J383" s="33"/>
      <c r="K383" s="34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 spans="2:25" s="36" customFormat="1" ht="20.100000000000001" customHeight="1" thickBot="1">
      <c r="B384" s="32">
        <f t="shared" si="5"/>
        <v>378</v>
      </c>
      <c r="C384" s="230"/>
      <c r="D384" s="230"/>
      <c r="E384" s="230"/>
      <c r="F384" s="43" t="s">
        <v>1710</v>
      </c>
      <c r="G384" s="239"/>
      <c r="H384" s="33" t="s">
        <v>1078</v>
      </c>
      <c r="I384" s="33"/>
      <c r="J384" s="33"/>
      <c r="K384" s="34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 spans="2:25" s="36" customFormat="1" ht="20.100000000000001" customHeight="1" thickBot="1">
      <c r="B385" s="32">
        <f t="shared" si="5"/>
        <v>379</v>
      </c>
      <c r="C385" s="230"/>
      <c r="D385" s="230"/>
      <c r="E385" s="230"/>
      <c r="F385" s="43" t="s">
        <v>1710</v>
      </c>
      <c r="G385" s="239"/>
      <c r="H385" s="33" t="s">
        <v>812</v>
      </c>
      <c r="I385" s="33"/>
      <c r="J385" s="33"/>
      <c r="K385" s="34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 spans="2:25" s="36" customFormat="1" ht="20.100000000000001" customHeight="1" thickBot="1">
      <c r="B386" s="32">
        <f t="shared" si="5"/>
        <v>380</v>
      </c>
      <c r="C386" s="230"/>
      <c r="D386" s="230"/>
      <c r="E386" s="230"/>
      <c r="F386" s="43" t="s">
        <v>1710</v>
      </c>
      <c r="G386" s="228"/>
      <c r="H386" s="33" t="s">
        <v>1160</v>
      </c>
      <c r="I386" s="33"/>
      <c r="J386" s="33"/>
      <c r="K386" s="34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 spans="2:25" s="36" customFormat="1" ht="20.100000000000001" customHeight="1" thickBot="1">
      <c r="B387" s="32">
        <f t="shared" si="5"/>
        <v>381</v>
      </c>
      <c r="C387" s="230"/>
      <c r="D387" s="230"/>
      <c r="E387" s="230"/>
      <c r="F387" s="43" t="s">
        <v>1710</v>
      </c>
      <c r="G387" s="33" t="s">
        <v>1099</v>
      </c>
      <c r="H387" s="33" t="s">
        <v>1100</v>
      </c>
      <c r="I387" s="33"/>
      <c r="J387" s="33"/>
      <c r="K387" s="34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 spans="2:25" s="36" customFormat="1" ht="20.100000000000001" customHeight="1" thickBot="1">
      <c r="B388" s="32">
        <f t="shared" si="5"/>
        <v>382</v>
      </c>
      <c r="C388" s="230"/>
      <c r="D388" s="230"/>
      <c r="E388" s="230"/>
      <c r="F388" s="43" t="s">
        <v>1710</v>
      </c>
      <c r="G388" s="33" t="s">
        <v>1101</v>
      </c>
      <c r="H388" s="33" t="s">
        <v>1102</v>
      </c>
      <c r="I388" s="33"/>
      <c r="J388" s="33"/>
      <c r="K388" s="34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 spans="2:25" s="36" customFormat="1" ht="20.100000000000001" customHeight="1" thickBot="1">
      <c r="B389" s="32">
        <f t="shared" si="5"/>
        <v>383</v>
      </c>
      <c r="C389" s="230"/>
      <c r="D389" s="230"/>
      <c r="E389" s="230"/>
      <c r="F389" s="43" t="s">
        <v>1710</v>
      </c>
      <c r="G389" s="33" t="s">
        <v>814</v>
      </c>
      <c r="H389" s="33" t="s">
        <v>815</v>
      </c>
      <c r="I389" s="33"/>
      <c r="J389" s="33"/>
      <c r="K389" s="34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 spans="2:25" s="36" customFormat="1" ht="20.100000000000001" customHeight="1" thickBot="1">
      <c r="B390" s="32">
        <f t="shared" si="5"/>
        <v>384</v>
      </c>
      <c r="C390" s="230"/>
      <c r="D390" s="230"/>
      <c r="E390" s="231"/>
      <c r="F390" s="43" t="s">
        <v>1710</v>
      </c>
      <c r="G390" s="33" t="s">
        <v>1083</v>
      </c>
      <c r="H390" s="33" t="s">
        <v>1105</v>
      </c>
      <c r="I390" s="33"/>
      <c r="J390" s="33"/>
      <c r="K390" s="34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 spans="2:25" s="36" customFormat="1" ht="20.100000000000001" customHeight="1" thickBot="1">
      <c r="B391" s="32">
        <f t="shared" si="5"/>
        <v>385</v>
      </c>
      <c r="C391" s="230"/>
      <c r="D391" s="230"/>
      <c r="E391" s="229" t="s">
        <v>1106</v>
      </c>
      <c r="F391" s="43" t="s">
        <v>1710</v>
      </c>
      <c r="G391" s="227" t="s">
        <v>1143</v>
      </c>
      <c r="H391" s="33" t="s">
        <v>1109</v>
      </c>
      <c r="I391" s="33"/>
      <c r="J391" s="33"/>
      <c r="K391" s="34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 spans="2:25" s="36" customFormat="1" ht="20.100000000000001" customHeight="1" thickBot="1">
      <c r="B392" s="32">
        <f t="shared" si="5"/>
        <v>386</v>
      </c>
      <c r="C392" s="230"/>
      <c r="D392" s="230"/>
      <c r="E392" s="230"/>
      <c r="F392" s="43" t="s">
        <v>1710</v>
      </c>
      <c r="G392" s="239"/>
      <c r="H392" s="33" t="s">
        <v>1078</v>
      </c>
      <c r="I392" s="33"/>
      <c r="J392" s="33"/>
      <c r="K392" s="34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 spans="2:25" s="36" customFormat="1" ht="20.100000000000001" customHeight="1" thickBot="1">
      <c r="B393" s="32">
        <f t="shared" si="5"/>
        <v>387</v>
      </c>
      <c r="C393" s="230"/>
      <c r="D393" s="230"/>
      <c r="E393" s="230"/>
      <c r="F393" s="43" t="s">
        <v>1710</v>
      </c>
      <c r="G393" s="228"/>
      <c r="H393" s="33" t="s">
        <v>812</v>
      </c>
      <c r="I393" s="33"/>
      <c r="J393" s="33"/>
      <c r="K393" s="34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 spans="2:25" s="36" customFormat="1" ht="20.100000000000001" customHeight="1" thickBot="1">
      <c r="B394" s="32">
        <f t="shared" si="5"/>
        <v>388</v>
      </c>
      <c r="C394" s="230"/>
      <c r="D394" s="230"/>
      <c r="E394" s="230"/>
      <c r="F394" s="43" t="s">
        <v>1710</v>
      </c>
      <c r="G394" s="33" t="s">
        <v>1099</v>
      </c>
      <c r="H394" s="33" t="s">
        <v>1100</v>
      </c>
      <c r="I394" s="33"/>
      <c r="J394" s="33"/>
      <c r="K394" s="34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 spans="2:25" s="36" customFormat="1" ht="20.100000000000001" customHeight="1" thickBot="1">
      <c r="B395" s="32">
        <f t="shared" si="5"/>
        <v>389</v>
      </c>
      <c r="C395" s="230"/>
      <c r="D395" s="230"/>
      <c r="E395" s="230"/>
      <c r="F395" s="43" t="s">
        <v>1710</v>
      </c>
      <c r="G395" s="33" t="s">
        <v>1101</v>
      </c>
      <c r="H395" s="33" t="s">
        <v>1110</v>
      </c>
      <c r="I395" s="33"/>
      <c r="J395" s="33"/>
      <c r="K395" s="34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 spans="2:25" s="36" customFormat="1" ht="20.100000000000001" customHeight="1" thickBot="1">
      <c r="B396" s="32">
        <f t="shared" si="5"/>
        <v>390</v>
      </c>
      <c r="C396" s="230"/>
      <c r="D396" s="230"/>
      <c r="E396" s="231"/>
      <c r="F396" s="43" t="s">
        <v>1710</v>
      </c>
      <c r="G396" s="33" t="s">
        <v>814</v>
      </c>
      <c r="H396" s="33" t="s">
        <v>815</v>
      </c>
      <c r="I396" s="33"/>
      <c r="J396" s="33"/>
      <c r="K396" s="34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 spans="2:25" s="36" customFormat="1" ht="20.100000000000001" customHeight="1" thickBot="1">
      <c r="B397" s="32">
        <f t="shared" si="5"/>
        <v>391</v>
      </c>
      <c r="C397" s="230"/>
      <c r="D397" s="230"/>
      <c r="E397" s="229" t="s">
        <v>1085</v>
      </c>
      <c r="F397" s="43" t="s">
        <v>1710</v>
      </c>
      <c r="G397" s="57" t="s">
        <v>1086</v>
      </c>
      <c r="H397" s="33" t="s">
        <v>1087</v>
      </c>
      <c r="I397" s="33"/>
      <c r="J397" s="33"/>
      <c r="K397" s="34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 spans="2:25" s="36" customFormat="1" ht="20.100000000000001" customHeight="1" thickBot="1">
      <c r="B398" s="32">
        <f t="shared" si="5"/>
        <v>392</v>
      </c>
      <c r="C398" s="230"/>
      <c r="D398" s="230"/>
      <c r="E398" s="230"/>
      <c r="F398" s="43" t="s">
        <v>1710</v>
      </c>
      <c r="G398" s="227" t="s">
        <v>1143</v>
      </c>
      <c r="H398" s="33" t="s">
        <v>1088</v>
      </c>
      <c r="I398" s="33"/>
      <c r="J398" s="33"/>
      <c r="K398" s="34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 spans="2:25" s="36" customFormat="1" ht="20.100000000000001" customHeight="1" thickBot="1">
      <c r="B399" s="32">
        <f t="shared" si="5"/>
        <v>393</v>
      </c>
      <c r="C399" s="230"/>
      <c r="D399" s="230"/>
      <c r="E399" s="230"/>
      <c r="F399" s="43" t="s">
        <v>1710</v>
      </c>
      <c r="G399" s="239"/>
      <c r="H399" s="33" t="s">
        <v>1078</v>
      </c>
      <c r="I399" s="33"/>
      <c r="J399" s="33"/>
      <c r="K399" s="34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 spans="2:25" s="36" customFormat="1" ht="20.100000000000001" customHeight="1" thickBot="1">
      <c r="B400" s="32">
        <f t="shared" si="5"/>
        <v>394</v>
      </c>
      <c r="C400" s="230"/>
      <c r="D400" s="230"/>
      <c r="E400" s="230"/>
      <c r="F400" s="43" t="s">
        <v>1710</v>
      </c>
      <c r="G400" s="228"/>
      <c r="H400" s="33" t="s">
        <v>812</v>
      </c>
      <c r="I400" s="33"/>
      <c r="J400" s="33"/>
      <c r="K400" s="34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 spans="2:25" s="36" customFormat="1" ht="20.100000000000001" customHeight="1" thickBot="1">
      <c r="B401" s="32">
        <f t="shared" si="5"/>
        <v>395</v>
      </c>
      <c r="C401" s="230"/>
      <c r="D401" s="230"/>
      <c r="E401" s="230"/>
      <c r="F401" s="43" t="s">
        <v>1710</v>
      </c>
      <c r="G401" s="33" t="s">
        <v>1099</v>
      </c>
      <c r="H401" s="33" t="s">
        <v>1100</v>
      </c>
      <c r="I401" s="33"/>
      <c r="J401" s="33"/>
      <c r="K401" s="34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 spans="2:25" s="36" customFormat="1" ht="20.100000000000001" customHeight="1" thickBot="1">
      <c r="B402" s="32">
        <f t="shared" si="5"/>
        <v>396</v>
      </c>
      <c r="C402" s="230"/>
      <c r="D402" s="230"/>
      <c r="E402" s="230"/>
      <c r="F402" s="43" t="s">
        <v>1710</v>
      </c>
      <c r="G402" s="33" t="s">
        <v>1101</v>
      </c>
      <c r="H402" s="33" t="s">
        <v>1103</v>
      </c>
      <c r="I402" s="33"/>
      <c r="J402" s="33"/>
      <c r="K402" s="34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 spans="2:25" s="36" customFormat="1" ht="20.100000000000001" customHeight="1" thickBot="1">
      <c r="B403" s="32">
        <f t="shared" si="5"/>
        <v>397</v>
      </c>
      <c r="C403" s="230"/>
      <c r="D403" s="230"/>
      <c r="E403" s="231"/>
      <c r="F403" s="43" t="s">
        <v>1710</v>
      </c>
      <c r="G403" s="33" t="s">
        <v>814</v>
      </c>
      <c r="H403" s="33" t="s">
        <v>815</v>
      </c>
      <c r="I403" s="33"/>
      <c r="J403" s="33"/>
      <c r="K403" s="34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 spans="2:25" s="36" customFormat="1" ht="20.100000000000001" customHeight="1" thickBot="1">
      <c r="B404" s="32">
        <f t="shared" si="5"/>
        <v>398</v>
      </c>
      <c r="C404" s="230"/>
      <c r="D404" s="230"/>
      <c r="E404" s="229" t="s">
        <v>1089</v>
      </c>
      <c r="F404" s="43" t="s">
        <v>1710</v>
      </c>
      <c r="G404" s="57" t="s">
        <v>1090</v>
      </c>
      <c r="H404" s="33" t="s">
        <v>1149</v>
      </c>
      <c r="I404" s="33"/>
      <c r="J404" s="33"/>
      <c r="K404" s="34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 spans="2:25" s="36" customFormat="1" ht="20.100000000000001" customHeight="1" thickBot="1">
      <c r="B405" s="32">
        <f t="shared" si="5"/>
        <v>399</v>
      </c>
      <c r="C405" s="230"/>
      <c r="D405" s="230"/>
      <c r="E405" s="230"/>
      <c r="F405" s="43" t="s">
        <v>1710</v>
      </c>
      <c r="G405" s="227" t="s">
        <v>1143</v>
      </c>
      <c r="H405" s="33" t="s">
        <v>1092</v>
      </c>
      <c r="I405" s="33"/>
      <c r="J405" s="33"/>
      <c r="K405" s="34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 spans="2:25" s="36" customFormat="1" ht="20.100000000000001" customHeight="1" thickBot="1">
      <c r="B406" s="32">
        <f t="shared" si="5"/>
        <v>400</v>
      </c>
      <c r="C406" s="230"/>
      <c r="D406" s="230"/>
      <c r="E406" s="230"/>
      <c r="F406" s="43" t="s">
        <v>1710</v>
      </c>
      <c r="G406" s="239"/>
      <c r="H406" s="33" t="s">
        <v>1078</v>
      </c>
      <c r="I406" s="33"/>
      <c r="J406" s="33"/>
      <c r="K406" s="34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 spans="2:25" s="36" customFormat="1" ht="20.100000000000001" customHeight="1" thickBot="1">
      <c r="B407" s="32">
        <f t="shared" ref="B407:B470" si="6">ROW()-6</f>
        <v>401</v>
      </c>
      <c r="C407" s="230"/>
      <c r="D407" s="230"/>
      <c r="E407" s="230"/>
      <c r="F407" s="43" t="s">
        <v>1710</v>
      </c>
      <c r="G407" s="228"/>
      <c r="H407" s="33" t="s">
        <v>812</v>
      </c>
      <c r="I407" s="33"/>
      <c r="J407" s="33"/>
      <c r="K407" s="34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 spans="2:25" s="36" customFormat="1" ht="20.100000000000001" customHeight="1" thickBot="1">
      <c r="B408" s="32">
        <f t="shared" si="6"/>
        <v>402</v>
      </c>
      <c r="C408" s="230"/>
      <c r="D408" s="230"/>
      <c r="E408" s="230"/>
      <c r="F408" s="43" t="s">
        <v>1710</v>
      </c>
      <c r="G408" s="33" t="s">
        <v>1099</v>
      </c>
      <c r="H408" s="33" t="s">
        <v>1100</v>
      </c>
      <c r="I408" s="33"/>
      <c r="J408" s="33"/>
      <c r="K408" s="34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 spans="2:25" s="36" customFormat="1" ht="20.100000000000001" customHeight="1" thickBot="1">
      <c r="B409" s="32">
        <f t="shared" si="6"/>
        <v>403</v>
      </c>
      <c r="C409" s="230"/>
      <c r="D409" s="230"/>
      <c r="E409" s="230"/>
      <c r="F409" s="43" t="s">
        <v>1710</v>
      </c>
      <c r="G409" s="33" t="s">
        <v>1101</v>
      </c>
      <c r="H409" s="33" t="s">
        <v>1103</v>
      </c>
      <c r="I409" s="33"/>
      <c r="J409" s="33"/>
      <c r="K409" s="34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 spans="2:25" s="36" customFormat="1" ht="20.100000000000001" customHeight="1" thickBot="1">
      <c r="B410" s="32">
        <f t="shared" si="6"/>
        <v>404</v>
      </c>
      <c r="C410" s="230"/>
      <c r="D410" s="231"/>
      <c r="E410" s="231"/>
      <c r="F410" s="43" t="s">
        <v>1710</v>
      </c>
      <c r="G410" s="33" t="s">
        <v>814</v>
      </c>
      <c r="H410" s="33" t="s">
        <v>815</v>
      </c>
      <c r="I410" s="33"/>
      <c r="J410" s="33"/>
      <c r="K410" s="34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 spans="2:25" s="36" customFormat="1" ht="27.75" customHeight="1" thickBot="1">
      <c r="B411" s="32">
        <f t="shared" si="6"/>
        <v>405</v>
      </c>
      <c r="C411" s="230"/>
      <c r="D411" s="229" t="s">
        <v>788</v>
      </c>
      <c r="E411" s="229" t="s">
        <v>1161</v>
      </c>
      <c r="F411" s="43" t="s">
        <v>1710</v>
      </c>
      <c r="G411" s="33" t="s">
        <v>807</v>
      </c>
      <c r="H411" s="33" t="s">
        <v>1142</v>
      </c>
      <c r="I411" s="33"/>
      <c r="J411" s="33"/>
      <c r="K411" s="34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 spans="2:25" s="36" customFormat="1" ht="20.100000000000001" customHeight="1" thickBot="1">
      <c r="B412" s="32">
        <f t="shared" si="6"/>
        <v>406</v>
      </c>
      <c r="C412" s="230"/>
      <c r="D412" s="230"/>
      <c r="E412" s="230"/>
      <c r="F412" s="43" t="s">
        <v>1710</v>
      </c>
      <c r="G412" s="227" t="s">
        <v>1143</v>
      </c>
      <c r="H412" s="33" t="s">
        <v>821</v>
      </c>
      <c r="I412" s="33"/>
      <c r="J412" s="33"/>
      <c r="K412" s="34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 spans="2:25" s="36" customFormat="1" ht="20.100000000000001" customHeight="1" thickBot="1">
      <c r="B413" s="32">
        <f t="shared" si="6"/>
        <v>407</v>
      </c>
      <c r="C413" s="230"/>
      <c r="D413" s="230"/>
      <c r="E413" s="230"/>
      <c r="F413" s="43" t="s">
        <v>1710</v>
      </c>
      <c r="G413" s="239"/>
      <c r="H413" s="33" t="s">
        <v>1078</v>
      </c>
      <c r="I413" s="33"/>
      <c r="J413" s="33"/>
      <c r="K413" s="34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 spans="2:25" s="36" customFormat="1" ht="20.100000000000001" customHeight="1" thickBot="1">
      <c r="B414" s="32">
        <f t="shared" si="6"/>
        <v>408</v>
      </c>
      <c r="C414" s="230"/>
      <c r="D414" s="230"/>
      <c r="E414" s="230"/>
      <c r="F414" s="43" t="s">
        <v>1710</v>
      </c>
      <c r="G414" s="228"/>
      <c r="H414" s="33" t="s">
        <v>812</v>
      </c>
      <c r="I414" s="33"/>
      <c r="J414" s="33"/>
      <c r="K414" s="34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 spans="2:25" s="36" customFormat="1" ht="20.100000000000001" customHeight="1" thickBot="1">
      <c r="B415" s="32">
        <f t="shared" si="6"/>
        <v>409</v>
      </c>
      <c r="C415" s="230"/>
      <c r="D415" s="230"/>
      <c r="E415" s="230"/>
      <c r="F415" s="43" t="s">
        <v>1710</v>
      </c>
      <c r="G415" s="33" t="s">
        <v>1099</v>
      </c>
      <c r="H415" s="33" t="s">
        <v>1100</v>
      </c>
      <c r="I415" s="33"/>
      <c r="J415" s="33"/>
      <c r="K415" s="34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 spans="2:25" s="36" customFormat="1" ht="20.100000000000001" customHeight="1" thickBot="1">
      <c r="B416" s="32">
        <f t="shared" si="6"/>
        <v>410</v>
      </c>
      <c r="C416" s="230"/>
      <c r="D416" s="230"/>
      <c r="E416" s="230"/>
      <c r="F416" s="43" t="s">
        <v>1710</v>
      </c>
      <c r="G416" s="33" t="s">
        <v>1101</v>
      </c>
      <c r="H416" s="33" t="s">
        <v>1102</v>
      </c>
      <c r="I416" s="33"/>
      <c r="J416" s="33"/>
      <c r="K416" s="34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 spans="2:25" s="36" customFormat="1" ht="20.100000000000001" customHeight="1" thickBot="1">
      <c r="B417" s="32">
        <f t="shared" si="6"/>
        <v>411</v>
      </c>
      <c r="C417" s="230"/>
      <c r="D417" s="230"/>
      <c r="E417" s="231"/>
      <c r="F417" s="43" t="s">
        <v>1710</v>
      </c>
      <c r="G417" s="33" t="s">
        <v>814</v>
      </c>
      <c r="H417" s="33" t="s">
        <v>815</v>
      </c>
      <c r="I417" s="33"/>
      <c r="J417" s="33"/>
      <c r="K417" s="34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 spans="2:25" s="36" customFormat="1" ht="20.100000000000001" customHeight="1" thickBot="1">
      <c r="B418" s="32">
        <f t="shared" si="6"/>
        <v>412</v>
      </c>
      <c r="C418" s="230"/>
      <c r="D418" s="230"/>
      <c r="E418" s="229" t="s">
        <v>1151</v>
      </c>
      <c r="F418" s="43" t="s">
        <v>1710</v>
      </c>
      <c r="G418" s="33" t="s">
        <v>818</v>
      </c>
      <c r="H418" s="33" t="s">
        <v>1144</v>
      </c>
      <c r="I418" s="33"/>
      <c r="J418" s="33"/>
      <c r="K418" s="34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 spans="2:25" s="36" customFormat="1" ht="20.100000000000001" customHeight="1" thickBot="1">
      <c r="B419" s="32">
        <f t="shared" si="6"/>
        <v>413</v>
      </c>
      <c r="C419" s="230"/>
      <c r="D419" s="230"/>
      <c r="E419" s="230"/>
      <c r="F419" s="43" t="s">
        <v>1710</v>
      </c>
      <c r="G419" s="227" t="s">
        <v>1143</v>
      </c>
      <c r="H419" s="33" t="s">
        <v>821</v>
      </c>
      <c r="I419" s="33"/>
      <c r="J419" s="33"/>
      <c r="K419" s="34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 spans="2:25" s="36" customFormat="1" ht="20.100000000000001" customHeight="1" thickBot="1">
      <c r="B420" s="32">
        <f t="shared" si="6"/>
        <v>414</v>
      </c>
      <c r="C420" s="230"/>
      <c r="D420" s="230"/>
      <c r="E420" s="230"/>
      <c r="F420" s="43" t="s">
        <v>1710</v>
      </c>
      <c r="G420" s="239"/>
      <c r="H420" s="33" t="s">
        <v>1094</v>
      </c>
      <c r="I420" s="33"/>
      <c r="J420" s="33"/>
      <c r="K420" s="34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 spans="2:25" s="36" customFormat="1" ht="20.100000000000001" customHeight="1" thickBot="1">
      <c r="B421" s="32">
        <f t="shared" si="6"/>
        <v>415</v>
      </c>
      <c r="C421" s="230"/>
      <c r="D421" s="230"/>
      <c r="E421" s="230"/>
      <c r="F421" s="43" t="s">
        <v>1710</v>
      </c>
      <c r="G421" s="228"/>
      <c r="H421" s="33" t="s">
        <v>812</v>
      </c>
      <c r="I421" s="33"/>
      <c r="J421" s="33"/>
      <c r="K421" s="34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 spans="2:25" s="36" customFormat="1" ht="20.100000000000001" customHeight="1" thickBot="1">
      <c r="B422" s="32">
        <f t="shared" si="6"/>
        <v>416</v>
      </c>
      <c r="C422" s="230"/>
      <c r="D422" s="230"/>
      <c r="E422" s="230"/>
      <c r="F422" s="43" t="s">
        <v>1710</v>
      </c>
      <c r="G422" s="33" t="s">
        <v>1099</v>
      </c>
      <c r="H422" s="33" t="s">
        <v>1100</v>
      </c>
      <c r="I422" s="33"/>
      <c r="J422" s="33"/>
      <c r="K422" s="34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 spans="2:25" s="36" customFormat="1" ht="20.100000000000001" customHeight="1" thickBot="1">
      <c r="B423" s="32">
        <f t="shared" si="6"/>
        <v>417</v>
      </c>
      <c r="C423" s="230"/>
      <c r="D423" s="230"/>
      <c r="E423" s="230"/>
      <c r="F423" s="43" t="s">
        <v>1710</v>
      </c>
      <c r="G423" s="33" t="s">
        <v>1101</v>
      </c>
      <c r="H423" s="33" t="s">
        <v>1102</v>
      </c>
      <c r="I423" s="33"/>
      <c r="J423" s="33"/>
      <c r="K423" s="34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 spans="2:25" s="36" customFormat="1" ht="20.100000000000001" customHeight="1" thickBot="1">
      <c r="B424" s="32">
        <f t="shared" si="6"/>
        <v>418</v>
      </c>
      <c r="C424" s="230"/>
      <c r="D424" s="230"/>
      <c r="E424" s="231"/>
      <c r="F424" s="43" t="s">
        <v>1710</v>
      </c>
      <c r="G424" s="33" t="s">
        <v>814</v>
      </c>
      <c r="H424" s="33" t="s">
        <v>815</v>
      </c>
      <c r="I424" s="33"/>
      <c r="J424" s="33"/>
      <c r="K424" s="34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 spans="2:25" s="36" customFormat="1" ht="20.100000000000001" customHeight="1" thickBot="1">
      <c r="B425" s="32">
        <f t="shared" si="6"/>
        <v>419</v>
      </c>
      <c r="C425" s="230"/>
      <c r="D425" s="230"/>
      <c r="E425" s="229" t="s">
        <v>1153</v>
      </c>
      <c r="F425" s="43" t="s">
        <v>1710</v>
      </c>
      <c r="G425" s="57" t="s">
        <v>823</v>
      </c>
      <c r="H425" s="33" t="s">
        <v>1145</v>
      </c>
      <c r="I425" s="33"/>
      <c r="J425" s="33"/>
      <c r="K425" s="34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 spans="2:25" s="36" customFormat="1" ht="20.100000000000001" customHeight="1" thickBot="1">
      <c r="B426" s="32">
        <f t="shared" si="6"/>
        <v>420</v>
      </c>
      <c r="C426" s="230"/>
      <c r="D426" s="230"/>
      <c r="E426" s="230"/>
      <c r="F426" s="43" t="s">
        <v>1710</v>
      </c>
      <c r="G426" s="227" t="s">
        <v>1152</v>
      </c>
      <c r="H426" s="33" t="s">
        <v>1080</v>
      </c>
      <c r="I426" s="33"/>
      <c r="J426" s="33"/>
      <c r="K426" s="34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 spans="2:25" s="36" customFormat="1" ht="20.100000000000001" customHeight="1" thickBot="1">
      <c r="B427" s="32">
        <f t="shared" si="6"/>
        <v>421</v>
      </c>
      <c r="C427" s="230"/>
      <c r="D427" s="230"/>
      <c r="E427" s="230"/>
      <c r="F427" s="43" t="s">
        <v>1710</v>
      </c>
      <c r="G427" s="239"/>
      <c r="H427" s="33" t="s">
        <v>1078</v>
      </c>
      <c r="I427" s="33"/>
      <c r="J427" s="33"/>
      <c r="K427" s="34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 spans="2:25" s="36" customFormat="1" ht="20.100000000000001" customHeight="1" thickBot="1">
      <c r="B428" s="32">
        <f t="shared" si="6"/>
        <v>422</v>
      </c>
      <c r="C428" s="230"/>
      <c r="D428" s="230"/>
      <c r="E428" s="230"/>
      <c r="F428" s="43" t="s">
        <v>1710</v>
      </c>
      <c r="G428" s="228"/>
      <c r="H428" s="33" t="s">
        <v>812</v>
      </c>
      <c r="I428" s="33"/>
      <c r="J428" s="33"/>
      <c r="K428" s="34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 spans="2:25" s="36" customFormat="1" ht="20.100000000000001" customHeight="1" thickBot="1">
      <c r="B429" s="32">
        <f t="shared" si="6"/>
        <v>423</v>
      </c>
      <c r="C429" s="230"/>
      <c r="D429" s="230"/>
      <c r="E429" s="230"/>
      <c r="F429" s="43" t="s">
        <v>1710</v>
      </c>
      <c r="G429" s="33" t="s">
        <v>1099</v>
      </c>
      <c r="H429" s="33" t="s">
        <v>1100</v>
      </c>
      <c r="I429" s="33"/>
      <c r="J429" s="33"/>
      <c r="K429" s="34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 spans="2:25" s="36" customFormat="1" ht="20.100000000000001" customHeight="1" thickBot="1">
      <c r="B430" s="32">
        <f t="shared" si="6"/>
        <v>424</v>
      </c>
      <c r="C430" s="230"/>
      <c r="D430" s="230"/>
      <c r="E430" s="230"/>
      <c r="F430" s="43" t="s">
        <v>1710</v>
      </c>
      <c r="G430" s="33" t="s">
        <v>1101</v>
      </c>
      <c r="H430" s="33" t="s">
        <v>1102</v>
      </c>
      <c r="I430" s="33"/>
      <c r="J430" s="33"/>
      <c r="K430" s="34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 spans="2:25" s="36" customFormat="1" ht="20.100000000000001" customHeight="1" thickBot="1">
      <c r="B431" s="32">
        <f t="shared" si="6"/>
        <v>425</v>
      </c>
      <c r="C431" s="230"/>
      <c r="D431" s="230"/>
      <c r="E431" s="231"/>
      <c r="F431" s="43" t="s">
        <v>1710</v>
      </c>
      <c r="G431" s="33" t="s">
        <v>814</v>
      </c>
      <c r="H431" s="33" t="s">
        <v>815</v>
      </c>
      <c r="I431" s="33"/>
      <c r="J431" s="33"/>
      <c r="K431" s="34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 spans="2:25" s="36" customFormat="1" ht="20.100000000000001" customHeight="1" thickBot="1">
      <c r="B432" s="32">
        <f t="shared" si="6"/>
        <v>426</v>
      </c>
      <c r="C432" s="230"/>
      <c r="D432" s="230"/>
      <c r="E432" s="229" t="s">
        <v>1154</v>
      </c>
      <c r="F432" s="43" t="s">
        <v>1710</v>
      </c>
      <c r="G432" s="227" t="s">
        <v>1159</v>
      </c>
      <c r="H432" s="33" t="s">
        <v>825</v>
      </c>
      <c r="I432" s="33"/>
      <c r="J432" s="33"/>
      <c r="K432" s="34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 spans="2:25" s="36" customFormat="1" ht="20.100000000000001" customHeight="1" thickBot="1">
      <c r="B433" s="32">
        <f t="shared" si="6"/>
        <v>427</v>
      </c>
      <c r="C433" s="230"/>
      <c r="D433" s="230"/>
      <c r="E433" s="230"/>
      <c r="F433" s="43" t="s">
        <v>1710</v>
      </c>
      <c r="G433" s="239"/>
      <c r="H433" s="33" t="s">
        <v>1078</v>
      </c>
      <c r="I433" s="33"/>
      <c r="J433" s="33"/>
      <c r="K433" s="34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 spans="2:25" s="36" customFormat="1" ht="20.100000000000001" customHeight="1" thickBot="1">
      <c r="B434" s="32">
        <f t="shared" si="6"/>
        <v>428</v>
      </c>
      <c r="C434" s="230"/>
      <c r="D434" s="230"/>
      <c r="E434" s="230"/>
      <c r="F434" s="43" t="s">
        <v>1710</v>
      </c>
      <c r="G434" s="228"/>
      <c r="H434" s="33" t="s">
        <v>812</v>
      </c>
      <c r="I434" s="33"/>
      <c r="J434" s="33"/>
      <c r="K434" s="34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 spans="2:25" s="36" customFormat="1" ht="20.100000000000001" customHeight="1" thickBot="1">
      <c r="B435" s="32">
        <f t="shared" si="6"/>
        <v>429</v>
      </c>
      <c r="C435" s="230"/>
      <c r="D435" s="230"/>
      <c r="E435" s="230"/>
      <c r="F435" s="43" t="s">
        <v>1710</v>
      </c>
      <c r="G435" s="33" t="s">
        <v>1099</v>
      </c>
      <c r="H435" s="33" t="s">
        <v>1100</v>
      </c>
      <c r="I435" s="33"/>
      <c r="J435" s="33"/>
      <c r="K435" s="34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 spans="2:25" s="36" customFormat="1" ht="20.100000000000001" customHeight="1" thickBot="1">
      <c r="B436" s="32">
        <f t="shared" si="6"/>
        <v>430</v>
      </c>
      <c r="C436" s="230"/>
      <c r="D436" s="230"/>
      <c r="E436" s="230"/>
      <c r="F436" s="43" t="s">
        <v>1710</v>
      </c>
      <c r="G436" s="33" t="s">
        <v>1101</v>
      </c>
      <c r="H436" s="33" t="s">
        <v>1104</v>
      </c>
      <c r="I436" s="33"/>
      <c r="J436" s="33"/>
      <c r="K436" s="34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 spans="2:25" s="36" customFormat="1" ht="20.100000000000001" customHeight="1" thickBot="1">
      <c r="B437" s="32">
        <f t="shared" si="6"/>
        <v>431</v>
      </c>
      <c r="C437" s="230"/>
      <c r="D437" s="230"/>
      <c r="E437" s="231"/>
      <c r="F437" s="43" t="s">
        <v>1710</v>
      </c>
      <c r="G437" s="33" t="s">
        <v>814</v>
      </c>
      <c r="H437" s="33" t="s">
        <v>815</v>
      </c>
      <c r="I437" s="33"/>
      <c r="J437" s="33"/>
      <c r="K437" s="34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 spans="2:25" s="36" customFormat="1" ht="20.100000000000001" customHeight="1" thickBot="1">
      <c r="B438" s="32">
        <f t="shared" si="6"/>
        <v>432</v>
      </c>
      <c r="C438" s="230"/>
      <c r="D438" s="230"/>
      <c r="E438" s="229" t="s">
        <v>1146</v>
      </c>
      <c r="F438" s="43" t="s">
        <v>1710</v>
      </c>
      <c r="G438" s="227" t="s">
        <v>1162</v>
      </c>
      <c r="H438" s="33" t="s">
        <v>1080</v>
      </c>
      <c r="I438" s="33"/>
      <c r="J438" s="33"/>
      <c r="K438" s="34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 spans="2:25" s="36" customFormat="1" ht="20.100000000000001" customHeight="1" thickBot="1">
      <c r="B439" s="32">
        <f t="shared" si="6"/>
        <v>433</v>
      </c>
      <c r="C439" s="230"/>
      <c r="D439" s="230"/>
      <c r="E439" s="230"/>
      <c r="F439" s="43" t="s">
        <v>1710</v>
      </c>
      <c r="G439" s="239"/>
      <c r="H439" s="33" t="s">
        <v>1078</v>
      </c>
      <c r="I439" s="33"/>
      <c r="J439" s="33"/>
      <c r="K439" s="34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 spans="2:25" s="36" customFormat="1" ht="20.100000000000001" customHeight="1" thickBot="1">
      <c r="B440" s="32">
        <f t="shared" si="6"/>
        <v>434</v>
      </c>
      <c r="C440" s="230"/>
      <c r="D440" s="230"/>
      <c r="E440" s="230"/>
      <c r="F440" s="43" t="s">
        <v>1710</v>
      </c>
      <c r="G440" s="239"/>
      <c r="H440" s="33" t="s">
        <v>812</v>
      </c>
      <c r="I440" s="33"/>
      <c r="J440" s="33"/>
      <c r="K440" s="34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 spans="2:25" s="36" customFormat="1" ht="20.100000000000001" customHeight="1" thickBot="1">
      <c r="B441" s="32">
        <f t="shared" si="6"/>
        <v>435</v>
      </c>
      <c r="C441" s="230"/>
      <c r="D441" s="230"/>
      <c r="E441" s="230"/>
      <c r="F441" s="43" t="s">
        <v>1710</v>
      </c>
      <c r="G441" s="228"/>
      <c r="H441" s="33" t="s">
        <v>1096</v>
      </c>
      <c r="I441" s="33"/>
      <c r="J441" s="33"/>
      <c r="K441" s="34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 spans="2:25" s="36" customFormat="1" ht="20.100000000000001" customHeight="1" thickBot="1">
      <c r="B442" s="32">
        <f t="shared" si="6"/>
        <v>436</v>
      </c>
      <c r="C442" s="230"/>
      <c r="D442" s="230"/>
      <c r="E442" s="230"/>
      <c r="F442" s="43" t="s">
        <v>1710</v>
      </c>
      <c r="G442" s="33" t="s">
        <v>1099</v>
      </c>
      <c r="H442" s="33" t="s">
        <v>1100</v>
      </c>
      <c r="I442" s="33"/>
      <c r="J442" s="33"/>
      <c r="K442" s="34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 spans="2:25" s="36" customFormat="1" ht="20.100000000000001" customHeight="1" thickBot="1">
      <c r="B443" s="32">
        <f t="shared" si="6"/>
        <v>437</v>
      </c>
      <c r="C443" s="230"/>
      <c r="D443" s="230"/>
      <c r="E443" s="230"/>
      <c r="F443" s="43" t="s">
        <v>1710</v>
      </c>
      <c r="G443" s="33" t="s">
        <v>1101</v>
      </c>
      <c r="H443" s="33" t="s">
        <v>1102</v>
      </c>
      <c r="I443" s="33"/>
      <c r="J443" s="33"/>
      <c r="K443" s="34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 spans="2:25" s="36" customFormat="1" ht="20.100000000000001" customHeight="1" thickBot="1">
      <c r="B444" s="32">
        <f t="shared" si="6"/>
        <v>438</v>
      </c>
      <c r="C444" s="230"/>
      <c r="D444" s="230"/>
      <c r="E444" s="230"/>
      <c r="F444" s="43" t="s">
        <v>1710</v>
      </c>
      <c r="G444" s="33" t="s">
        <v>814</v>
      </c>
      <c r="H444" s="33" t="s">
        <v>815</v>
      </c>
      <c r="I444" s="33"/>
      <c r="J444" s="33"/>
      <c r="K444" s="34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 spans="2:25" s="36" customFormat="1" ht="20.100000000000001" customHeight="1" thickBot="1">
      <c r="B445" s="32">
        <f t="shared" si="6"/>
        <v>439</v>
      </c>
      <c r="C445" s="230"/>
      <c r="D445" s="230"/>
      <c r="E445" s="231"/>
      <c r="F445" s="43" t="s">
        <v>1710</v>
      </c>
      <c r="G445" s="33" t="s">
        <v>1083</v>
      </c>
      <c r="H445" s="33" t="s">
        <v>1105</v>
      </c>
      <c r="I445" s="33"/>
      <c r="J445" s="33"/>
      <c r="K445" s="34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 spans="2:25" s="36" customFormat="1" ht="20.100000000000001" customHeight="1" thickBot="1">
      <c r="B446" s="32">
        <f t="shared" si="6"/>
        <v>440</v>
      </c>
      <c r="C446" s="230"/>
      <c r="D446" s="230"/>
      <c r="E446" s="229" t="s">
        <v>1163</v>
      </c>
      <c r="F446" s="43" t="s">
        <v>1710</v>
      </c>
      <c r="G446" s="227" t="s">
        <v>1152</v>
      </c>
      <c r="H446" s="33" t="s">
        <v>1109</v>
      </c>
      <c r="I446" s="33"/>
      <c r="J446" s="33"/>
      <c r="K446" s="34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 spans="2:25" s="36" customFormat="1" ht="20.100000000000001" customHeight="1" thickBot="1">
      <c r="B447" s="32">
        <f t="shared" si="6"/>
        <v>441</v>
      </c>
      <c r="C447" s="230"/>
      <c r="D447" s="230"/>
      <c r="E447" s="230"/>
      <c r="F447" s="43" t="s">
        <v>1710</v>
      </c>
      <c r="G447" s="239"/>
      <c r="H447" s="33" t="s">
        <v>1078</v>
      </c>
      <c r="I447" s="33"/>
      <c r="J447" s="33"/>
      <c r="K447" s="34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 spans="2:25" s="36" customFormat="1" ht="20.100000000000001" customHeight="1" thickBot="1">
      <c r="B448" s="32">
        <f t="shared" si="6"/>
        <v>442</v>
      </c>
      <c r="C448" s="230"/>
      <c r="D448" s="230"/>
      <c r="E448" s="230"/>
      <c r="F448" s="43" t="s">
        <v>1710</v>
      </c>
      <c r="G448" s="228"/>
      <c r="H448" s="33" t="s">
        <v>812</v>
      </c>
      <c r="I448" s="33"/>
      <c r="J448" s="33"/>
      <c r="K448" s="34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 spans="2:25" s="36" customFormat="1" ht="20.100000000000001" customHeight="1" thickBot="1">
      <c r="B449" s="32">
        <f t="shared" si="6"/>
        <v>443</v>
      </c>
      <c r="C449" s="230"/>
      <c r="D449" s="230"/>
      <c r="E449" s="230"/>
      <c r="F449" s="43" t="s">
        <v>1710</v>
      </c>
      <c r="G449" s="33" t="s">
        <v>1099</v>
      </c>
      <c r="H449" s="33" t="s">
        <v>1100</v>
      </c>
      <c r="I449" s="33"/>
      <c r="J449" s="33"/>
      <c r="K449" s="34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 spans="2:25" s="36" customFormat="1" ht="20.100000000000001" customHeight="1" thickBot="1">
      <c r="B450" s="32">
        <f t="shared" si="6"/>
        <v>444</v>
      </c>
      <c r="C450" s="230"/>
      <c r="D450" s="230"/>
      <c r="E450" s="230"/>
      <c r="F450" s="43" t="s">
        <v>1710</v>
      </c>
      <c r="G450" s="33" t="s">
        <v>1101</v>
      </c>
      <c r="H450" s="33" t="s">
        <v>1110</v>
      </c>
      <c r="I450" s="33"/>
      <c r="J450" s="33"/>
      <c r="K450" s="34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 spans="2:25" s="36" customFormat="1" ht="20.100000000000001" customHeight="1" thickBot="1">
      <c r="B451" s="32">
        <f t="shared" si="6"/>
        <v>445</v>
      </c>
      <c r="C451" s="230"/>
      <c r="D451" s="230"/>
      <c r="E451" s="231"/>
      <c r="F451" s="43" t="s">
        <v>1710</v>
      </c>
      <c r="G451" s="33" t="s">
        <v>814</v>
      </c>
      <c r="H451" s="33" t="s">
        <v>815</v>
      </c>
      <c r="I451" s="33"/>
      <c r="J451" s="33"/>
      <c r="K451" s="34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 spans="2:25" s="36" customFormat="1" ht="20.100000000000001" customHeight="1" thickBot="1">
      <c r="B452" s="32">
        <f t="shared" si="6"/>
        <v>446</v>
      </c>
      <c r="C452" s="230"/>
      <c r="D452" s="230"/>
      <c r="E452" s="229" t="s">
        <v>1147</v>
      </c>
      <c r="F452" s="43" t="s">
        <v>1710</v>
      </c>
      <c r="G452" s="57" t="s">
        <v>1086</v>
      </c>
      <c r="H452" s="33" t="s">
        <v>1087</v>
      </c>
      <c r="I452" s="33"/>
      <c r="J452" s="33"/>
      <c r="K452" s="34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 spans="2:25" s="36" customFormat="1" ht="20.100000000000001" customHeight="1" thickBot="1">
      <c r="B453" s="32">
        <f t="shared" si="6"/>
        <v>447</v>
      </c>
      <c r="C453" s="230"/>
      <c r="D453" s="230"/>
      <c r="E453" s="230"/>
      <c r="F453" s="43" t="s">
        <v>1710</v>
      </c>
      <c r="G453" s="227" t="s">
        <v>1152</v>
      </c>
      <c r="H453" s="33" t="s">
        <v>1088</v>
      </c>
      <c r="I453" s="33"/>
      <c r="J453" s="33"/>
      <c r="K453" s="34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 spans="2:25" s="36" customFormat="1" ht="20.100000000000001" customHeight="1" thickBot="1">
      <c r="B454" s="32">
        <f t="shared" si="6"/>
        <v>448</v>
      </c>
      <c r="C454" s="230"/>
      <c r="D454" s="230"/>
      <c r="E454" s="230"/>
      <c r="F454" s="43" t="s">
        <v>1710</v>
      </c>
      <c r="G454" s="239"/>
      <c r="H454" s="33" t="s">
        <v>1078</v>
      </c>
      <c r="I454" s="33"/>
      <c r="J454" s="33"/>
      <c r="K454" s="34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 spans="2:25" s="36" customFormat="1" ht="20.100000000000001" customHeight="1" thickBot="1">
      <c r="B455" s="32">
        <f t="shared" si="6"/>
        <v>449</v>
      </c>
      <c r="C455" s="230"/>
      <c r="D455" s="230"/>
      <c r="E455" s="230"/>
      <c r="F455" s="43" t="s">
        <v>1710</v>
      </c>
      <c r="G455" s="228"/>
      <c r="H455" s="33" t="s">
        <v>812</v>
      </c>
      <c r="I455" s="33"/>
      <c r="J455" s="33"/>
      <c r="K455" s="34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 spans="2:25" s="36" customFormat="1" ht="20.100000000000001" customHeight="1" thickBot="1">
      <c r="B456" s="32">
        <f t="shared" si="6"/>
        <v>450</v>
      </c>
      <c r="C456" s="230"/>
      <c r="D456" s="230"/>
      <c r="E456" s="230"/>
      <c r="F456" s="43" t="s">
        <v>1710</v>
      </c>
      <c r="G456" s="33" t="s">
        <v>1099</v>
      </c>
      <c r="H456" s="33" t="s">
        <v>1100</v>
      </c>
      <c r="I456" s="33"/>
      <c r="J456" s="33"/>
      <c r="K456" s="34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 spans="2:25" s="36" customFormat="1" ht="20.100000000000001" customHeight="1" thickBot="1">
      <c r="B457" s="32">
        <f t="shared" si="6"/>
        <v>451</v>
      </c>
      <c r="C457" s="230"/>
      <c r="D457" s="230"/>
      <c r="E457" s="230"/>
      <c r="F457" s="43" t="s">
        <v>1710</v>
      </c>
      <c r="G457" s="33" t="s">
        <v>1101</v>
      </c>
      <c r="H457" s="33" t="s">
        <v>1103</v>
      </c>
      <c r="I457" s="33"/>
      <c r="J457" s="33"/>
      <c r="K457" s="34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 spans="2:25" s="36" customFormat="1" ht="20.100000000000001" customHeight="1" thickBot="1">
      <c r="B458" s="32">
        <f t="shared" si="6"/>
        <v>452</v>
      </c>
      <c r="C458" s="230"/>
      <c r="D458" s="230"/>
      <c r="E458" s="231"/>
      <c r="F458" s="43" t="s">
        <v>1710</v>
      </c>
      <c r="G458" s="33" t="s">
        <v>814</v>
      </c>
      <c r="H458" s="33" t="s">
        <v>815</v>
      </c>
      <c r="I458" s="33"/>
      <c r="J458" s="33"/>
      <c r="K458" s="34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 spans="2:25" s="36" customFormat="1" ht="20.100000000000001" customHeight="1" thickBot="1">
      <c r="B459" s="32">
        <f t="shared" si="6"/>
        <v>453</v>
      </c>
      <c r="C459" s="230"/>
      <c r="D459" s="230"/>
      <c r="E459" s="229" t="s">
        <v>1112</v>
      </c>
      <c r="F459" s="43" t="s">
        <v>1710</v>
      </c>
      <c r="G459" s="57" t="s">
        <v>1090</v>
      </c>
      <c r="H459" s="33" t="s">
        <v>1149</v>
      </c>
      <c r="I459" s="33"/>
      <c r="J459" s="33"/>
      <c r="K459" s="34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 spans="2:25" s="36" customFormat="1" ht="20.100000000000001" customHeight="1" thickBot="1">
      <c r="B460" s="32">
        <f t="shared" si="6"/>
        <v>454</v>
      </c>
      <c r="C460" s="230"/>
      <c r="D460" s="230"/>
      <c r="E460" s="230"/>
      <c r="F460" s="43" t="s">
        <v>1710</v>
      </c>
      <c r="G460" s="227" t="s">
        <v>1152</v>
      </c>
      <c r="H460" s="33" t="s">
        <v>821</v>
      </c>
      <c r="I460" s="33"/>
      <c r="J460" s="33"/>
      <c r="K460" s="34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 spans="2:25" s="36" customFormat="1" ht="20.100000000000001" customHeight="1" thickBot="1">
      <c r="B461" s="32">
        <f t="shared" si="6"/>
        <v>455</v>
      </c>
      <c r="C461" s="230"/>
      <c r="D461" s="230"/>
      <c r="E461" s="230"/>
      <c r="F461" s="43" t="s">
        <v>1710</v>
      </c>
      <c r="G461" s="239"/>
      <c r="H461" s="33" t="s">
        <v>1078</v>
      </c>
      <c r="I461" s="33"/>
      <c r="J461" s="33"/>
      <c r="K461" s="34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 spans="2:25" s="36" customFormat="1" ht="20.100000000000001" customHeight="1" thickBot="1">
      <c r="B462" s="32">
        <f t="shared" si="6"/>
        <v>456</v>
      </c>
      <c r="C462" s="230"/>
      <c r="D462" s="230"/>
      <c r="E462" s="230"/>
      <c r="F462" s="43" t="s">
        <v>1710</v>
      </c>
      <c r="G462" s="228"/>
      <c r="H462" s="33" t="s">
        <v>812</v>
      </c>
      <c r="I462" s="33"/>
      <c r="J462" s="33"/>
      <c r="K462" s="34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 spans="2:25" s="36" customFormat="1" ht="20.100000000000001" customHeight="1" thickBot="1">
      <c r="B463" s="32">
        <f t="shared" si="6"/>
        <v>457</v>
      </c>
      <c r="C463" s="230"/>
      <c r="D463" s="230"/>
      <c r="E463" s="230"/>
      <c r="F463" s="43" t="s">
        <v>1710</v>
      </c>
      <c r="G463" s="33" t="s">
        <v>1099</v>
      </c>
      <c r="H463" s="33" t="s">
        <v>1100</v>
      </c>
      <c r="I463" s="33"/>
      <c r="J463" s="33"/>
      <c r="K463" s="34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 spans="2:25" s="36" customFormat="1" ht="20.100000000000001" customHeight="1" thickBot="1">
      <c r="B464" s="32">
        <f t="shared" si="6"/>
        <v>458</v>
      </c>
      <c r="C464" s="230"/>
      <c r="D464" s="230"/>
      <c r="E464" s="230"/>
      <c r="F464" s="43" t="s">
        <v>1710</v>
      </c>
      <c r="G464" s="33" t="s">
        <v>1101</v>
      </c>
      <c r="H464" s="33" t="s">
        <v>1103</v>
      </c>
      <c r="I464" s="33"/>
      <c r="J464" s="33"/>
      <c r="K464" s="34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 spans="2:25" s="36" customFormat="1" ht="20.100000000000001" customHeight="1" thickBot="1">
      <c r="B465" s="32">
        <f t="shared" si="6"/>
        <v>459</v>
      </c>
      <c r="C465" s="230"/>
      <c r="D465" s="231"/>
      <c r="E465" s="231"/>
      <c r="F465" s="43" t="s">
        <v>1710</v>
      </c>
      <c r="G465" s="33" t="s">
        <v>814</v>
      </c>
      <c r="H465" s="33" t="s">
        <v>815</v>
      </c>
      <c r="I465" s="33"/>
      <c r="J465" s="33"/>
      <c r="K465" s="34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 spans="2:25" s="36" customFormat="1" ht="20.100000000000001" customHeight="1" thickBot="1">
      <c r="B466" s="32">
        <f t="shared" si="6"/>
        <v>460</v>
      </c>
      <c r="C466" s="230"/>
      <c r="D466" s="229" t="s">
        <v>1164</v>
      </c>
      <c r="E466" s="229" t="s">
        <v>1165</v>
      </c>
      <c r="F466" s="43" t="s">
        <v>1710</v>
      </c>
      <c r="G466" s="33" t="s">
        <v>1123</v>
      </c>
      <c r="H466" s="33" t="s">
        <v>1166</v>
      </c>
      <c r="I466" s="33"/>
      <c r="J466" s="33"/>
      <c r="K466" s="34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 spans="2:25" s="36" customFormat="1" ht="20.100000000000001" customHeight="1" thickBot="1">
      <c r="B467" s="32">
        <f t="shared" si="6"/>
        <v>461</v>
      </c>
      <c r="C467" s="230"/>
      <c r="D467" s="230"/>
      <c r="E467" s="230"/>
      <c r="F467" s="43" t="s">
        <v>1710</v>
      </c>
      <c r="G467" s="227" t="s">
        <v>1143</v>
      </c>
      <c r="H467" s="33" t="s">
        <v>1125</v>
      </c>
      <c r="I467" s="33"/>
      <c r="J467" s="33"/>
      <c r="K467" s="34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 spans="2:25" s="36" customFormat="1" ht="20.100000000000001" customHeight="1" thickBot="1">
      <c r="B468" s="32">
        <f t="shared" si="6"/>
        <v>462</v>
      </c>
      <c r="C468" s="230"/>
      <c r="D468" s="230"/>
      <c r="E468" s="230"/>
      <c r="F468" s="43" t="s">
        <v>1710</v>
      </c>
      <c r="G468" s="239"/>
      <c r="H468" s="33" t="s">
        <v>1078</v>
      </c>
      <c r="I468" s="33"/>
      <c r="J468" s="33"/>
      <c r="K468" s="34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 spans="2:25" s="36" customFormat="1" ht="20.100000000000001" customHeight="1" thickBot="1">
      <c r="B469" s="32">
        <f t="shared" si="6"/>
        <v>463</v>
      </c>
      <c r="C469" s="230"/>
      <c r="D469" s="230"/>
      <c r="E469" s="230"/>
      <c r="F469" s="43" t="s">
        <v>1710</v>
      </c>
      <c r="G469" s="228"/>
      <c r="H469" s="33" t="s">
        <v>812</v>
      </c>
      <c r="I469" s="33"/>
      <c r="J469" s="33"/>
      <c r="K469" s="34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 spans="2:25" s="36" customFormat="1" ht="20.100000000000001" customHeight="1" thickBot="1">
      <c r="B470" s="32">
        <f t="shared" si="6"/>
        <v>464</v>
      </c>
      <c r="C470" s="230"/>
      <c r="D470" s="230"/>
      <c r="E470" s="230"/>
      <c r="F470" s="43" t="s">
        <v>1710</v>
      </c>
      <c r="G470" s="33" t="s">
        <v>1099</v>
      </c>
      <c r="H470" s="33" t="s">
        <v>1100</v>
      </c>
      <c r="I470" s="33"/>
      <c r="J470" s="33"/>
      <c r="K470" s="34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 spans="2:25" s="36" customFormat="1" ht="20.100000000000001" customHeight="1" thickBot="1">
      <c r="B471" s="32">
        <f t="shared" ref="B471:B493" si="7">ROW()-6</f>
        <v>465</v>
      </c>
      <c r="C471" s="230"/>
      <c r="D471" s="230"/>
      <c r="E471" s="230"/>
      <c r="F471" s="43" t="s">
        <v>1710</v>
      </c>
      <c r="G471" s="33" t="s">
        <v>1101</v>
      </c>
      <c r="H471" s="33" t="s">
        <v>1135</v>
      </c>
      <c r="I471" s="33"/>
      <c r="J471" s="33"/>
      <c r="K471" s="34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 spans="2:25" s="36" customFormat="1" ht="20.100000000000001" customHeight="1" thickBot="1">
      <c r="B472" s="32">
        <f t="shared" si="7"/>
        <v>466</v>
      </c>
      <c r="C472" s="230"/>
      <c r="D472" s="230"/>
      <c r="E472" s="231"/>
      <c r="F472" s="43" t="s">
        <v>1710</v>
      </c>
      <c r="G472" s="33" t="s">
        <v>814</v>
      </c>
      <c r="H472" s="33" t="s">
        <v>815</v>
      </c>
      <c r="I472" s="33"/>
      <c r="J472" s="33"/>
      <c r="K472" s="34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 spans="2:25" s="36" customFormat="1" ht="20.100000000000001" customHeight="1" thickBot="1">
      <c r="B473" s="32">
        <f t="shared" si="7"/>
        <v>467</v>
      </c>
      <c r="C473" s="230"/>
      <c r="D473" s="230"/>
      <c r="E473" s="229" t="s">
        <v>1167</v>
      </c>
      <c r="F473" s="43" t="s">
        <v>1710</v>
      </c>
      <c r="G473" s="33" t="s">
        <v>1128</v>
      </c>
      <c r="H473" s="33" t="s">
        <v>1168</v>
      </c>
      <c r="I473" s="33"/>
      <c r="J473" s="33"/>
      <c r="K473" s="34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 spans="2:25" s="36" customFormat="1" ht="20.100000000000001" customHeight="1" thickBot="1">
      <c r="B474" s="32">
        <f t="shared" si="7"/>
        <v>468</v>
      </c>
      <c r="C474" s="230"/>
      <c r="D474" s="230"/>
      <c r="E474" s="230"/>
      <c r="F474" s="43" t="s">
        <v>1710</v>
      </c>
      <c r="G474" s="227" t="s">
        <v>1143</v>
      </c>
      <c r="H474" s="33" t="s">
        <v>1125</v>
      </c>
      <c r="I474" s="33"/>
      <c r="J474" s="33"/>
      <c r="K474" s="34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 spans="2:25" s="36" customFormat="1" ht="20.100000000000001" customHeight="1" thickBot="1">
      <c r="B475" s="32">
        <f t="shared" si="7"/>
        <v>469</v>
      </c>
      <c r="C475" s="230"/>
      <c r="D475" s="230"/>
      <c r="E475" s="230"/>
      <c r="F475" s="43" t="s">
        <v>1710</v>
      </c>
      <c r="G475" s="239"/>
      <c r="H475" s="33" t="s">
        <v>1078</v>
      </c>
      <c r="I475" s="33"/>
      <c r="J475" s="33"/>
      <c r="K475" s="34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 spans="2:25" s="36" customFormat="1" ht="20.100000000000001" customHeight="1" thickBot="1">
      <c r="B476" s="32">
        <f t="shared" si="7"/>
        <v>470</v>
      </c>
      <c r="C476" s="230"/>
      <c r="D476" s="230"/>
      <c r="E476" s="230"/>
      <c r="F476" s="43" t="s">
        <v>1710</v>
      </c>
      <c r="G476" s="228"/>
      <c r="H476" s="33" t="s">
        <v>812</v>
      </c>
      <c r="I476" s="33"/>
      <c r="J476" s="33"/>
      <c r="K476" s="34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 spans="2:25" s="36" customFormat="1" ht="20.100000000000001" customHeight="1" thickBot="1">
      <c r="B477" s="32">
        <f t="shared" si="7"/>
        <v>471</v>
      </c>
      <c r="C477" s="230"/>
      <c r="D477" s="230"/>
      <c r="E477" s="230"/>
      <c r="F477" s="43" t="s">
        <v>1710</v>
      </c>
      <c r="G477" s="33" t="s">
        <v>1099</v>
      </c>
      <c r="H477" s="33" t="s">
        <v>1100</v>
      </c>
      <c r="I477" s="33"/>
      <c r="J477" s="33"/>
      <c r="K477" s="34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 spans="2:25" s="36" customFormat="1" ht="20.100000000000001" customHeight="1" thickBot="1">
      <c r="B478" s="32">
        <f t="shared" si="7"/>
        <v>472</v>
      </c>
      <c r="C478" s="230"/>
      <c r="D478" s="230"/>
      <c r="E478" s="230"/>
      <c r="F478" s="43" t="s">
        <v>1710</v>
      </c>
      <c r="G478" s="33" t="s">
        <v>1101</v>
      </c>
      <c r="H478" s="33" t="s">
        <v>1126</v>
      </c>
      <c r="I478" s="33"/>
      <c r="J478" s="33"/>
      <c r="K478" s="34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 spans="2:25" s="36" customFormat="1" ht="20.100000000000001" customHeight="1" thickBot="1">
      <c r="B479" s="32">
        <f t="shared" si="7"/>
        <v>473</v>
      </c>
      <c r="C479" s="230"/>
      <c r="D479" s="230"/>
      <c r="E479" s="231"/>
      <c r="F479" s="43" t="s">
        <v>1710</v>
      </c>
      <c r="G479" s="33" t="s">
        <v>814</v>
      </c>
      <c r="H479" s="33" t="s">
        <v>815</v>
      </c>
      <c r="I479" s="33"/>
      <c r="J479" s="33"/>
      <c r="K479" s="34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 spans="2:25" s="36" customFormat="1" ht="20.100000000000001" customHeight="1" thickBot="1">
      <c r="B480" s="32">
        <f t="shared" si="7"/>
        <v>474</v>
      </c>
      <c r="C480" s="230"/>
      <c r="D480" s="230"/>
      <c r="E480" s="229" t="s">
        <v>1169</v>
      </c>
      <c r="F480" s="43" t="s">
        <v>1710</v>
      </c>
      <c r="G480" s="33" t="s">
        <v>1132</v>
      </c>
      <c r="H480" s="33" t="s">
        <v>1170</v>
      </c>
      <c r="I480" s="33"/>
      <c r="J480" s="33"/>
      <c r="K480" s="34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 spans="2:25" s="36" customFormat="1" ht="20.100000000000001" customHeight="1" thickBot="1">
      <c r="B481" s="32">
        <f t="shared" si="7"/>
        <v>475</v>
      </c>
      <c r="C481" s="230"/>
      <c r="D481" s="230"/>
      <c r="E481" s="230"/>
      <c r="F481" s="43" t="s">
        <v>1710</v>
      </c>
      <c r="G481" s="227" t="s">
        <v>1143</v>
      </c>
      <c r="H481" s="33" t="s">
        <v>1134</v>
      </c>
      <c r="I481" s="33"/>
      <c r="J481" s="33"/>
      <c r="K481" s="34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 spans="2:25" s="36" customFormat="1" ht="20.100000000000001" customHeight="1" thickBot="1">
      <c r="B482" s="32">
        <f t="shared" si="7"/>
        <v>476</v>
      </c>
      <c r="C482" s="230"/>
      <c r="D482" s="230"/>
      <c r="E482" s="230"/>
      <c r="F482" s="43" t="s">
        <v>1710</v>
      </c>
      <c r="G482" s="239"/>
      <c r="H482" s="33" t="s">
        <v>1078</v>
      </c>
      <c r="I482" s="33"/>
      <c r="J482" s="33"/>
      <c r="K482" s="34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</row>
    <row r="483" spans="2:25" s="36" customFormat="1" ht="20.100000000000001" customHeight="1" thickBot="1">
      <c r="B483" s="32">
        <f t="shared" si="7"/>
        <v>477</v>
      </c>
      <c r="C483" s="230"/>
      <c r="D483" s="230"/>
      <c r="E483" s="230"/>
      <c r="F483" s="43" t="s">
        <v>1710</v>
      </c>
      <c r="G483" s="228"/>
      <c r="H483" s="33" t="s">
        <v>812</v>
      </c>
      <c r="I483" s="33"/>
      <c r="J483" s="33"/>
      <c r="K483" s="34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</row>
    <row r="484" spans="2:25" s="36" customFormat="1" ht="20.100000000000001" customHeight="1" thickBot="1">
      <c r="B484" s="32">
        <f t="shared" si="7"/>
        <v>478</v>
      </c>
      <c r="C484" s="230"/>
      <c r="D484" s="230"/>
      <c r="E484" s="230"/>
      <c r="F484" s="43" t="s">
        <v>1710</v>
      </c>
      <c r="G484" s="33" t="s">
        <v>1099</v>
      </c>
      <c r="H484" s="33" t="s">
        <v>1100</v>
      </c>
      <c r="I484" s="33"/>
      <c r="J484" s="33"/>
      <c r="K484" s="34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</row>
    <row r="485" spans="2:25" s="36" customFormat="1" ht="20.100000000000001" customHeight="1" thickBot="1">
      <c r="B485" s="32">
        <f t="shared" si="7"/>
        <v>479</v>
      </c>
      <c r="C485" s="230"/>
      <c r="D485" s="230"/>
      <c r="E485" s="230"/>
      <c r="F485" s="43" t="s">
        <v>1710</v>
      </c>
      <c r="G485" s="33" t="s">
        <v>1101</v>
      </c>
      <c r="H485" s="33" t="s">
        <v>1135</v>
      </c>
      <c r="I485" s="33"/>
      <c r="J485" s="33"/>
      <c r="K485" s="34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</row>
    <row r="486" spans="2:25" s="36" customFormat="1" ht="20.100000000000001" customHeight="1" thickBot="1">
      <c r="B486" s="32">
        <f t="shared" si="7"/>
        <v>480</v>
      </c>
      <c r="C486" s="230"/>
      <c r="D486" s="231"/>
      <c r="E486" s="231"/>
      <c r="F486" s="43" t="s">
        <v>1710</v>
      </c>
      <c r="G486" s="33" t="s">
        <v>814</v>
      </c>
      <c r="H486" s="33" t="s">
        <v>815</v>
      </c>
      <c r="I486" s="33"/>
      <c r="J486" s="33"/>
      <c r="K486" s="34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</row>
    <row r="487" spans="2:25" s="36" customFormat="1" ht="20.100000000000001" customHeight="1" thickBot="1">
      <c r="B487" s="32">
        <f t="shared" si="7"/>
        <v>481</v>
      </c>
      <c r="C487" s="230"/>
      <c r="D487" s="229" t="s">
        <v>1171</v>
      </c>
      <c r="E487" s="229" t="s">
        <v>1172</v>
      </c>
      <c r="F487" s="43" t="s">
        <v>1710</v>
      </c>
      <c r="G487" s="33" t="s">
        <v>1138</v>
      </c>
      <c r="H487" s="33" t="s">
        <v>1173</v>
      </c>
      <c r="I487" s="33"/>
      <c r="J487" s="33"/>
      <c r="K487" s="34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</row>
    <row r="488" spans="2:25" s="36" customFormat="1" ht="20.100000000000001" customHeight="1" thickBot="1">
      <c r="B488" s="32">
        <f t="shared" si="7"/>
        <v>482</v>
      </c>
      <c r="C488" s="230"/>
      <c r="D488" s="230"/>
      <c r="E488" s="230"/>
      <c r="F488" s="43" t="s">
        <v>1710</v>
      </c>
      <c r="G488" s="227" t="s">
        <v>1143</v>
      </c>
      <c r="H488" s="33" t="s">
        <v>1140</v>
      </c>
      <c r="I488" s="33"/>
      <c r="J488" s="33"/>
      <c r="K488" s="34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</row>
    <row r="489" spans="2:25" s="36" customFormat="1" ht="20.100000000000001" customHeight="1" thickBot="1">
      <c r="B489" s="32">
        <f t="shared" si="7"/>
        <v>483</v>
      </c>
      <c r="C489" s="230"/>
      <c r="D489" s="230"/>
      <c r="E489" s="230"/>
      <c r="F489" s="43" t="s">
        <v>1710</v>
      </c>
      <c r="G489" s="239"/>
      <c r="H489" s="33" t="s">
        <v>1078</v>
      </c>
      <c r="I489" s="33"/>
      <c r="J489" s="33"/>
      <c r="K489" s="34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</row>
    <row r="490" spans="2:25" s="36" customFormat="1" ht="20.100000000000001" customHeight="1" thickBot="1">
      <c r="B490" s="32">
        <f t="shared" si="7"/>
        <v>484</v>
      </c>
      <c r="C490" s="230"/>
      <c r="D490" s="230"/>
      <c r="E490" s="230"/>
      <c r="F490" s="43" t="s">
        <v>1710</v>
      </c>
      <c r="G490" s="228"/>
      <c r="H490" s="33" t="s">
        <v>812</v>
      </c>
      <c r="I490" s="33"/>
      <c r="J490" s="33"/>
      <c r="K490" s="34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</row>
    <row r="491" spans="2:25" s="36" customFormat="1" ht="20.100000000000001" customHeight="1" thickBot="1">
      <c r="B491" s="32">
        <f t="shared" si="7"/>
        <v>485</v>
      </c>
      <c r="C491" s="230"/>
      <c r="D491" s="230"/>
      <c r="E491" s="230"/>
      <c r="F491" s="43" t="s">
        <v>1710</v>
      </c>
      <c r="G491" s="33" t="s">
        <v>1099</v>
      </c>
      <c r="H491" s="33" t="s">
        <v>1100</v>
      </c>
      <c r="I491" s="33"/>
      <c r="J491" s="33"/>
      <c r="K491" s="34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</row>
    <row r="492" spans="2:25" s="36" customFormat="1" ht="20.100000000000001" customHeight="1" thickBot="1">
      <c r="B492" s="32">
        <f t="shared" si="7"/>
        <v>486</v>
      </c>
      <c r="C492" s="230"/>
      <c r="D492" s="230"/>
      <c r="E492" s="230"/>
      <c r="F492" s="43" t="s">
        <v>1710</v>
      </c>
      <c r="G492" s="33" t="s">
        <v>1101</v>
      </c>
      <c r="H492" s="33" t="s">
        <v>1135</v>
      </c>
      <c r="I492" s="33"/>
      <c r="J492" s="33"/>
      <c r="K492" s="34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</row>
    <row r="493" spans="2:25" s="36" customFormat="1" ht="20.100000000000001" customHeight="1" thickBot="1">
      <c r="B493" s="32">
        <f t="shared" si="7"/>
        <v>487</v>
      </c>
      <c r="C493" s="231"/>
      <c r="D493" s="231"/>
      <c r="E493" s="231"/>
      <c r="F493" s="43" t="s">
        <v>1710</v>
      </c>
      <c r="G493" s="33" t="s">
        <v>814</v>
      </c>
      <c r="H493" s="33" t="s">
        <v>815</v>
      </c>
      <c r="I493" s="33"/>
      <c r="J493" s="33"/>
      <c r="K493" s="34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</row>
    <row r="494" spans="2:25" s="36" customFormat="1" ht="20.100000000000001" customHeight="1"/>
    <row r="495" spans="2:25" s="36" customFormat="1" ht="20.100000000000001" customHeight="1"/>
    <row r="496" spans="2:25" s="36" customFormat="1" ht="20.100000000000001" customHeight="1"/>
    <row r="497" s="36" customFormat="1" ht="20.100000000000001" customHeight="1"/>
    <row r="498" s="36" customFormat="1" ht="20.100000000000001" customHeight="1"/>
    <row r="499" s="36" customFormat="1" ht="13.5"/>
    <row r="500" s="36" customFormat="1" ht="13.5"/>
    <row r="501" s="36" customFormat="1" ht="13.5"/>
    <row r="502" s="36" customFormat="1" ht="13.5"/>
    <row r="503" s="36" customFormat="1" ht="13.5"/>
    <row r="504" s="36" customFormat="1" ht="13.5"/>
    <row r="505" s="36" customFormat="1" ht="13.5"/>
    <row r="506" s="36" customFormat="1" ht="13.5"/>
    <row r="507" s="36" customFormat="1" ht="13.5"/>
    <row r="508" s="36" customFormat="1" ht="13.5"/>
    <row r="509" s="36" customFormat="1" ht="13.5"/>
    <row r="510" s="36" customFormat="1" ht="13.5"/>
    <row r="511" s="36" customFormat="1" ht="13.5"/>
    <row r="512" s="36" customFormat="1" ht="13.5"/>
    <row r="513" s="36" customFormat="1" ht="13.5"/>
    <row r="514" s="36" customFormat="1" ht="13.5"/>
    <row r="515" s="36" customFormat="1" ht="13.5"/>
    <row r="516" s="36" customFormat="1" ht="13.5"/>
    <row r="517" s="36" customFormat="1" ht="13.5"/>
    <row r="518" s="36" customFormat="1" ht="13.5"/>
    <row r="519" s="36" customFormat="1" ht="13.5"/>
    <row r="520" s="36" customFormat="1" ht="13.5"/>
    <row r="521" s="36" customFormat="1" ht="13.5"/>
    <row r="522" s="36" customFormat="1" ht="13.5"/>
    <row r="523" s="36" customFormat="1" ht="13.5"/>
    <row r="524" s="36" customFormat="1" ht="13.5"/>
    <row r="525" s="36" customFormat="1" ht="13.5"/>
    <row r="526" s="36" customFormat="1" ht="13.5"/>
    <row r="527" s="36" customFormat="1" ht="13.5"/>
    <row r="528" s="36" customFormat="1" ht="13.5"/>
    <row r="529" s="36" customFormat="1" ht="13.5"/>
    <row r="530" s="36" customFormat="1" ht="13.5"/>
    <row r="531" s="36" customFormat="1" ht="13.5"/>
    <row r="532" s="36" customFormat="1" ht="13.5"/>
    <row r="533" s="36" customFormat="1" ht="13.5"/>
    <row r="534" s="36" customFormat="1" ht="13.5"/>
    <row r="535" s="36" customFormat="1" ht="13.5"/>
    <row r="536" s="36" customFormat="1" ht="13.5"/>
    <row r="537" s="36" customFormat="1" ht="13.5"/>
    <row r="538" s="36" customFormat="1" ht="13.5"/>
    <row r="539" s="36" customFormat="1" ht="13.5"/>
    <row r="540" s="36" customFormat="1" ht="13.5"/>
    <row r="541" s="36" customFormat="1" ht="13.5"/>
    <row r="542" s="36" customFormat="1" ht="13.5"/>
    <row r="543" s="36" customFormat="1" ht="13.5"/>
    <row r="544" s="36" customFormat="1" ht="13.5"/>
    <row r="545" s="36" customFormat="1" ht="13.5"/>
    <row r="546" s="36" customFormat="1" ht="13.5"/>
    <row r="547" s="36" customFormat="1" ht="13.5"/>
    <row r="548" s="36" customFormat="1" ht="13.5"/>
    <row r="549" s="36" customFormat="1" ht="13.5"/>
    <row r="550" s="36" customFormat="1" ht="13.5"/>
    <row r="551" s="36" customFormat="1" ht="13.5"/>
    <row r="552" s="36" customFormat="1" ht="13.5"/>
    <row r="553" s="36" customFormat="1" ht="13.5"/>
    <row r="554" s="36" customFormat="1" ht="13.5"/>
    <row r="555" s="36" customFormat="1" ht="13.5"/>
    <row r="556" s="36" customFormat="1" ht="13.5"/>
    <row r="557" s="36" customFormat="1" ht="13.5"/>
    <row r="558" s="36" customFormat="1" ht="13.5"/>
    <row r="559" s="36" customFormat="1" ht="13.5"/>
    <row r="560" s="36" customFormat="1" ht="13.5"/>
    <row r="561" s="36" customFormat="1" ht="13.5"/>
    <row r="562" s="36" customFormat="1" ht="13.5"/>
    <row r="563" s="36" customFormat="1" ht="13.5"/>
    <row r="564" s="36" customFormat="1" ht="13.5"/>
    <row r="565" s="36" customFormat="1" ht="13.5"/>
    <row r="566" s="36" customFormat="1" ht="13.5"/>
    <row r="567" s="36" customFormat="1" ht="13.5"/>
    <row r="568" s="36" customFormat="1" ht="13.5"/>
    <row r="569" s="36" customFormat="1" ht="13.5"/>
    <row r="570" s="36" customFormat="1" ht="13.5"/>
    <row r="571" s="36" customFormat="1" ht="13.5"/>
    <row r="572" s="36" customFormat="1" ht="13.5"/>
    <row r="573" s="36" customFormat="1" ht="13.5"/>
    <row r="574" s="36" customFormat="1" ht="13.5"/>
    <row r="575" s="36" customFormat="1" ht="13.5"/>
    <row r="576" s="36" customFormat="1" ht="13.5"/>
    <row r="577" s="36" customFormat="1" ht="13.5"/>
    <row r="578" s="36" customFormat="1" ht="13.5"/>
    <row r="579" s="36" customFormat="1" ht="13.5"/>
    <row r="580" s="36" customFormat="1" ht="13.5"/>
    <row r="581" s="36" customFormat="1" ht="13.5"/>
    <row r="582" s="36" customFormat="1" ht="13.5"/>
    <row r="583" s="36" customFormat="1" ht="13.5"/>
    <row r="584" s="36" customFormat="1" ht="13.5"/>
    <row r="585" s="36" customFormat="1" ht="13.5"/>
    <row r="586" s="36" customFormat="1" ht="13.5"/>
    <row r="587" s="36" customFormat="1" ht="13.5"/>
    <row r="588" s="36" customFormat="1" ht="13.5"/>
    <row r="589" s="36" customFormat="1" ht="13.5"/>
    <row r="590" s="36" customFormat="1" ht="13.5"/>
    <row r="591" s="36" customFormat="1" ht="13.5"/>
    <row r="592" s="36" customFormat="1" ht="13.5"/>
    <row r="593" s="36" customFormat="1" ht="13.5"/>
    <row r="594" s="36" customFormat="1" ht="13.5"/>
    <row r="595" s="36" customFormat="1" ht="13.5"/>
    <row r="596" s="36" customFormat="1" ht="13.5"/>
    <row r="597" s="36" customFormat="1" ht="13.5"/>
    <row r="598" s="36" customFormat="1" ht="13.5"/>
    <row r="599" s="36" customFormat="1" ht="13.5"/>
    <row r="600" s="36" customFormat="1" ht="13.5"/>
    <row r="601" s="36" customFormat="1" ht="13.5"/>
    <row r="602" s="36" customFormat="1" ht="13.5"/>
    <row r="603" s="36" customFormat="1" ht="13.5"/>
    <row r="604" s="36" customFormat="1" ht="13.5"/>
    <row r="605" s="36" customFormat="1" ht="13.5"/>
    <row r="606" s="36" customFormat="1" ht="13.5"/>
    <row r="607" s="36" customFormat="1" ht="13.5"/>
    <row r="608" s="36" customFormat="1" ht="13.5"/>
    <row r="609" s="36" customFormat="1" ht="13.5"/>
    <row r="610" s="36" customFormat="1" ht="13.5"/>
    <row r="611" s="36" customFormat="1" ht="13.5"/>
    <row r="612" s="36" customFormat="1" ht="13.5"/>
    <row r="613" s="36" customFormat="1" ht="13.5"/>
    <row r="614" s="36" customFormat="1" ht="13.5"/>
    <row r="615" s="36" customFormat="1" ht="13.5"/>
    <row r="616" s="36" customFormat="1" ht="13.5"/>
    <row r="617" s="36" customFormat="1" ht="13.5"/>
    <row r="618" s="36" customFormat="1" ht="13.5"/>
    <row r="619" s="36" customFormat="1" ht="13.5"/>
    <row r="620" s="36" customFormat="1" ht="13.5"/>
    <row r="621" s="36" customFormat="1" ht="13.5"/>
    <row r="622" s="36" customFormat="1" ht="13.5"/>
    <row r="623" s="36" customFormat="1" ht="13.5"/>
    <row r="624" s="36" customFormat="1" ht="13.5"/>
    <row r="625" s="36" customFormat="1" ht="13.5"/>
    <row r="626" s="36" customFormat="1" ht="13.5"/>
    <row r="627" s="36" customFormat="1" ht="13.5"/>
    <row r="628" s="36" customFormat="1" ht="13.5"/>
    <row r="629" s="36" customFormat="1" ht="13.5"/>
    <row r="630" s="36" customFormat="1" ht="13.5"/>
    <row r="631" s="36" customFormat="1" ht="13.5"/>
    <row r="632" s="36" customFormat="1" ht="13.5"/>
    <row r="633" s="36" customFormat="1" ht="13.5"/>
    <row r="634" s="36" customFormat="1" ht="13.5"/>
    <row r="635" s="36" customFormat="1" ht="13.5"/>
    <row r="636" s="36" customFormat="1" ht="13.5"/>
    <row r="637" s="36" customFormat="1" ht="13.5"/>
    <row r="638" s="36" customFormat="1" ht="13.5"/>
    <row r="639" s="36" customFormat="1" ht="13.5"/>
    <row r="640" s="36" customFormat="1" ht="13.5"/>
    <row r="641" s="36" customFormat="1" ht="13.5"/>
    <row r="642" s="36" customFormat="1" ht="13.5"/>
    <row r="643" s="36" customFormat="1" ht="13.5"/>
    <row r="644" s="36" customFormat="1" ht="13.5"/>
    <row r="645" s="31" customFormat="1"/>
    <row r="646" s="31" customFormat="1"/>
    <row r="647" s="31" customFormat="1"/>
    <row r="648" s="31" customFormat="1"/>
  </sheetData>
  <mergeCells count="161">
    <mergeCell ref="E64:E69"/>
    <mergeCell ref="G65:G68"/>
    <mergeCell ref="G225:G228"/>
    <mergeCell ref="G70:G73"/>
    <mergeCell ref="E82:E89"/>
    <mergeCell ref="G82:G88"/>
    <mergeCell ref="C7:C288"/>
    <mergeCell ref="D7:D50"/>
    <mergeCell ref="E7:E14"/>
    <mergeCell ref="E15:E20"/>
    <mergeCell ref="G16:G19"/>
    <mergeCell ref="E21:E26"/>
    <mergeCell ref="G22:G25"/>
    <mergeCell ref="E27:E31"/>
    <mergeCell ref="G27:G30"/>
    <mergeCell ref="E32:E38"/>
    <mergeCell ref="G32:G36"/>
    <mergeCell ref="E39:E44"/>
    <mergeCell ref="G40:G43"/>
    <mergeCell ref="E45:E50"/>
    <mergeCell ref="G46:G49"/>
    <mergeCell ref="D51:D101"/>
    <mergeCell ref="G8:G12"/>
    <mergeCell ref="E51:E57"/>
    <mergeCell ref="G52:G56"/>
    <mergeCell ref="E58:E63"/>
    <mergeCell ref="G59:G62"/>
    <mergeCell ref="D102:D166"/>
    <mergeCell ref="E102:E110"/>
    <mergeCell ref="G103:G107"/>
    <mergeCell ref="E111:E118"/>
    <mergeCell ref="G112:G115"/>
    <mergeCell ref="E119:E126"/>
    <mergeCell ref="G120:G123"/>
    <mergeCell ref="E127:E133"/>
    <mergeCell ref="E70:E74"/>
    <mergeCell ref="G127:G130"/>
    <mergeCell ref="E134:E142"/>
    <mergeCell ref="G134:G138"/>
    <mergeCell ref="E143:E150"/>
    <mergeCell ref="G144:G147"/>
    <mergeCell ref="E151:E158"/>
    <mergeCell ref="G152:G155"/>
    <mergeCell ref="E159:E166"/>
    <mergeCell ref="E75:E81"/>
    <mergeCell ref="G75:G79"/>
    <mergeCell ref="E90:E95"/>
    <mergeCell ref="G91:G94"/>
    <mergeCell ref="E96:E101"/>
    <mergeCell ref="G97:G100"/>
    <mergeCell ref="G160:G163"/>
    <mergeCell ref="E232:E238"/>
    <mergeCell ref="G233:G235"/>
    <mergeCell ref="D167:D238"/>
    <mergeCell ref="E167:E175"/>
    <mergeCell ref="G168:G172"/>
    <mergeCell ref="E176:E183"/>
    <mergeCell ref="G177:G180"/>
    <mergeCell ref="E184:E191"/>
    <mergeCell ref="G185:G188"/>
    <mergeCell ref="E192:E198"/>
    <mergeCell ref="G192:G195"/>
    <mergeCell ref="E199:E207"/>
    <mergeCell ref="G199:G203"/>
    <mergeCell ref="E216:E223"/>
    <mergeCell ref="G217:G220"/>
    <mergeCell ref="E224:E231"/>
    <mergeCell ref="E208:E215"/>
    <mergeCell ref="G208:G214"/>
    <mergeCell ref="D239:D260"/>
    <mergeCell ref="E239:E246"/>
    <mergeCell ref="G240:G243"/>
    <mergeCell ref="E247:E253"/>
    <mergeCell ref="G248:G250"/>
    <mergeCell ref="E254:E260"/>
    <mergeCell ref="G255:G257"/>
    <mergeCell ref="D282:D288"/>
    <mergeCell ref="E282:E288"/>
    <mergeCell ref="G283:G285"/>
    <mergeCell ref="D261:D281"/>
    <mergeCell ref="E261:E267"/>
    <mergeCell ref="G262:G264"/>
    <mergeCell ref="E268:E274"/>
    <mergeCell ref="G269:G271"/>
    <mergeCell ref="E275:E281"/>
    <mergeCell ref="G276:G278"/>
    <mergeCell ref="C289:C493"/>
    <mergeCell ref="D289:D322"/>
    <mergeCell ref="E289:E294"/>
    <mergeCell ref="G290:G293"/>
    <mergeCell ref="E295:E299"/>
    <mergeCell ref="G296:G298"/>
    <mergeCell ref="E300:E304"/>
    <mergeCell ref="G301:G303"/>
    <mergeCell ref="E305:E308"/>
    <mergeCell ref="G305:G307"/>
    <mergeCell ref="E309:E312"/>
    <mergeCell ref="G309:G311"/>
    <mergeCell ref="E313:E317"/>
    <mergeCell ref="G314:G316"/>
    <mergeCell ref="E318:E322"/>
    <mergeCell ref="G319:G321"/>
    <mergeCell ref="G377:G379"/>
    <mergeCell ref="E383:E390"/>
    <mergeCell ref="G383:G386"/>
    <mergeCell ref="E391:E396"/>
    <mergeCell ref="G391:G393"/>
    <mergeCell ref="E397:E403"/>
    <mergeCell ref="G398:G400"/>
    <mergeCell ref="E404:E410"/>
    <mergeCell ref="D323:D354"/>
    <mergeCell ref="E323:E327"/>
    <mergeCell ref="G324:G326"/>
    <mergeCell ref="E328:E332"/>
    <mergeCell ref="G329:G331"/>
    <mergeCell ref="E333:E336"/>
    <mergeCell ref="G333:G335"/>
    <mergeCell ref="E337:E340"/>
    <mergeCell ref="G337:G339"/>
    <mergeCell ref="E341:E346"/>
    <mergeCell ref="G341:G344"/>
    <mergeCell ref="E347:E350"/>
    <mergeCell ref="G347:G349"/>
    <mergeCell ref="E351:E354"/>
    <mergeCell ref="G351:G353"/>
    <mergeCell ref="G405:G407"/>
    <mergeCell ref="D411:D465"/>
    <mergeCell ref="E411:E417"/>
    <mergeCell ref="G412:G414"/>
    <mergeCell ref="E418:E424"/>
    <mergeCell ref="G419:G421"/>
    <mergeCell ref="E425:E431"/>
    <mergeCell ref="G426:G428"/>
    <mergeCell ref="E432:E437"/>
    <mergeCell ref="G432:G434"/>
    <mergeCell ref="E438:E445"/>
    <mergeCell ref="G438:G441"/>
    <mergeCell ref="E446:E451"/>
    <mergeCell ref="G446:G448"/>
    <mergeCell ref="E452:E458"/>
    <mergeCell ref="G453:G455"/>
    <mergeCell ref="D355:D410"/>
    <mergeCell ref="E355:E362"/>
    <mergeCell ref="G356:G359"/>
    <mergeCell ref="E363:E369"/>
    <mergeCell ref="G364:G366"/>
    <mergeCell ref="E370:E376"/>
    <mergeCell ref="G371:G373"/>
    <mergeCell ref="E377:E382"/>
    <mergeCell ref="D487:D493"/>
    <mergeCell ref="E487:E493"/>
    <mergeCell ref="G488:G490"/>
    <mergeCell ref="E459:E465"/>
    <mergeCell ref="G460:G462"/>
    <mergeCell ref="D466:D486"/>
    <mergeCell ref="E466:E472"/>
    <mergeCell ref="G467:G469"/>
    <mergeCell ref="E473:E479"/>
    <mergeCell ref="G474:G476"/>
    <mergeCell ref="E480:E486"/>
    <mergeCell ref="G481:G483"/>
  </mergeCells>
  <phoneticPr fontId="2" type="noConversion"/>
  <conditionalFormatting sqref="B4">
    <cfRule type="dataBar" priority="9">
      <dataBar>
        <cfvo type="num" val="0"/>
        <cfvo type="num" val="$F$4"/>
        <color rgb="FF0070C0"/>
      </dataBar>
      <extLst>
        <ext xmlns:x14="http://schemas.microsoft.com/office/spreadsheetml/2009/9/main" uri="{B025F937-C7B1-47D3-B67F-A62EFF666E3E}">
          <x14:id>{B8B36259-9E68-4297-9814-EE70A58932EA}</x14:id>
        </ext>
      </extLst>
    </cfRule>
  </conditionalFormatting>
  <conditionalFormatting sqref="C4">
    <cfRule type="dataBar" priority="8">
      <dataBar>
        <cfvo type="num" val="0"/>
        <cfvo type="num" val="$F$4"/>
        <color rgb="FFFF0000"/>
      </dataBar>
      <extLst>
        <ext xmlns:x14="http://schemas.microsoft.com/office/spreadsheetml/2009/9/main" uri="{B025F937-C7B1-47D3-B67F-A62EFF666E3E}">
          <x14:id>{C66F444F-F0D0-4F4E-8E3F-DF022F2096E7}</x14:id>
        </ext>
      </extLst>
    </cfRule>
  </conditionalFormatting>
  <conditionalFormatting sqref="D4">
    <cfRule type="dataBar" priority="6">
      <dataBar>
        <cfvo type="num" val="0"/>
        <cfvo type="num" val="$F$4"/>
        <color rgb="FFA3FF47"/>
      </dataBar>
      <extLst>
        <ext xmlns:x14="http://schemas.microsoft.com/office/spreadsheetml/2009/9/main" uri="{B025F937-C7B1-47D3-B67F-A62EFF666E3E}">
          <x14:id>{C1122644-D5DA-40CD-A44D-267AED4959DB}</x14:id>
        </ext>
      </extLst>
    </cfRule>
  </conditionalFormatting>
  <conditionalFormatting sqref="E4">
    <cfRule type="dataBar" priority="7">
      <dataBar>
        <cfvo type="num" val="0"/>
        <cfvo type="num" val="$F$4"/>
        <color theme="2" tint="-0.249977111117893"/>
      </dataBar>
      <extLst>
        <ext xmlns:x14="http://schemas.microsoft.com/office/spreadsheetml/2009/9/main" uri="{B025F937-C7B1-47D3-B67F-A62EFF666E3E}">
          <x14:id>{5869228A-99C7-4E3A-87E2-9496EE014D11}</x14:id>
        </ext>
      </extLst>
    </cfRule>
  </conditionalFormatting>
  <conditionalFormatting sqref="F7:F493">
    <cfRule type="cellIs" dxfId="69" priority="1" operator="equal">
      <formula>"BLOCKED"</formula>
    </cfRule>
    <cfRule type="cellIs" dxfId="68" priority="2" operator="equal">
      <formula>"N/A"</formula>
    </cfRule>
    <cfRule type="cellIs" dxfId="67" priority="3" operator="equal">
      <formula>"N/T"</formula>
    </cfRule>
    <cfRule type="cellIs" dxfId="66" priority="4" operator="equal">
      <formula>"FAIL"</formula>
    </cfRule>
    <cfRule type="cellIs" dxfId="65" priority="5" operator="equal">
      <formula>"PASS"</formula>
    </cfRule>
  </conditionalFormatting>
  <dataValidations count="1">
    <dataValidation type="list" allowBlank="1" showInputMessage="1" showErrorMessage="1" sqref="F7:F493" xr:uid="{B19CBC60-B753-4266-B255-59C0B7070E1B}">
      <formula1>"PASS, FAIL, N/A, N/T, BLOCKED"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B36259-9E68-4297-9814-EE70A58932EA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B4</xm:sqref>
        </x14:conditionalFormatting>
        <x14:conditionalFormatting xmlns:xm="http://schemas.microsoft.com/office/excel/2006/main">
          <x14:cfRule type="dataBar" id="{C66F444F-F0D0-4F4E-8E3F-DF022F2096E7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C4</xm:sqref>
        </x14:conditionalFormatting>
        <x14:conditionalFormatting xmlns:xm="http://schemas.microsoft.com/office/excel/2006/main">
          <x14:cfRule type="dataBar" id="{C1122644-D5DA-40CD-A44D-267AED4959DB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D4</xm:sqref>
        </x14:conditionalFormatting>
        <x14:conditionalFormatting xmlns:xm="http://schemas.microsoft.com/office/excel/2006/main">
          <x14:cfRule type="dataBar" id="{5869228A-99C7-4E3A-87E2-9496EE014D11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E4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B753-4F79-4149-AA26-0B4445FE9A8E}">
  <dimension ref="B1:Y192"/>
  <sheetViews>
    <sheetView zoomScaleNormal="100" workbookViewId="0">
      <selection activeCell="G10" sqref="G10"/>
    </sheetView>
  </sheetViews>
  <sheetFormatPr defaultRowHeight="16.5"/>
  <cols>
    <col min="1" max="1" width="2.25" customWidth="1"/>
    <col min="2" max="2" width="13" customWidth="1"/>
    <col min="3" max="3" width="18.625" customWidth="1"/>
    <col min="4" max="4" width="16.5" customWidth="1"/>
    <col min="5" max="5" width="19" customWidth="1"/>
    <col min="6" max="6" width="12.625" customWidth="1"/>
    <col min="7" max="7" width="52.625" customWidth="1"/>
    <col min="8" max="8" width="72.625" customWidth="1"/>
    <col min="9" max="9" width="30.625" customWidth="1"/>
    <col min="10" max="10" width="43.625" customWidth="1"/>
  </cols>
  <sheetData>
    <row r="1" spans="2:25" ht="11.25" customHeight="1" thickBot="1"/>
    <row r="2" spans="2:25" ht="17.25" thickBot="1">
      <c r="B2" s="37" t="s">
        <v>20</v>
      </c>
      <c r="C2" s="37" t="s">
        <v>21</v>
      </c>
      <c r="D2" s="37"/>
      <c r="E2" s="38"/>
      <c r="F2" s="39"/>
      <c r="G2" s="40"/>
      <c r="H2" s="40"/>
      <c r="I2" s="40"/>
      <c r="J2" s="40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17.25" thickBot="1">
      <c r="B3" s="41" t="s">
        <v>22</v>
      </c>
      <c r="C3" s="41" t="s">
        <v>23</v>
      </c>
      <c r="D3" s="41" t="s">
        <v>24</v>
      </c>
      <c r="E3" s="41" t="s">
        <v>25</v>
      </c>
      <c r="F3" s="41" t="s">
        <v>26</v>
      </c>
      <c r="G3" s="42"/>
      <c r="H3" s="42"/>
      <c r="I3" s="45"/>
      <c r="J3" s="4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2:25" ht="17.25" thickBot="1">
      <c r="B4" s="43">
        <f>COUNTIF(F7:F104,"PASS")</f>
        <v>46</v>
      </c>
      <c r="C4" s="43">
        <f>COUNTIF(F7:F104,"FAIL")</f>
        <v>0</v>
      </c>
      <c r="D4" s="43">
        <f>COUNTIF(F7:F104,"N/A")</f>
        <v>0</v>
      </c>
      <c r="E4" s="43">
        <f>COUNTIF(F7:F104,"N/T")</f>
        <v>0</v>
      </c>
      <c r="F4" s="44">
        <f>SUM(B4:E4)</f>
        <v>46</v>
      </c>
      <c r="H4" s="42"/>
      <c r="I4" s="42"/>
      <c r="J4" s="4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2:25" ht="17.25" thickBot="1">
      <c r="B5" s="15"/>
      <c r="C5" s="15"/>
      <c r="D5" s="15"/>
      <c r="E5" s="15"/>
      <c r="F5" s="15"/>
      <c r="G5" s="11"/>
      <c r="H5" s="11"/>
      <c r="I5" s="11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2:25" ht="17.25" thickBot="1">
      <c r="B6" s="13" t="s">
        <v>28</v>
      </c>
      <c r="C6" s="13" t="s">
        <v>29</v>
      </c>
      <c r="D6" s="13" t="s">
        <v>30</v>
      </c>
      <c r="E6" s="13" t="s">
        <v>31</v>
      </c>
      <c r="F6" s="13" t="s">
        <v>68</v>
      </c>
      <c r="G6" s="13" t="s">
        <v>18</v>
      </c>
      <c r="H6" s="13" t="s">
        <v>69</v>
      </c>
      <c r="I6" s="13" t="s">
        <v>71</v>
      </c>
      <c r="J6" s="16" t="s">
        <v>63</v>
      </c>
      <c r="K6" s="14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2:25" s="31" customFormat="1" ht="20.100000000000001" customHeight="1" thickBot="1">
      <c r="B7" s="32">
        <v>1</v>
      </c>
      <c r="C7" s="232" t="s">
        <v>85</v>
      </c>
      <c r="D7" s="229" t="s">
        <v>1017</v>
      </c>
      <c r="E7" s="229" t="s">
        <v>88</v>
      </c>
      <c r="F7" s="43" t="s">
        <v>1710</v>
      </c>
      <c r="G7" s="33" t="s">
        <v>1016</v>
      </c>
      <c r="H7" s="33" t="s">
        <v>1018</v>
      </c>
      <c r="I7" s="33"/>
      <c r="J7" s="33"/>
      <c r="K7" s="29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2:25" s="31" customFormat="1" ht="20.100000000000001" customHeight="1" thickBot="1">
      <c r="B8" s="32">
        <v>2</v>
      </c>
      <c r="C8" s="232"/>
      <c r="D8" s="230"/>
      <c r="E8" s="231"/>
      <c r="F8" s="43" t="s">
        <v>1710</v>
      </c>
      <c r="G8" s="33" t="s">
        <v>1019</v>
      </c>
      <c r="H8" s="33" t="s">
        <v>1020</v>
      </c>
      <c r="I8" s="33"/>
      <c r="J8" s="33"/>
      <c r="K8" s="29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2:25" s="31" customFormat="1" ht="27.75" thickBot="1">
      <c r="B9" s="32">
        <v>3</v>
      </c>
      <c r="C9" s="232"/>
      <c r="D9" s="230"/>
      <c r="E9" s="229" t="s">
        <v>1033</v>
      </c>
      <c r="F9" s="43" t="s">
        <v>1710</v>
      </c>
      <c r="G9" s="33" t="s">
        <v>1021</v>
      </c>
      <c r="H9" s="33" t="s">
        <v>1022</v>
      </c>
      <c r="I9" s="33"/>
      <c r="J9" s="33"/>
      <c r="K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2:25" s="31" customFormat="1" ht="20.100000000000001" customHeight="1" thickBot="1">
      <c r="B10" s="32">
        <v>4</v>
      </c>
      <c r="C10" s="232"/>
      <c r="D10" s="230"/>
      <c r="E10" s="230"/>
      <c r="F10" s="43" t="s">
        <v>1710</v>
      </c>
      <c r="G10" s="33" t="s">
        <v>1023</v>
      </c>
      <c r="H10" s="33" t="s">
        <v>1024</v>
      </c>
      <c r="I10" s="33"/>
      <c r="J10" s="33"/>
      <c r="K10" s="29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2:25" s="31" customFormat="1" ht="20.100000000000001" customHeight="1" thickBot="1">
      <c r="B11" s="32">
        <v>5</v>
      </c>
      <c r="C11" s="232"/>
      <c r="D11" s="230"/>
      <c r="E11" s="230"/>
      <c r="F11" s="43" t="s">
        <v>1710</v>
      </c>
      <c r="G11" s="33" t="s">
        <v>1025</v>
      </c>
      <c r="H11" s="33" t="s">
        <v>1029</v>
      </c>
      <c r="I11" s="33"/>
      <c r="J11" s="33"/>
      <c r="K11" s="29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2:25" s="31" customFormat="1" ht="20.100000000000001" customHeight="1" thickBot="1">
      <c r="B12" s="32">
        <v>6</v>
      </c>
      <c r="C12" s="232"/>
      <c r="D12" s="230"/>
      <c r="E12" s="230"/>
      <c r="F12" s="43" t="s">
        <v>1710</v>
      </c>
      <c r="G12" s="33" t="s">
        <v>1026</v>
      </c>
      <c r="H12" s="33" t="s">
        <v>1030</v>
      </c>
      <c r="I12" s="33"/>
      <c r="J12" s="33"/>
      <c r="K12" s="29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2:25" s="31" customFormat="1" ht="20.100000000000001" customHeight="1" thickBot="1">
      <c r="B13" s="32">
        <v>7</v>
      </c>
      <c r="C13" s="232"/>
      <c r="D13" s="230"/>
      <c r="E13" s="230"/>
      <c r="F13" s="43" t="s">
        <v>1710</v>
      </c>
      <c r="G13" s="33" t="s">
        <v>1027</v>
      </c>
      <c r="H13" s="33" t="s">
        <v>1031</v>
      </c>
      <c r="I13" s="33"/>
      <c r="J13" s="33"/>
      <c r="K13" s="29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2:25" s="31" customFormat="1" ht="20.100000000000001" customHeight="1" thickBot="1">
      <c r="B14" s="32">
        <v>8</v>
      </c>
      <c r="C14" s="232"/>
      <c r="D14" s="230"/>
      <c r="E14" s="231"/>
      <c r="F14" s="43" t="s">
        <v>1710</v>
      </c>
      <c r="G14" s="33" t="s">
        <v>1028</v>
      </c>
      <c r="H14" s="33" t="s">
        <v>1032</v>
      </c>
      <c r="I14" s="33"/>
      <c r="J14" s="33"/>
      <c r="K14" s="29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2:25" s="31" customFormat="1" ht="20.100000000000001" customHeight="1" thickBot="1">
      <c r="B15" s="32">
        <v>9</v>
      </c>
      <c r="C15" s="232"/>
      <c r="D15" s="230"/>
      <c r="E15" s="229" t="s">
        <v>1035</v>
      </c>
      <c r="F15" s="43" t="s">
        <v>1710</v>
      </c>
      <c r="G15" s="33" t="s">
        <v>1034</v>
      </c>
      <c r="H15" s="33" t="s">
        <v>1701</v>
      </c>
      <c r="I15" s="33"/>
      <c r="J15" s="33"/>
      <c r="K15" s="29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2:25" s="31" customFormat="1" ht="20.100000000000001" customHeight="1" thickBot="1">
      <c r="B16" s="32">
        <v>10</v>
      </c>
      <c r="C16" s="232"/>
      <c r="D16" s="230"/>
      <c r="E16" s="231"/>
      <c r="F16" s="43" t="s">
        <v>1710</v>
      </c>
      <c r="G16" s="33" t="s">
        <v>1036</v>
      </c>
      <c r="H16" s="33" t="s">
        <v>1037</v>
      </c>
      <c r="I16" s="33"/>
      <c r="J16" s="33"/>
      <c r="K16" s="29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2:25" s="31" customFormat="1" ht="30" customHeight="1" thickBot="1">
      <c r="B17" s="32">
        <v>11</v>
      </c>
      <c r="C17" s="232"/>
      <c r="D17" s="230"/>
      <c r="E17" s="229" t="s">
        <v>1074</v>
      </c>
      <c r="F17" s="43" t="s">
        <v>1710</v>
      </c>
      <c r="G17" s="33" t="s">
        <v>1039</v>
      </c>
      <c r="H17" s="33" t="s">
        <v>1038</v>
      </c>
      <c r="I17" s="33"/>
      <c r="J17" s="33" t="s">
        <v>1075</v>
      </c>
      <c r="K17" s="29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2:25" s="31" customFormat="1" ht="20.100000000000001" customHeight="1" thickBot="1">
      <c r="B18" s="32">
        <v>12</v>
      </c>
      <c r="C18" s="232"/>
      <c r="D18" s="230"/>
      <c r="E18" s="230"/>
      <c r="F18" s="43" t="s">
        <v>1710</v>
      </c>
      <c r="G18" s="33" t="s">
        <v>1043</v>
      </c>
      <c r="H18" s="33" t="s">
        <v>1040</v>
      </c>
      <c r="I18" s="33"/>
      <c r="J18" s="33"/>
      <c r="K18" s="29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2:25" s="31" customFormat="1" ht="20.100000000000001" customHeight="1" thickBot="1">
      <c r="B19" s="32">
        <v>13</v>
      </c>
      <c r="C19" s="232"/>
      <c r="D19" s="230"/>
      <c r="E19" s="230"/>
      <c r="F19" s="43" t="s">
        <v>1710</v>
      </c>
      <c r="G19" s="33" t="s">
        <v>1041</v>
      </c>
      <c r="H19" s="33" t="s">
        <v>1042</v>
      </c>
      <c r="I19" s="33"/>
      <c r="J19" s="33"/>
      <c r="K19" s="29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2:25" s="31" customFormat="1" ht="30" customHeight="1" thickBot="1">
      <c r="B20" s="32">
        <v>14</v>
      </c>
      <c r="C20" s="232"/>
      <c r="D20" s="230"/>
      <c r="E20" s="230"/>
      <c r="F20" s="43" t="s">
        <v>1710</v>
      </c>
      <c r="G20" s="33" t="s">
        <v>1044</v>
      </c>
      <c r="H20" s="33" t="s">
        <v>1048</v>
      </c>
      <c r="I20" s="33"/>
      <c r="J20" s="33"/>
      <c r="K20" s="29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2:25" s="31" customFormat="1" ht="30" customHeight="1" thickBot="1">
      <c r="B21" s="32">
        <v>15</v>
      </c>
      <c r="C21" s="232"/>
      <c r="D21" s="230"/>
      <c r="E21" s="230"/>
      <c r="F21" s="43" t="s">
        <v>1710</v>
      </c>
      <c r="G21" s="33" t="s">
        <v>1045</v>
      </c>
      <c r="H21" s="33" t="s">
        <v>1049</v>
      </c>
      <c r="I21" s="33"/>
      <c r="J21" s="33"/>
      <c r="K21" s="29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2:25" s="31" customFormat="1" ht="30" customHeight="1" thickBot="1">
      <c r="B22" s="32">
        <v>16</v>
      </c>
      <c r="C22" s="232"/>
      <c r="D22" s="230"/>
      <c r="E22" s="230"/>
      <c r="F22" s="43" t="s">
        <v>1710</v>
      </c>
      <c r="G22" s="33" t="s">
        <v>1046</v>
      </c>
      <c r="H22" s="33" t="s">
        <v>1050</v>
      </c>
      <c r="I22" s="33"/>
      <c r="J22" s="33"/>
      <c r="K22" s="29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2:25" s="31" customFormat="1" ht="20.100000000000001" customHeight="1" thickBot="1">
      <c r="B23" s="32">
        <v>17</v>
      </c>
      <c r="C23" s="232"/>
      <c r="D23" s="230"/>
      <c r="E23" s="230"/>
      <c r="F23" s="43" t="s">
        <v>1710</v>
      </c>
      <c r="G23" s="33" t="s">
        <v>1047</v>
      </c>
      <c r="H23" s="33" t="s">
        <v>1051</v>
      </c>
      <c r="I23" s="33"/>
      <c r="J23" s="33"/>
      <c r="K23" s="29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2:25" s="31" customFormat="1" ht="20.100000000000001" customHeight="1" thickBot="1">
      <c r="B24" s="32">
        <v>18</v>
      </c>
      <c r="C24" s="232"/>
      <c r="D24" s="230"/>
      <c r="E24" s="230"/>
      <c r="F24" s="43" t="s">
        <v>1710</v>
      </c>
      <c r="G24" s="33" t="s">
        <v>1052</v>
      </c>
      <c r="H24" s="33" t="s">
        <v>1053</v>
      </c>
      <c r="I24" s="33"/>
      <c r="J24" s="33"/>
      <c r="K24" s="29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2:25" s="31" customFormat="1" ht="20.100000000000001" customHeight="1" thickBot="1">
      <c r="B25" s="32">
        <v>19</v>
      </c>
      <c r="C25" s="232"/>
      <c r="D25" s="230"/>
      <c r="E25" s="230"/>
      <c r="F25" s="43" t="s">
        <v>1710</v>
      </c>
      <c r="G25" s="33" t="s">
        <v>1041</v>
      </c>
      <c r="H25" s="33" t="s">
        <v>1054</v>
      </c>
      <c r="I25" s="33"/>
      <c r="J25" s="33"/>
      <c r="K25" s="29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2:25" s="31" customFormat="1" ht="20.100000000000001" customHeight="1" thickBot="1">
      <c r="B26" s="32">
        <v>20</v>
      </c>
      <c r="C26" s="232"/>
      <c r="D26" s="230"/>
      <c r="E26" s="230"/>
      <c r="F26" s="43" t="s">
        <v>1710</v>
      </c>
      <c r="G26" s="33" t="s">
        <v>1055</v>
      </c>
      <c r="H26" s="33" t="s">
        <v>1056</v>
      </c>
      <c r="I26" s="33"/>
      <c r="J26" s="33"/>
      <c r="K26" s="29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2:25" s="31" customFormat="1" ht="20.100000000000001" customHeight="1" thickBot="1">
      <c r="B27" s="32">
        <v>21</v>
      </c>
      <c r="C27" s="232"/>
      <c r="D27" s="230"/>
      <c r="E27" s="230"/>
      <c r="F27" s="43" t="s">
        <v>1710</v>
      </c>
      <c r="G27" s="33" t="s">
        <v>1057</v>
      </c>
      <c r="H27" s="33" t="s">
        <v>1702</v>
      </c>
      <c r="I27" s="33"/>
      <c r="J27" s="33"/>
      <c r="K27" s="29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2:25" s="31" customFormat="1" ht="20.100000000000001" customHeight="1" thickBot="1">
      <c r="B28" s="32">
        <v>22</v>
      </c>
      <c r="C28" s="232"/>
      <c r="D28" s="230"/>
      <c r="E28" s="230"/>
      <c r="F28" s="43" t="s">
        <v>1710</v>
      </c>
      <c r="G28" s="33" t="s">
        <v>448</v>
      </c>
      <c r="H28" s="33" t="s">
        <v>1058</v>
      </c>
      <c r="I28" s="33"/>
      <c r="J28" s="33"/>
      <c r="K28" s="29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2:25" s="36" customFormat="1" ht="20.100000000000001" customHeight="1" thickBot="1">
      <c r="B29" s="32">
        <v>23</v>
      </c>
      <c r="C29" s="232"/>
      <c r="D29" s="230"/>
      <c r="E29" s="230"/>
      <c r="F29" s="43" t="s">
        <v>1710</v>
      </c>
      <c r="G29" s="33" t="s">
        <v>1059</v>
      </c>
      <c r="H29" s="33" t="s">
        <v>1060</v>
      </c>
      <c r="I29" s="33"/>
      <c r="J29" s="33"/>
      <c r="K29" s="34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2:25" s="36" customFormat="1" ht="20.100000000000001" customHeight="1" thickBot="1">
      <c r="B30" s="32">
        <v>24</v>
      </c>
      <c r="C30" s="232"/>
      <c r="D30" s="230"/>
      <c r="E30" s="230"/>
      <c r="F30" s="43" t="s">
        <v>1710</v>
      </c>
      <c r="G30" s="33" t="s">
        <v>1070</v>
      </c>
      <c r="H30" s="33" t="s">
        <v>1071</v>
      </c>
      <c r="I30" s="33"/>
      <c r="J30" s="33"/>
      <c r="K30" s="34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2:25" s="36" customFormat="1" ht="20.100000000000001" customHeight="1" thickBot="1">
      <c r="B31" s="32">
        <v>25</v>
      </c>
      <c r="C31" s="232"/>
      <c r="D31" s="230"/>
      <c r="E31" s="230"/>
      <c r="F31" s="43" t="s">
        <v>1710</v>
      </c>
      <c r="G31" s="33" t="s">
        <v>1072</v>
      </c>
      <c r="H31" s="33" t="s">
        <v>1073</v>
      </c>
      <c r="I31" s="33"/>
      <c r="J31" s="33"/>
      <c r="K31" s="34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2:25" s="36" customFormat="1" ht="20.100000000000001" customHeight="1" thickBot="1">
      <c r="B32" s="32">
        <v>26</v>
      </c>
      <c r="C32" s="232"/>
      <c r="D32" s="230"/>
      <c r="E32" s="230"/>
      <c r="F32" s="43" t="s">
        <v>1710</v>
      </c>
      <c r="G32" s="33" t="s">
        <v>1061</v>
      </c>
      <c r="H32" s="33" t="s">
        <v>1062</v>
      </c>
      <c r="I32" s="33"/>
      <c r="J32" s="33"/>
      <c r="K32" s="34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spans="2:25" s="36" customFormat="1" ht="20.100000000000001" customHeight="1" thickBot="1">
      <c r="B33" s="32">
        <v>27</v>
      </c>
      <c r="C33" s="232"/>
      <c r="D33" s="230"/>
      <c r="E33" s="230"/>
      <c r="F33" s="43" t="s">
        <v>1710</v>
      </c>
      <c r="G33" s="33" t="s">
        <v>1703</v>
      </c>
      <c r="H33" s="33" t="s">
        <v>1063</v>
      </c>
      <c r="I33" s="33"/>
      <c r="J33" s="33"/>
      <c r="K33" s="34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2:25" s="36" customFormat="1" ht="20.100000000000001" customHeight="1" thickBot="1">
      <c r="B34" s="32">
        <v>28</v>
      </c>
      <c r="C34" s="232"/>
      <c r="D34" s="230"/>
      <c r="E34" s="230"/>
      <c r="F34" s="43" t="s">
        <v>1710</v>
      </c>
      <c r="G34" s="33" t="s">
        <v>1064</v>
      </c>
      <c r="H34" s="33" t="s">
        <v>1065</v>
      </c>
      <c r="I34" s="33"/>
      <c r="J34" s="33"/>
      <c r="K34" s="34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2:25" s="36" customFormat="1" ht="20.100000000000001" customHeight="1" thickBot="1">
      <c r="B35" s="32">
        <v>29</v>
      </c>
      <c r="C35" s="232"/>
      <c r="D35" s="230"/>
      <c r="E35" s="230"/>
      <c r="F35" s="43" t="s">
        <v>1710</v>
      </c>
      <c r="G35" s="33" t="s">
        <v>1066</v>
      </c>
      <c r="H35" s="33" t="s">
        <v>1067</v>
      </c>
      <c r="I35" s="33"/>
      <c r="J35" s="33"/>
      <c r="K35" s="34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2:25" s="36" customFormat="1" ht="20.100000000000001" customHeight="1" thickBot="1">
      <c r="B36" s="32">
        <v>30</v>
      </c>
      <c r="C36" s="232"/>
      <c r="D36" s="230"/>
      <c r="E36" s="230"/>
      <c r="F36" s="43" t="s">
        <v>1710</v>
      </c>
      <c r="G36" s="33" t="s">
        <v>1068</v>
      </c>
      <c r="H36" s="33" t="s">
        <v>1065</v>
      </c>
      <c r="I36" s="33"/>
      <c r="J36" s="33"/>
      <c r="K36" s="34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spans="2:25" s="36" customFormat="1" ht="20.100000000000001" customHeight="1" thickBot="1">
      <c r="B37" s="32">
        <v>31</v>
      </c>
      <c r="C37" s="232"/>
      <c r="D37" s="230"/>
      <c r="E37" s="230"/>
      <c r="F37" s="43" t="s">
        <v>1710</v>
      </c>
      <c r="G37" s="57" t="s">
        <v>1069</v>
      </c>
      <c r="H37" s="57" t="s">
        <v>1067</v>
      </c>
      <c r="I37" s="57"/>
      <c r="J37" s="57"/>
      <c r="K37" s="34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spans="2:25" s="36" customFormat="1" ht="20.100000000000001" customHeight="1">
      <c r="B38" s="32">
        <v>32</v>
      </c>
      <c r="C38" s="232"/>
      <c r="D38" s="237" t="s">
        <v>1586</v>
      </c>
      <c r="E38" s="237" t="s">
        <v>1587</v>
      </c>
      <c r="F38" s="43" t="s">
        <v>1710</v>
      </c>
      <c r="G38" s="80" t="s">
        <v>1671</v>
      </c>
      <c r="H38" s="80" t="s">
        <v>1588</v>
      </c>
      <c r="I38" s="80"/>
      <c r="J38" s="80" t="s">
        <v>1712</v>
      </c>
    </row>
    <row r="39" spans="2:25" s="36" customFormat="1" ht="20.100000000000001" customHeight="1">
      <c r="B39" s="32">
        <v>33</v>
      </c>
      <c r="C39" s="232"/>
      <c r="D39" s="237"/>
      <c r="E39" s="237"/>
      <c r="F39" s="43" t="s">
        <v>1710</v>
      </c>
      <c r="G39" s="80" t="s">
        <v>1672</v>
      </c>
      <c r="H39" s="80" t="s">
        <v>1589</v>
      </c>
      <c r="I39" s="80"/>
      <c r="J39" s="80" t="s">
        <v>1712</v>
      </c>
    </row>
    <row r="40" spans="2:25" s="36" customFormat="1" ht="20.100000000000001" customHeight="1">
      <c r="B40" s="32">
        <v>34</v>
      </c>
      <c r="C40" s="232"/>
      <c r="D40" s="237"/>
      <c r="E40" s="237"/>
      <c r="F40" s="43" t="s">
        <v>1710</v>
      </c>
      <c r="G40" s="80" t="s">
        <v>1590</v>
      </c>
      <c r="H40" s="80" t="s">
        <v>1591</v>
      </c>
      <c r="I40" s="80"/>
      <c r="J40" s="80" t="s">
        <v>1712</v>
      </c>
    </row>
    <row r="41" spans="2:25" s="36" customFormat="1" ht="20.100000000000001" customHeight="1">
      <c r="B41" s="32">
        <v>35</v>
      </c>
      <c r="C41" s="232"/>
      <c r="D41" s="237"/>
      <c r="E41" s="237"/>
      <c r="F41" s="43" t="s">
        <v>1710</v>
      </c>
      <c r="G41" s="80" t="s">
        <v>1592</v>
      </c>
      <c r="H41" s="80" t="s">
        <v>1593</v>
      </c>
      <c r="I41" s="80"/>
      <c r="J41" s="80" t="s">
        <v>1712</v>
      </c>
    </row>
    <row r="42" spans="2:25" s="36" customFormat="1" ht="20.100000000000001" customHeight="1">
      <c r="B42" s="32">
        <v>36</v>
      </c>
      <c r="C42" s="232"/>
      <c r="D42" s="237"/>
      <c r="E42" s="237"/>
      <c r="F42" s="43" t="s">
        <v>1710</v>
      </c>
      <c r="G42" s="80" t="s">
        <v>1663</v>
      </c>
      <c r="H42" s="80" t="s">
        <v>1594</v>
      </c>
      <c r="I42" s="80"/>
      <c r="J42" s="80" t="s">
        <v>1712</v>
      </c>
    </row>
    <row r="43" spans="2:25" s="36" customFormat="1" ht="20.100000000000001" customHeight="1">
      <c r="B43" s="32">
        <v>37</v>
      </c>
      <c r="C43" s="232"/>
      <c r="D43" s="237"/>
      <c r="E43" s="237"/>
      <c r="F43" s="43" t="s">
        <v>1710</v>
      </c>
      <c r="G43" s="80" t="s">
        <v>1664</v>
      </c>
      <c r="H43" s="80" t="s">
        <v>1595</v>
      </c>
      <c r="I43" s="80"/>
      <c r="J43" s="80" t="s">
        <v>1712</v>
      </c>
    </row>
    <row r="44" spans="2:25" s="36" customFormat="1" ht="27">
      <c r="B44" s="32">
        <v>38</v>
      </c>
      <c r="C44" s="232"/>
      <c r="D44" s="237"/>
      <c r="E44" s="237" t="s">
        <v>1596</v>
      </c>
      <c r="F44" s="43" t="s">
        <v>1710</v>
      </c>
      <c r="G44" s="80" t="s">
        <v>1665</v>
      </c>
      <c r="H44" s="80" t="s">
        <v>1597</v>
      </c>
      <c r="I44" s="80"/>
      <c r="J44" s="80"/>
    </row>
    <row r="45" spans="2:25" s="36" customFormat="1" ht="27">
      <c r="B45" s="32">
        <v>39</v>
      </c>
      <c r="C45" s="232"/>
      <c r="D45" s="237"/>
      <c r="E45" s="237"/>
      <c r="F45" s="43" t="s">
        <v>1710</v>
      </c>
      <c r="G45" s="80" t="s">
        <v>1666</v>
      </c>
      <c r="H45" s="80" t="s">
        <v>1598</v>
      </c>
      <c r="I45" s="80"/>
      <c r="J45" s="80"/>
    </row>
    <row r="46" spans="2:25" s="36" customFormat="1" ht="20.100000000000001" customHeight="1">
      <c r="B46" s="32">
        <v>40</v>
      </c>
      <c r="C46" s="232"/>
      <c r="D46" s="237"/>
      <c r="E46" s="237"/>
      <c r="F46" s="43" t="s">
        <v>1710</v>
      </c>
      <c r="G46" s="80" t="s">
        <v>1590</v>
      </c>
      <c r="H46" s="80" t="s">
        <v>1599</v>
      </c>
      <c r="I46" s="80"/>
      <c r="J46" s="80"/>
    </row>
    <row r="47" spans="2:25" s="36" customFormat="1" ht="27">
      <c r="B47" s="32">
        <v>41</v>
      </c>
      <c r="C47" s="232"/>
      <c r="D47" s="237"/>
      <c r="E47" s="237"/>
      <c r="F47" s="43" t="s">
        <v>1710</v>
      </c>
      <c r="G47" s="80" t="s">
        <v>1600</v>
      </c>
      <c r="H47" s="80" t="s">
        <v>1601</v>
      </c>
      <c r="I47" s="80"/>
      <c r="J47" s="80"/>
    </row>
    <row r="48" spans="2:25" s="36" customFormat="1" ht="27">
      <c r="B48" s="32">
        <v>42</v>
      </c>
      <c r="C48" s="232"/>
      <c r="D48" s="237"/>
      <c r="E48" s="237" t="s">
        <v>1602</v>
      </c>
      <c r="F48" s="43" t="s">
        <v>1710</v>
      </c>
      <c r="G48" s="80" t="s">
        <v>1667</v>
      </c>
      <c r="H48" s="80" t="s">
        <v>1603</v>
      </c>
      <c r="I48" s="80"/>
      <c r="J48" s="80" t="s">
        <v>1713</v>
      </c>
    </row>
    <row r="49" spans="2:10" s="36" customFormat="1" ht="27">
      <c r="B49" s="32">
        <v>43</v>
      </c>
      <c r="C49" s="232"/>
      <c r="D49" s="237"/>
      <c r="E49" s="237"/>
      <c r="F49" s="43" t="s">
        <v>1710</v>
      </c>
      <c r="G49" s="80" t="s">
        <v>1668</v>
      </c>
      <c r="H49" s="80" t="s">
        <v>1604</v>
      </c>
      <c r="I49" s="80"/>
      <c r="J49" s="80" t="s">
        <v>1713</v>
      </c>
    </row>
    <row r="50" spans="2:10" s="36" customFormat="1" ht="27">
      <c r="B50" s="32">
        <v>44</v>
      </c>
      <c r="C50" s="232"/>
      <c r="D50" s="237"/>
      <c r="E50" s="237"/>
      <c r="F50" s="43" t="s">
        <v>1710</v>
      </c>
      <c r="G50" s="80" t="s">
        <v>1669</v>
      </c>
      <c r="H50" s="80" t="s">
        <v>1605</v>
      </c>
      <c r="I50" s="80"/>
      <c r="J50" s="80" t="s">
        <v>1713</v>
      </c>
    </row>
    <row r="51" spans="2:10" s="36" customFormat="1" ht="27">
      <c r="B51" s="32">
        <v>45</v>
      </c>
      <c r="C51" s="232"/>
      <c r="D51" s="237"/>
      <c r="E51" s="237"/>
      <c r="F51" s="43" t="s">
        <v>1710</v>
      </c>
      <c r="G51" s="80" t="s">
        <v>1670</v>
      </c>
      <c r="H51" s="80" t="s">
        <v>1606</v>
      </c>
      <c r="I51" s="80"/>
      <c r="J51" s="80" t="s">
        <v>1713</v>
      </c>
    </row>
    <row r="52" spans="2:10" s="36" customFormat="1" ht="27">
      <c r="B52" s="32">
        <v>46</v>
      </c>
      <c r="C52" s="232"/>
      <c r="D52" s="237"/>
      <c r="E52" s="237"/>
      <c r="F52" s="43" t="s">
        <v>1710</v>
      </c>
      <c r="G52" s="80" t="s">
        <v>1590</v>
      </c>
      <c r="H52" s="80" t="s">
        <v>1607</v>
      </c>
      <c r="I52" s="80"/>
      <c r="J52" s="80" t="s">
        <v>1713</v>
      </c>
    </row>
    <row r="53" spans="2:10" s="36" customFormat="1" ht="20.100000000000001" customHeight="1"/>
    <row r="54" spans="2:10" s="36" customFormat="1" ht="20.100000000000001" customHeight="1"/>
    <row r="55" spans="2:10" s="36" customFormat="1" ht="20.100000000000001" customHeight="1"/>
    <row r="56" spans="2:10" s="36" customFormat="1" ht="20.100000000000001" customHeight="1"/>
    <row r="57" spans="2:10" s="36" customFormat="1" ht="20.100000000000001" customHeight="1"/>
    <row r="58" spans="2:10" s="36" customFormat="1" ht="20.100000000000001" customHeight="1"/>
    <row r="59" spans="2:10" s="36" customFormat="1" ht="20.100000000000001" customHeight="1"/>
    <row r="60" spans="2:10" s="36" customFormat="1" ht="20.100000000000001" customHeight="1"/>
    <row r="61" spans="2:10" s="36" customFormat="1" ht="20.100000000000001" customHeight="1"/>
    <row r="62" spans="2:10" s="36" customFormat="1" ht="20.100000000000001" customHeight="1"/>
    <row r="63" spans="2:10" s="36" customFormat="1" ht="20.100000000000001" customHeight="1"/>
    <row r="64" spans="2:10" s="36" customFormat="1" ht="20.100000000000001" customHeight="1"/>
    <row r="65" s="36" customFormat="1" ht="20.100000000000001" customHeight="1"/>
    <row r="66" s="36" customFormat="1" ht="20.100000000000001" customHeight="1"/>
    <row r="67" s="36" customFormat="1" ht="20.100000000000001" customHeight="1"/>
    <row r="68" s="36" customFormat="1" ht="20.100000000000001" customHeight="1"/>
    <row r="69" s="36" customFormat="1" ht="20.100000000000001" customHeight="1"/>
    <row r="70" s="36" customFormat="1" ht="20.100000000000001" customHeight="1"/>
    <row r="71" s="36" customFormat="1" ht="20.100000000000001" customHeight="1"/>
    <row r="72" s="36" customFormat="1" ht="20.100000000000001" customHeight="1"/>
    <row r="73" s="36" customFormat="1" ht="20.100000000000001" customHeight="1"/>
    <row r="74" s="36" customFormat="1" ht="20.100000000000001" customHeight="1"/>
    <row r="75" s="36" customFormat="1" ht="20.100000000000001" customHeight="1"/>
    <row r="76" s="36" customFormat="1" ht="20.100000000000001" customHeight="1"/>
    <row r="77" s="36" customFormat="1" ht="20.100000000000001" customHeight="1"/>
    <row r="78" s="36" customFormat="1" ht="20.100000000000001" customHeight="1"/>
    <row r="79" s="36" customFormat="1" ht="20.100000000000001" customHeight="1"/>
    <row r="80" s="36" customFormat="1" ht="20.100000000000001" customHeight="1"/>
    <row r="81" s="36" customFormat="1" ht="20.100000000000001" customHeight="1"/>
    <row r="82" s="36" customFormat="1" ht="20.100000000000001" customHeight="1"/>
    <row r="83" s="36" customFormat="1" ht="20.100000000000001" customHeight="1"/>
    <row r="84" s="36" customFormat="1" ht="20.100000000000001" customHeight="1"/>
    <row r="85" s="36" customFormat="1" ht="20.100000000000001" customHeight="1"/>
    <row r="86" s="36" customFormat="1" ht="20.100000000000001" customHeight="1"/>
    <row r="87" s="36" customFormat="1" ht="20.100000000000001" customHeight="1"/>
    <row r="88" s="36" customFormat="1" ht="20.100000000000001" customHeight="1"/>
    <row r="89" s="36" customFormat="1" ht="20.100000000000001" customHeight="1"/>
    <row r="90" s="36" customFormat="1" ht="20.100000000000001" customHeight="1"/>
    <row r="91" s="36" customFormat="1" ht="20.100000000000001" customHeight="1"/>
    <row r="92" s="36" customFormat="1" ht="20.100000000000001" customHeight="1"/>
    <row r="93" s="36" customFormat="1" ht="20.100000000000001" customHeight="1"/>
    <row r="94" s="36" customFormat="1" ht="20.100000000000001" customHeight="1"/>
    <row r="95" s="36" customFormat="1" ht="20.100000000000001" customHeight="1"/>
    <row r="96" s="36" customFormat="1" ht="20.100000000000001" customHeight="1"/>
    <row r="97" s="36" customFormat="1" ht="20.100000000000001" customHeight="1"/>
    <row r="98" s="36" customFormat="1" ht="20.100000000000001" customHeight="1"/>
    <row r="99" s="36" customFormat="1" ht="20.100000000000001" customHeight="1"/>
    <row r="100" s="36" customFormat="1" ht="20.100000000000001" customHeight="1"/>
    <row r="101" s="36" customFormat="1" ht="20.100000000000001" customHeight="1"/>
    <row r="102" s="36" customFormat="1" ht="20.100000000000001" customHeight="1"/>
    <row r="103" s="36" customFormat="1" ht="20.100000000000001" customHeight="1"/>
    <row r="104" s="36" customFormat="1" ht="20.100000000000001" customHeight="1"/>
    <row r="105" s="36" customFormat="1" ht="20.100000000000001" customHeight="1"/>
    <row r="106" s="36" customFormat="1" ht="20.100000000000001" customHeight="1"/>
    <row r="107" s="36" customFormat="1" ht="20.100000000000001" customHeight="1"/>
    <row r="108" s="36" customFormat="1" ht="20.100000000000001" customHeight="1"/>
    <row r="109" s="36" customFormat="1" ht="20.100000000000001" customHeight="1"/>
    <row r="110" s="36" customFormat="1" ht="20.100000000000001" customHeight="1"/>
    <row r="111" s="36" customFormat="1" ht="20.100000000000001" customHeight="1"/>
    <row r="112" s="36" customFormat="1" ht="20.100000000000001" customHeight="1"/>
    <row r="113" s="36" customFormat="1" ht="20.100000000000001" customHeight="1"/>
    <row r="114" s="36" customFormat="1" ht="20.100000000000001" customHeight="1"/>
    <row r="115" s="36" customFormat="1" ht="20.100000000000001" customHeight="1"/>
    <row r="116" s="36" customFormat="1" ht="20.100000000000001" customHeight="1"/>
    <row r="117" s="36" customFormat="1" ht="20.100000000000001" customHeight="1"/>
    <row r="118" s="36" customFormat="1" ht="20.100000000000001" customHeight="1"/>
    <row r="119" s="36" customFormat="1" ht="20.100000000000001" customHeight="1"/>
    <row r="120" s="36" customFormat="1" ht="20.100000000000001" customHeight="1"/>
    <row r="121" s="36" customFormat="1" ht="20.100000000000001" customHeight="1"/>
    <row r="122" s="36" customFormat="1" ht="20.100000000000001" customHeight="1"/>
    <row r="123" s="36" customFormat="1" ht="20.100000000000001" customHeight="1"/>
    <row r="124" s="36" customFormat="1" ht="20.100000000000001" customHeight="1"/>
    <row r="125" s="36" customFormat="1" ht="20.100000000000001" customHeight="1"/>
    <row r="126" s="36" customFormat="1" ht="20.100000000000001" customHeight="1"/>
    <row r="127" s="36" customFormat="1" ht="20.100000000000001" customHeight="1"/>
    <row r="128" s="36" customFormat="1" ht="20.100000000000001" customHeight="1"/>
    <row r="129" s="36" customFormat="1" ht="20.100000000000001" customHeight="1"/>
    <row r="130" s="36" customFormat="1" ht="20.100000000000001" customHeight="1"/>
    <row r="131" s="36" customFormat="1" ht="20.100000000000001" customHeight="1"/>
    <row r="132" s="36" customFormat="1" ht="20.100000000000001" customHeight="1"/>
    <row r="133" s="36" customFormat="1" ht="20.100000000000001" customHeight="1"/>
    <row r="134" s="36" customFormat="1" ht="20.100000000000001" customHeight="1"/>
    <row r="135" s="36" customFormat="1" ht="20.100000000000001" customHeight="1"/>
    <row r="136" s="36" customFormat="1" ht="20.100000000000001" customHeight="1"/>
    <row r="137" s="36" customFormat="1" ht="20.100000000000001" customHeight="1"/>
    <row r="138" s="36" customFormat="1" ht="20.100000000000001" customHeight="1"/>
    <row r="139" s="36" customFormat="1" ht="20.100000000000001" customHeight="1"/>
    <row r="140" s="36" customFormat="1" ht="20.100000000000001" customHeight="1"/>
    <row r="141" s="36" customFormat="1" ht="20.100000000000001" customHeight="1"/>
    <row r="142" s="36" customFormat="1" ht="20.100000000000001" customHeight="1"/>
    <row r="143" s="36" customFormat="1" ht="20.100000000000001" customHeight="1"/>
    <row r="144" s="36" customFormat="1" ht="20.100000000000001" customHeight="1"/>
    <row r="145" s="36" customFormat="1" ht="20.100000000000001" customHeight="1"/>
    <row r="146" s="36" customFormat="1" ht="20.100000000000001" customHeight="1"/>
    <row r="147" s="36" customFormat="1" ht="20.100000000000001" customHeight="1"/>
    <row r="148" s="36" customFormat="1" ht="20.100000000000001" customHeight="1"/>
    <row r="149" s="36" customFormat="1" ht="20.100000000000001" customHeight="1"/>
    <row r="150" s="36" customFormat="1" ht="20.100000000000001" customHeight="1"/>
    <row r="151" s="36" customFormat="1" ht="20.100000000000001" customHeight="1"/>
    <row r="152" s="36" customFormat="1" ht="20.100000000000001" customHeight="1"/>
    <row r="153" s="36" customFormat="1" ht="20.100000000000001" customHeight="1"/>
    <row r="154" s="36" customFormat="1" ht="20.100000000000001" customHeight="1"/>
    <row r="155" s="36" customFormat="1" ht="20.100000000000001" customHeight="1"/>
    <row r="156" s="36" customFormat="1" ht="20.100000000000001" customHeight="1"/>
    <row r="157" s="36" customFormat="1" ht="20.100000000000001" customHeight="1"/>
    <row r="158" s="36" customFormat="1" ht="20.100000000000001" customHeight="1"/>
    <row r="159" s="36" customFormat="1" ht="20.100000000000001" customHeight="1"/>
    <row r="160" s="36" customFormat="1" ht="20.100000000000001" customHeight="1"/>
    <row r="161" s="36" customFormat="1" ht="20.100000000000001" customHeight="1"/>
    <row r="162" s="36" customFormat="1" ht="20.100000000000001" customHeight="1"/>
    <row r="163" s="36" customFormat="1" ht="20.100000000000001" customHeight="1"/>
    <row r="164" s="36" customFormat="1" ht="20.100000000000001" customHeight="1"/>
    <row r="165" s="36" customFormat="1" ht="20.100000000000001" customHeight="1"/>
    <row r="166" s="36" customFormat="1" ht="20.100000000000001" customHeight="1"/>
    <row r="167" s="36" customFormat="1" ht="20.100000000000001" customHeight="1"/>
    <row r="168" s="36" customFormat="1" ht="20.100000000000001" customHeight="1"/>
    <row r="169" s="36" customFormat="1" ht="20.100000000000001" customHeight="1"/>
    <row r="170" s="36" customFormat="1" ht="20.100000000000001" customHeight="1"/>
    <row r="171" s="36" customFormat="1" ht="20.100000000000001" customHeight="1"/>
    <row r="172" s="36" customFormat="1" ht="20.100000000000001" customHeight="1"/>
    <row r="173" s="36" customFormat="1" ht="20.100000000000001" customHeight="1"/>
    <row r="174" s="36" customFormat="1" ht="20.100000000000001" customHeight="1"/>
    <row r="175" s="36" customFormat="1" ht="20.100000000000001" customHeight="1"/>
    <row r="176" s="36" customFormat="1" ht="20.100000000000001" customHeight="1"/>
    <row r="177" s="36" customFormat="1" ht="20.100000000000001" customHeight="1"/>
    <row r="178" s="36" customFormat="1" ht="20.100000000000001" customHeight="1"/>
    <row r="179" s="36" customFormat="1" ht="20.100000000000001" customHeight="1"/>
    <row r="180" s="36" customFormat="1" ht="20.100000000000001" customHeight="1"/>
    <row r="181" s="36" customFormat="1" ht="20.100000000000001" customHeight="1"/>
    <row r="182" s="36" customFormat="1" ht="20.100000000000001" customHeight="1"/>
    <row r="183" s="36" customFormat="1" ht="20.100000000000001" customHeight="1"/>
    <row r="184" s="36" customFormat="1" ht="20.100000000000001" customHeight="1"/>
    <row r="185" s="36" customFormat="1" ht="13.5"/>
    <row r="186" s="36" customFormat="1" ht="13.5"/>
    <row r="187" s="36" customFormat="1" ht="13.5"/>
    <row r="188" s="36" customFormat="1" ht="13.5"/>
    <row r="189" s="31" customFormat="1"/>
    <row r="190" s="31" customFormat="1"/>
    <row r="191" s="31" customFormat="1"/>
    <row r="192" s="31" customFormat="1"/>
  </sheetData>
  <mergeCells count="10">
    <mergeCell ref="C7:C52"/>
    <mergeCell ref="D7:D37"/>
    <mergeCell ref="E9:E14"/>
    <mergeCell ref="E7:E8"/>
    <mergeCell ref="E15:E16"/>
    <mergeCell ref="E17:E37"/>
    <mergeCell ref="D38:D52"/>
    <mergeCell ref="E38:E43"/>
    <mergeCell ref="E44:E47"/>
    <mergeCell ref="E48:E52"/>
  </mergeCells>
  <phoneticPr fontId="2" type="noConversion"/>
  <conditionalFormatting sqref="B4">
    <cfRule type="dataBar" priority="9">
      <dataBar>
        <cfvo type="num" val="0"/>
        <cfvo type="num" val="$F$4"/>
        <color rgb="FF0070C0"/>
      </dataBar>
      <extLst>
        <ext xmlns:x14="http://schemas.microsoft.com/office/spreadsheetml/2009/9/main" uri="{B025F937-C7B1-47D3-B67F-A62EFF666E3E}">
          <x14:id>{0360C4C5-8188-457A-907B-D776A945A64E}</x14:id>
        </ext>
      </extLst>
    </cfRule>
  </conditionalFormatting>
  <conditionalFormatting sqref="C4">
    <cfRule type="dataBar" priority="8">
      <dataBar>
        <cfvo type="num" val="0"/>
        <cfvo type="num" val="$F$4"/>
        <color rgb="FFFF0000"/>
      </dataBar>
      <extLst>
        <ext xmlns:x14="http://schemas.microsoft.com/office/spreadsheetml/2009/9/main" uri="{B025F937-C7B1-47D3-B67F-A62EFF666E3E}">
          <x14:id>{B9879949-3C58-492C-A5F5-91B690A9EB9E}</x14:id>
        </ext>
      </extLst>
    </cfRule>
  </conditionalFormatting>
  <conditionalFormatting sqref="D4">
    <cfRule type="dataBar" priority="6">
      <dataBar>
        <cfvo type="num" val="0"/>
        <cfvo type="num" val="$F$4"/>
        <color rgb="FFA3FF47"/>
      </dataBar>
      <extLst>
        <ext xmlns:x14="http://schemas.microsoft.com/office/spreadsheetml/2009/9/main" uri="{B025F937-C7B1-47D3-B67F-A62EFF666E3E}">
          <x14:id>{4A74B013-1F34-4DD9-A2EA-E54F55F9F390}</x14:id>
        </ext>
      </extLst>
    </cfRule>
  </conditionalFormatting>
  <conditionalFormatting sqref="E4">
    <cfRule type="dataBar" priority="7">
      <dataBar>
        <cfvo type="num" val="0"/>
        <cfvo type="num" val="$F$4"/>
        <color theme="2" tint="-0.249977111117893"/>
      </dataBar>
      <extLst>
        <ext xmlns:x14="http://schemas.microsoft.com/office/spreadsheetml/2009/9/main" uri="{B025F937-C7B1-47D3-B67F-A62EFF666E3E}">
          <x14:id>{181BC276-882E-448A-B7F7-1A8AE85B0972}</x14:id>
        </ext>
      </extLst>
    </cfRule>
  </conditionalFormatting>
  <conditionalFormatting sqref="F7:F52">
    <cfRule type="cellIs" dxfId="49" priority="1" operator="equal">
      <formula>"BLOCKED"</formula>
    </cfRule>
    <cfRule type="cellIs" dxfId="48" priority="2" operator="equal">
      <formula>"N/A"</formula>
    </cfRule>
    <cfRule type="cellIs" dxfId="47" priority="3" operator="equal">
      <formula>"N/T"</formula>
    </cfRule>
    <cfRule type="cellIs" dxfId="46" priority="4" operator="equal">
      <formula>"FAIL"</formula>
    </cfRule>
    <cfRule type="cellIs" dxfId="45" priority="5" operator="equal">
      <formula>"PASS"</formula>
    </cfRule>
  </conditionalFormatting>
  <dataValidations count="1">
    <dataValidation type="list" allowBlank="1" showInputMessage="1" showErrorMessage="1" sqref="F7:F52" xr:uid="{F68CD230-6D8B-4C68-8972-9A866322EA78}">
      <formula1>"PASS, FAIL, N/A, N/T, BLOCKED"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60C4C5-8188-457A-907B-D776A945A64E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B4</xm:sqref>
        </x14:conditionalFormatting>
        <x14:conditionalFormatting xmlns:xm="http://schemas.microsoft.com/office/excel/2006/main">
          <x14:cfRule type="dataBar" id="{B9879949-3C58-492C-A5F5-91B690A9EB9E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C4</xm:sqref>
        </x14:conditionalFormatting>
        <x14:conditionalFormatting xmlns:xm="http://schemas.microsoft.com/office/excel/2006/main">
          <x14:cfRule type="dataBar" id="{4A74B013-1F34-4DD9-A2EA-E54F55F9F390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D4</xm:sqref>
        </x14:conditionalFormatting>
        <x14:conditionalFormatting xmlns:xm="http://schemas.microsoft.com/office/excel/2006/main">
          <x14:cfRule type="dataBar" id="{181BC276-882E-448A-B7F7-1A8AE85B0972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E4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Summary</vt:lpstr>
      <vt:lpstr>Release Note</vt:lpstr>
      <vt:lpstr>ISSUE</vt:lpstr>
      <vt:lpstr>마이페이지</vt:lpstr>
      <vt:lpstr>장바구니</vt:lpstr>
      <vt:lpstr>상품권 구매</vt:lpstr>
      <vt:lpstr>복합 결제</vt:lpstr>
      <vt:lpstr>알림 톡</vt:lpstr>
      <vt:lpstr>적립금</vt:lpstr>
      <vt:lpstr>Footer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이너뷰</dc:creator>
  <cp:lastModifiedBy>기일 권</cp:lastModifiedBy>
  <dcterms:created xsi:type="dcterms:W3CDTF">2022-12-26T04:07:47Z</dcterms:created>
  <dcterms:modified xsi:type="dcterms:W3CDTF">2023-10-06T02:51:26Z</dcterms:modified>
</cp:coreProperties>
</file>