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050db097f4435/Desktop/MSU-School/2019/CSC450/LeafDiskAnalyzer/LeafDiskAnalyzer/documents/"/>
    </mc:Choice>
  </mc:AlternateContent>
  <xr:revisionPtr revIDLastSave="560" documentId="8_{E1A5174E-C441-4E63-B308-0CECCD812201}" xr6:coauthVersionLast="40" xr6:coauthVersionMax="40" xr10:uidLastSave="{DEE25762-FBFB-407F-A08F-ACB2FE816517}"/>
  <bookViews>
    <workbookView xWindow="-108" yWindow="-108" windowWidth="23256" windowHeight="13176" activeTab="1" xr2:uid="{735C6AD7-B7C0-4B82-B1FC-BDA75AEFB7B0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</calcChain>
</file>

<file path=xl/sharedStrings.xml><?xml version="1.0" encoding="utf-8"?>
<sst xmlns="http://schemas.openxmlformats.org/spreadsheetml/2006/main" count="181" uniqueCount="36">
  <si>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</si>
  <si>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</si>
  <si>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</si>
  <si>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</si>
  <si>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</si>
  <si>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</si>
  <si>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</si>
  <si>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</si>
  <si>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</si>
  <si>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</si>
  <si>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</si>
  <si>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</si>
  <si>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</si>
  <si>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</si>
  <si>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</si>
  <si>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</si>
  <si>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</si>
  <si>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</si>
  <si>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</si>
  <si>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>Author: Kyle Sargent</t>
  </si>
  <si>
    <t>Last Updated</t>
  </si>
  <si>
    <t>US001-T01</t>
  </si>
  <si>
    <t>US001-T03</t>
  </si>
  <si>
    <t>US003-T01</t>
  </si>
  <si>
    <t>No Tasks Completed During Sprint 1. Sprint 1 was our planning sprint, thus any "completed tasks"</t>
  </si>
  <si>
    <t>US001-T02</t>
  </si>
  <si>
    <t>US001-T04</t>
  </si>
  <si>
    <t>US001-T05</t>
  </si>
  <si>
    <t>US001-T06</t>
  </si>
  <si>
    <t>US003-T02</t>
  </si>
  <si>
    <t>US003-T04</t>
  </si>
  <si>
    <t>US003-T03</t>
  </si>
  <si>
    <t>US001-T07</t>
  </si>
  <si>
    <t>US001-T08</t>
  </si>
  <si>
    <t>Estimated Hours Needed</t>
  </si>
  <si>
    <t>Last Edited By: Kyle Sargent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</si>
</sst>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</a:t>
            </a:r>
          </a:p>
        </c:rich>
      </c:tx>
      <c:layout>
        <c:manualLayout>
          <c:xMode val="edge"/>
          <c:yMode val="edge"/>
          <c:x val="0.281738954766692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Sprint1!$B$10:$I$10</c15:sqref>
                  </c15:fullRef>
                </c:ext>
              </c:extLst>
              <c:f>Sprint1!$B$10:$H$10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Sprint1!$A$11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Sprint1!$B$11:$I$11</c15:sqref>
                  </c15:fullRef>
                </c:ext>
              </c:extLst>
              <c:f>Sprint1!$B$11:$H$11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2-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Sprint2!$A$14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Sprint2!$C$14:$P$14</c15:sqref>
                  </c15:fullRef>
                </c:ext>
              </c:extLst>
              <c:f>(Sprint2!$C$14:$N$14,Sprint2!$P$14)</c:f>
              <c:numCache>
                <c:formatCode>General</c:formatCode>
                <c:ptCount val="13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2-487D-A430-2F5CE3A6702D}"/>
            </c:ext>
          </c:extLst>
        </c:ser>
        <c:ser>
          <c:idx val="1"/>
          <c:order val="1"/>
          <c:tx>
            <c:strRef>
              <c:f>Sprint2!$A$15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Sprint2!$C$15:$P$15</c15:sqref>
                  </c15:fullRef>
                </c:ext>
              </c:extLst>
              <c:f>(Sprint2!$C$15:$N$15,Sprint2!$P$15)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2-487D-A430-2F5CE3A6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7536"/>
        <c:axId val="781795896"/>
      </c:lineChart>
      <c:catAx>
        <c:axId val="7817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5896"/>
        <c:crosses val="autoZero"/>
        <c:auto val="1"/>
        <c:lblAlgn val="ctr"/>
        <c:lblOffset val="100"/>
        <c:noMultiLvlLbl val="0"/>
      </c:catAx>
      <c:valAx>
        <c:axId val="7817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14</xdr:row>
      <xdr:rowOff>80010</xdr:rowOff>
    </xdr:from>
    <xdr:to>
      <xdr:col>11</xdr:col>
      <xdr:colOff>472440</xdr:colOff>
      <xdr:row>29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17</xdr:row>
      <xdr:rowOff>179070</xdr:rowOff>
    </xdr:from>
    <xdr:to>
      <xdr:col>10</xdr:col>
      <xdr:colOff>495300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8EDB7-3B0E-4447-982B-E4E957B5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CEFFC-3AB9-4275-96D5-32408D22FAEA}" name="Table13" displayName="Table13" ref="A1:P15" totalsRowShown="0">
  <autoFilter ref="A1:P15" xr:uid="{28027A2F-D878-4CBF-9E7F-76A985DA3A5A}"/>
  <tableColumns count="16">
    <tableColumn id="1" xr3:uid="{564E2E6B-FB07-4A96-A999-7DF82171EC04}" name="Task #"/>
    <tableColumn id="2" xr3:uid="{8D94BA0C-0FA9-4D99-ACB1-E733AAED9C46}" name="Estimated Hours Needed"/>
    <tableColumn id="3" xr3:uid="{B48BA6CE-38CA-4134-B5B0-ED5396971B39}" name="Day 1"/>
    <tableColumn id="4" xr3:uid="{CE069B49-0967-42CC-A8E4-73AF4A266141}" name=" Day 2"/>
    <tableColumn id="5" xr3:uid="{FA263AEF-458D-4D84-AACD-9DF9684ACB3A}" name="Day 3"/>
    <tableColumn id="6" xr3:uid="{130B550F-9BF2-44A1-8ABC-3D618F03A288}" name=" Day 4"/>
    <tableColumn id="7" xr3:uid="{F703691B-183B-4C00-9182-D9E792FA1066}" name=" Day 5"/>
    <tableColumn id="8" xr3:uid="{C19B2DC5-1A8D-436C-86E4-F428ECDCF842}" name=" Day 6"/>
    <tableColumn id="9" xr3:uid="{70A0F4F5-4A6C-40F9-91E0-36152E65E103}" name=" Day 7"/>
    <tableColumn id="10" xr3:uid="{7374A8AD-D13F-4A70-BA0B-9F1A89F5C18E}" name=" Day 8"/>
    <tableColumn id="11" xr3:uid="{6E1EA008-3FC9-457C-BE6E-91A62DAFD5EF}" name=" Day 9"/>
    <tableColumn id="12" xr3:uid="{F008105B-31DE-452E-8D2B-8FC62AE934B4}" name=" Day 10"/>
    <tableColumn id="13" xr3:uid="{C0700E9A-111B-4EA9-8D44-560B63ED19C6}" name=" Day 11"/>
    <tableColumn id="14" xr3:uid="{ABED520C-EAE7-4FB3-B527-514ECFA9568C}" name=" Day 12"/>
    <tableColumn id="15" xr3:uid="{1F8F4BFE-6799-467F-A73E-2CA7F32DD689}" name=" Day 13"/>
    <tableColumn id="16" xr3:uid="{AD9D548F-60BC-4D2B-950E-3099930CB906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topLeftCell="A16" zoomScaleNormal="100" workbookViewId="0">
      <selection activeCell="B34" sqref="B34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3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3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3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3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3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3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3" spans="1:16" x14ac:dyDescent="0.3">
      <c r="A13" t="s">
        <v>24</v>
      </c>
    </row>
    <row r="33" spans="1:2" x14ac:dyDescent="0.3">
      <c r="A33" t="s">
        <v>19</v>
      </c>
    </row>
    <row r="34" spans="1:2" x14ac:dyDescent="0.3">
      <c r="A34" t="s">
        <v>20</v>
      </c>
      <c r="B34" s="3">
        <v>43508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CDD8-AA1C-4183-90FC-03AD09FA0303}">
  <dimension ref="A1:P38"/>
  <sheetViews>
    <sheetView tabSelected="1" zoomScale="85" zoomScaleNormal="85" workbookViewId="0">
      <selection activeCell="C2" sqref="C2"/>
    </sheetView>
  </sheetViews>
  <sheetFormatPr defaultRowHeight="14.4" x14ac:dyDescent="0.3"/>
  <cols>
    <col min="1" max="1" width="24.77734375" bestFit="1" customWidth="1"/>
    <col min="2" max="2" width="24.21875" bestFit="1" customWidth="1"/>
    <col min="3" max="3" width="20.88671875" bestFit="1" customWidth="1"/>
  </cols>
  <sheetData>
    <row r="1" spans="1:16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21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25</v>
      </c>
      <c r="B3">
        <v>3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3">
      <c r="A5" t="s">
        <v>26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27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</row>
    <row r="8" spans="1:16" x14ac:dyDescent="0.3">
      <c r="A8" t="s">
        <v>32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3">
      <c r="A9" t="s">
        <v>33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23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29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31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3">
      <c r="A13" t="s">
        <v>30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1" t="s">
        <v>15</v>
      </c>
      <c r="B14" s="1">
        <f>SUM(B2:B13)</f>
        <v>19</v>
      </c>
      <c r="C14" s="1">
        <f>B14-SUM(C2:C13)</f>
        <v>19</v>
      </c>
      <c r="D14" s="1">
        <f>C14-SUM(D2:D13)</f>
        <v>18</v>
      </c>
      <c r="E14" s="1">
        <f>D14-SUM(E2:E13)</f>
        <v>18</v>
      </c>
      <c r="F14" s="1">
        <f>E14-SUM(F2:F13)</f>
        <v>16</v>
      </c>
      <c r="G14" s="1">
        <f>F14-SUM(G2:G13)</f>
        <v>16</v>
      </c>
      <c r="H14" s="1">
        <f>G14-SUM(H2:H13)</f>
        <v>14</v>
      </c>
      <c r="I14" s="1">
        <f>H14-SUM(I2:I13)</f>
        <v>10</v>
      </c>
      <c r="J14" s="1">
        <f>I14-SUM(J2:J13)</f>
        <v>10</v>
      </c>
      <c r="K14" s="1">
        <f>Table13[[#This Row],[ Day 8]]-SUM(K2:K13)</f>
        <v>8</v>
      </c>
      <c r="L14" s="1">
        <f>Table13[[#This Row],[ Day 9]]-SUM(L2:L13)</f>
        <v>4</v>
      </c>
      <c r="M14" s="1">
        <f>Table13[[#This Row],[ Day 10]]-SUM(M2:M13)</f>
        <v>3</v>
      </c>
      <c r="N14" s="1">
        <f>Table13[[#This Row],[ Day 11]]-SUM(N2:N13)</f>
        <v>2</v>
      </c>
      <c r="O14" s="1">
        <f>Table13[[#This Row],[ Day 12]]-SUM(O2:O13)</f>
        <v>1</v>
      </c>
      <c r="P14" s="1">
        <f>Table13[[#This Row],[ Day 13]]-SUM(P2:P13)</f>
        <v>0</v>
      </c>
    </row>
    <row r="15" spans="1:16" x14ac:dyDescent="0.3">
      <c r="A15" s="2" t="s">
        <v>17</v>
      </c>
      <c r="B15" s="2">
        <v>19</v>
      </c>
      <c r="C15" s="2">
        <v>18</v>
      </c>
      <c r="D15" s="2">
        <v>17</v>
      </c>
      <c r="E15" s="2">
        <v>16</v>
      </c>
      <c r="F15" s="2">
        <v>14</v>
      </c>
      <c r="G15" s="2">
        <v>13</v>
      </c>
      <c r="H15" s="2">
        <v>12</v>
      </c>
      <c r="I15" s="2">
        <v>10</v>
      </c>
      <c r="J15" s="2">
        <v>9</v>
      </c>
      <c r="K15" s="2">
        <v>8</v>
      </c>
      <c r="L15" s="2">
        <v>5</v>
      </c>
      <c r="M15" s="2">
        <v>3</v>
      </c>
      <c r="N15" s="2">
        <v>2</v>
      </c>
      <c r="O15" s="2">
        <v>1</v>
      </c>
      <c r="P15" s="2">
        <v>0</v>
      </c>
    </row>
    <row r="37" spans="1:2" x14ac:dyDescent="0.3">
      <c r="A37" t="s">
        <v>35</v>
      </c>
    </row>
    <row r="38" spans="1:2" x14ac:dyDescent="0.3">
      <c r="A38" t="s">
        <v>20</v>
      </c>
      <c r="B38" s="3">
        <v>43526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2019-03-02T21:34:54Z</dcterms:modified>
</cp:coreProperties>
</file>