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MP_Hep\"/>
    </mc:Choice>
  </mc:AlternateContent>
  <xr:revisionPtr revIDLastSave="0" documentId="13_ncr:1_{FFFE940D-D559-477F-85F0-AD15DE4FE5F2}" xr6:coauthVersionLast="47" xr6:coauthVersionMax="47" xr10:uidLastSave="{00000000-0000-0000-0000-000000000000}"/>
  <bookViews>
    <workbookView xWindow="-110" yWindow="-110" windowWidth="22620" windowHeight="13500" xr2:uid="{AD4D485D-BF6C-4272-9697-350EC2370D1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M16" i="1"/>
  <c r="M15" i="1"/>
  <c r="I24" i="1"/>
  <c r="J24" i="1"/>
  <c r="H2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F28" i="1"/>
  <c r="F22" i="1"/>
  <c r="D22" i="1"/>
  <c r="C28" i="1"/>
  <c r="D28" i="1"/>
  <c r="B28" i="1"/>
  <c r="H10" i="1"/>
  <c r="I10" i="1" s="1"/>
  <c r="D27" i="1" s="1"/>
  <c r="E22" i="1"/>
  <c r="C22" i="1"/>
  <c r="B22" i="1"/>
  <c r="F27" i="1" l="1"/>
  <c r="B27" i="1"/>
  <c r="C27" i="1"/>
</calcChain>
</file>

<file path=xl/sharedStrings.xml><?xml version="1.0" encoding="utf-8"?>
<sst xmlns="http://schemas.openxmlformats.org/spreadsheetml/2006/main" count="15" uniqueCount="13">
  <si>
    <t>per 3 seconds</t>
  </si>
  <si>
    <t>per s</t>
  </si>
  <si>
    <t>uranium ore</t>
  </si>
  <si>
    <t>uSv/h (msr)</t>
  </si>
  <si>
    <t>half live (days)</t>
  </si>
  <si>
    <t>activity (kBq)</t>
  </si>
  <si>
    <t>Cs-137</t>
  </si>
  <si>
    <t>Am-241</t>
  </si>
  <si>
    <t>Co-60</t>
  </si>
  <si>
    <t>Sr-90</t>
  </si>
  <si>
    <t>Pu-239</t>
  </si>
  <si>
    <t>activity ref. (kBq)</t>
  </si>
  <si>
    <t>uSv/h (msr frt)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</si>
</sst>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9585-C8A6-4929-A4E2-49269EA616AD}">
  <dimension ref="A1:N29"/>
  <sheetViews>
    <sheetView tabSelected="1" workbookViewId="0">
      <selection activeCell="N14" sqref="N14"/>
    </sheetView>
  </sheetViews>
  <sheetFormatPr defaultRowHeight="14.5" x14ac:dyDescent="0.35"/>
  <cols>
    <col min="1" max="1" width="14.453125" style="1" bestFit="1" customWidth="1"/>
    <col min="2" max="3" width="10.08984375" style="1" bestFit="1" customWidth="1"/>
    <col min="4" max="4" width="11" style="1" bestFit="1" customWidth="1"/>
    <col min="5" max="5" width="10.453125" style="1" bestFit="1" customWidth="1"/>
    <col min="6" max="6" width="11.81640625" style="1" bestFit="1" customWidth="1"/>
    <col min="7" max="7" width="8.7265625" style="1"/>
    <col min="8" max="8" width="10.1796875" style="1" bestFit="1" customWidth="1"/>
    <col min="9" max="16384" width="8.7265625" style="1"/>
  </cols>
  <sheetData>
    <row r="1" spans="1:14" x14ac:dyDescent="0.35">
      <c r="B1" s="1" t="s">
        <v>6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6</v>
      </c>
      <c r="H1" s="1" t="s">
        <v>8</v>
      </c>
      <c r="I1" s="1" t="s">
        <v>10</v>
      </c>
    </row>
    <row r="2" spans="1:14" x14ac:dyDescent="0.35">
      <c r="A2" s="1">
        <v>1</v>
      </c>
      <c r="B2" s="1">
        <v>874</v>
      </c>
      <c r="C2" s="1">
        <v>471</v>
      </c>
      <c r="D2" s="1">
        <v>285</v>
      </c>
      <c r="E2" s="1">
        <v>976</v>
      </c>
      <c r="F2" s="1">
        <v>73</v>
      </c>
      <c r="J2" s="1">
        <f>E2/3</f>
        <v>325.33333333333331</v>
      </c>
    </row>
    <row r="3" spans="1:14" x14ac:dyDescent="0.35">
      <c r="A3" s="1">
        <v>2</v>
      </c>
      <c r="B3" s="1">
        <v>887</v>
      </c>
      <c r="C3" s="1">
        <v>501</v>
      </c>
      <c r="D3" s="1">
        <v>304</v>
      </c>
      <c r="E3" s="1">
        <v>977</v>
      </c>
      <c r="F3" s="1">
        <v>72</v>
      </c>
      <c r="J3" s="1">
        <f t="shared" ref="J3:J21" si="0">E3/3</f>
        <v>325.66666666666669</v>
      </c>
    </row>
    <row r="4" spans="1:14" x14ac:dyDescent="0.35">
      <c r="A4" s="1">
        <v>3</v>
      </c>
      <c r="B4" s="1">
        <v>905</v>
      </c>
      <c r="C4" s="1">
        <v>526</v>
      </c>
      <c r="D4" s="1">
        <v>277</v>
      </c>
      <c r="E4" s="1">
        <v>976</v>
      </c>
      <c r="F4" s="1">
        <v>97</v>
      </c>
      <c r="J4" s="1">
        <f t="shared" si="0"/>
        <v>325.33333333333331</v>
      </c>
    </row>
    <row r="5" spans="1:14" x14ac:dyDescent="0.35">
      <c r="A5" s="1">
        <v>4</v>
      </c>
      <c r="B5" s="1">
        <v>925</v>
      </c>
      <c r="C5" s="1">
        <v>488</v>
      </c>
      <c r="D5" s="1">
        <v>285</v>
      </c>
      <c r="E5" s="1">
        <v>994</v>
      </c>
      <c r="F5" s="1">
        <v>91</v>
      </c>
      <c r="J5" s="1">
        <f t="shared" si="0"/>
        <v>331.33333333333331</v>
      </c>
    </row>
    <row r="6" spans="1:14" x14ac:dyDescent="0.35">
      <c r="A6" s="1">
        <v>5</v>
      </c>
      <c r="B6" s="1">
        <v>904</v>
      </c>
      <c r="C6" s="1">
        <v>501</v>
      </c>
      <c r="D6" s="1">
        <v>288</v>
      </c>
      <c r="E6" s="1">
        <v>959</v>
      </c>
      <c r="F6" s="1">
        <v>86</v>
      </c>
      <c r="J6" s="1">
        <f t="shared" si="0"/>
        <v>319.66666666666669</v>
      </c>
    </row>
    <row r="7" spans="1:14" x14ac:dyDescent="0.35">
      <c r="A7" s="1">
        <v>6</v>
      </c>
      <c r="B7" s="1">
        <v>899</v>
      </c>
      <c r="C7" s="1">
        <v>514</v>
      </c>
      <c r="D7" s="1">
        <v>279</v>
      </c>
      <c r="E7" s="1">
        <v>993</v>
      </c>
      <c r="F7" s="1">
        <v>89</v>
      </c>
      <c r="J7" s="1">
        <f t="shared" si="0"/>
        <v>331</v>
      </c>
      <c r="M7" s="1" t="s">
        <v>0</v>
      </c>
    </row>
    <row r="8" spans="1:14" x14ac:dyDescent="0.35">
      <c r="A8" s="1">
        <v>7</v>
      </c>
      <c r="B8" s="1">
        <v>933</v>
      </c>
      <c r="C8" s="1">
        <v>471</v>
      </c>
      <c r="D8" s="1">
        <v>309</v>
      </c>
      <c r="E8" s="1">
        <v>944</v>
      </c>
      <c r="F8" s="1">
        <v>91</v>
      </c>
      <c r="J8" s="1">
        <f t="shared" si="0"/>
        <v>314.66666666666669</v>
      </c>
    </row>
    <row r="9" spans="1:14" x14ac:dyDescent="0.35">
      <c r="A9" s="1">
        <v>8</v>
      </c>
      <c r="B9" s="1">
        <v>945</v>
      </c>
      <c r="C9" s="1">
        <v>488</v>
      </c>
      <c r="D9" s="1">
        <v>296</v>
      </c>
      <c r="E9" s="1">
        <v>973</v>
      </c>
      <c r="F9" s="1">
        <v>99</v>
      </c>
      <c r="J9" s="1">
        <f t="shared" si="0"/>
        <v>324.33333333333331</v>
      </c>
    </row>
    <row r="10" spans="1:14" x14ac:dyDescent="0.35">
      <c r="A10" s="1">
        <v>9</v>
      </c>
      <c r="B10" s="1">
        <v>934</v>
      </c>
      <c r="C10" s="1">
        <v>483</v>
      </c>
      <c r="D10" s="1">
        <v>290</v>
      </c>
      <c r="E10" s="1">
        <v>959</v>
      </c>
      <c r="F10" s="1">
        <v>73</v>
      </c>
      <c r="H10" s="3">
        <f ca="1">TODAY()</f>
        <v>45741</v>
      </c>
      <c r="I10" s="1">
        <f ca="1">H10-D29</f>
        <v>6284</v>
      </c>
      <c r="J10" s="1">
        <f t="shared" si="0"/>
        <v>319.66666666666669</v>
      </c>
    </row>
    <row r="11" spans="1:14" x14ac:dyDescent="0.35">
      <c r="A11" s="1">
        <v>10</v>
      </c>
      <c r="B11" s="1">
        <v>936</v>
      </c>
      <c r="C11" s="1">
        <v>507</v>
      </c>
      <c r="D11" s="1">
        <v>285</v>
      </c>
      <c r="E11" s="1">
        <v>974</v>
      </c>
      <c r="F11" s="1">
        <v>79</v>
      </c>
      <c r="J11" s="1">
        <f t="shared" si="0"/>
        <v>324.66666666666669</v>
      </c>
    </row>
    <row r="12" spans="1:14" x14ac:dyDescent="0.35">
      <c r="A12" s="1">
        <v>11</v>
      </c>
      <c r="B12" s="1">
        <v>911</v>
      </c>
      <c r="C12" s="1">
        <v>515</v>
      </c>
      <c r="D12" s="1">
        <v>281</v>
      </c>
      <c r="E12" s="1">
        <v>980</v>
      </c>
      <c r="F12" s="1">
        <v>76</v>
      </c>
      <c r="J12" s="1">
        <f t="shared" si="0"/>
        <v>326.66666666666669</v>
      </c>
    </row>
    <row r="13" spans="1:14" x14ac:dyDescent="0.35">
      <c r="A13" s="1">
        <v>12</v>
      </c>
      <c r="B13" s="1">
        <v>893</v>
      </c>
      <c r="C13" s="1">
        <v>496</v>
      </c>
      <c r="D13" s="1">
        <v>272</v>
      </c>
      <c r="E13" s="1">
        <v>986</v>
      </c>
      <c r="F13" s="1">
        <v>79</v>
      </c>
      <c r="J13" s="1">
        <f t="shared" si="0"/>
        <v>328.66666666666669</v>
      </c>
    </row>
    <row r="14" spans="1:14" x14ac:dyDescent="0.35">
      <c r="A14" s="1">
        <v>13</v>
      </c>
      <c r="B14" s="1">
        <v>912</v>
      </c>
      <c r="C14" s="1">
        <v>477</v>
      </c>
      <c r="D14" s="1">
        <v>265</v>
      </c>
      <c r="E14" s="1">
        <v>973</v>
      </c>
      <c r="F14" s="1">
        <v>72</v>
      </c>
      <c r="J14" s="1">
        <f t="shared" si="0"/>
        <v>324.33333333333331</v>
      </c>
      <c r="N14" s="1">
        <f>90*150/M16</f>
        <v>79.575559701492551</v>
      </c>
    </row>
    <row r="15" spans="1:14" x14ac:dyDescent="0.35">
      <c r="A15" s="1">
        <v>14</v>
      </c>
      <c r="B15" s="1">
        <v>930</v>
      </c>
      <c r="C15" s="1">
        <v>502</v>
      </c>
      <c r="D15" s="1">
        <v>280</v>
      </c>
      <c r="E15" s="1">
        <v>973</v>
      </c>
      <c r="F15" s="1">
        <v>74</v>
      </c>
      <c r="J15" s="1">
        <f t="shared" si="0"/>
        <v>324.33333333333331</v>
      </c>
      <c r="M15" s="1">
        <f>D22/D23</f>
        <v>2.3577943615257051</v>
      </c>
    </row>
    <row r="16" spans="1:14" x14ac:dyDescent="0.35">
      <c r="A16" s="1">
        <v>15</v>
      </c>
      <c r="B16" s="1">
        <v>919</v>
      </c>
      <c r="C16" s="1">
        <v>510</v>
      </c>
      <c r="D16" s="1">
        <v>269</v>
      </c>
      <c r="E16" s="1">
        <v>974</v>
      </c>
      <c r="F16" s="1">
        <v>77</v>
      </c>
      <c r="J16" s="1">
        <f t="shared" si="0"/>
        <v>324.66666666666669</v>
      </c>
      <c r="M16" s="1">
        <f>400/M15</f>
        <v>169.6500791278354</v>
      </c>
    </row>
    <row r="17" spans="1:10" x14ac:dyDescent="0.35">
      <c r="A17" s="1">
        <v>16</v>
      </c>
      <c r="B17" s="1">
        <v>926</v>
      </c>
      <c r="C17" s="1">
        <v>489</v>
      </c>
      <c r="D17" s="1">
        <v>288</v>
      </c>
      <c r="E17" s="1">
        <v>975</v>
      </c>
      <c r="F17" s="1">
        <v>70</v>
      </c>
      <c r="J17" s="1">
        <f t="shared" si="0"/>
        <v>325</v>
      </c>
    </row>
    <row r="18" spans="1:10" x14ac:dyDescent="0.35">
      <c r="A18" s="1">
        <v>17</v>
      </c>
      <c r="B18" s="1">
        <v>797</v>
      </c>
      <c r="C18" s="1">
        <v>509</v>
      </c>
      <c r="D18" s="1">
        <v>279</v>
      </c>
      <c r="E18" s="1">
        <v>971</v>
      </c>
      <c r="F18" s="1">
        <v>74</v>
      </c>
      <c r="J18" s="1">
        <f t="shared" si="0"/>
        <v>323.66666666666669</v>
      </c>
    </row>
    <row r="19" spans="1:10" x14ac:dyDescent="0.35">
      <c r="A19" s="1">
        <v>18</v>
      </c>
      <c r="B19" s="1">
        <v>881</v>
      </c>
      <c r="C19" s="1">
        <v>498</v>
      </c>
      <c r="D19" s="1">
        <v>284</v>
      </c>
      <c r="E19" s="1">
        <v>953</v>
      </c>
      <c r="F19" s="1">
        <v>61</v>
      </c>
      <c r="J19" s="1">
        <f t="shared" si="0"/>
        <v>317.66666666666669</v>
      </c>
    </row>
    <row r="20" spans="1:10" x14ac:dyDescent="0.35">
      <c r="A20" s="1">
        <v>19</v>
      </c>
      <c r="B20" s="1">
        <v>848</v>
      </c>
      <c r="C20" s="1">
        <v>512</v>
      </c>
      <c r="D20" s="1">
        <v>290</v>
      </c>
      <c r="E20" s="1">
        <v>990</v>
      </c>
      <c r="F20" s="1">
        <v>86</v>
      </c>
      <c r="J20" s="1">
        <f t="shared" si="0"/>
        <v>330</v>
      </c>
    </row>
    <row r="21" spans="1:10" x14ac:dyDescent="0.35">
      <c r="A21" s="1">
        <v>20</v>
      </c>
      <c r="B21" s="1">
        <v>863</v>
      </c>
      <c r="C21" s="1">
        <v>487</v>
      </c>
      <c r="D21" s="1">
        <v>281</v>
      </c>
      <c r="E21" s="1">
        <v>960</v>
      </c>
      <c r="F21" s="1">
        <v>96</v>
      </c>
      <c r="J21" s="1">
        <f t="shared" si="0"/>
        <v>320</v>
      </c>
    </row>
    <row r="22" spans="1:10" x14ac:dyDescent="0.35">
      <c r="A22" s="1" t="s">
        <v>1</v>
      </c>
      <c r="B22" s="1">
        <f>AVERAGE(B2:B21)/3</f>
        <v>300.36666666666667</v>
      </c>
      <c r="C22" s="1">
        <f>AVERAGE(C2:C21)/3</f>
        <v>165.75</v>
      </c>
      <c r="D22" s="1">
        <f>AVERAGE(D2:D21)/3</f>
        <v>94.783333333333346</v>
      </c>
      <c r="E22" s="1">
        <f>AVERAGE(E2:E21)/3</f>
        <v>324.33333333333331</v>
      </c>
      <c r="F22" s="1">
        <f>AVERAGE(F2:F21)/3</f>
        <v>26.916666666666668</v>
      </c>
    </row>
    <row r="23" spans="1:10" x14ac:dyDescent="0.35">
      <c r="A23" s="1" t="s">
        <v>3</v>
      </c>
      <c r="B23" s="1">
        <v>73.099999999999994</v>
      </c>
      <c r="C23" s="1">
        <v>20.2</v>
      </c>
      <c r="D23" s="1">
        <v>40.200000000000003</v>
      </c>
      <c r="E23" s="1">
        <v>101</v>
      </c>
    </row>
    <row r="24" spans="1:10" x14ac:dyDescent="0.35">
      <c r="A24" s="1" t="s">
        <v>12</v>
      </c>
      <c r="B24" s="1">
        <v>58.5</v>
      </c>
      <c r="C24" s="1">
        <v>13.2</v>
      </c>
      <c r="D24" s="1">
        <v>30.5</v>
      </c>
      <c r="H24" s="1">
        <f>B22+B22+B22</f>
        <v>901.1</v>
      </c>
      <c r="I24" s="1">
        <f t="shared" ref="I24:J24" si="1">C22+C22+C22</f>
        <v>497.25</v>
      </c>
      <c r="J24" s="1">
        <f t="shared" si="1"/>
        <v>284.35000000000002</v>
      </c>
    </row>
    <row r="25" spans="1:10" x14ac:dyDescent="0.35">
      <c r="A25" s="1" t="s">
        <v>4</v>
      </c>
      <c r="B25" s="1">
        <v>11019</v>
      </c>
      <c r="C25" s="1">
        <v>158003.79999999999</v>
      </c>
      <c r="D25" s="1">
        <v>1925.4</v>
      </c>
      <c r="F25" s="1">
        <v>10281</v>
      </c>
    </row>
    <row r="26" spans="1:10" x14ac:dyDescent="0.35">
      <c r="A26" s="1" t="s">
        <v>11</v>
      </c>
      <c r="B26" s="1">
        <v>339.4</v>
      </c>
      <c r="C26" s="1">
        <v>468.2</v>
      </c>
      <c r="D26" s="1">
        <v>218.3</v>
      </c>
      <c r="F26" s="1">
        <v>1.532</v>
      </c>
    </row>
    <row r="27" spans="1:10" x14ac:dyDescent="0.35">
      <c r="A27" s="1" t="s">
        <v>5</v>
      </c>
      <c r="B27" s="1">
        <f ca="1">B26*2^(-$I$10/B25)</f>
        <v>228.57995278194036</v>
      </c>
      <c r="C27" s="1">
        <f t="shared" ref="C27" ca="1" si="2">C26*2^(-$I$10/C25)</f>
        <v>455.46927592790723</v>
      </c>
      <c r="D27" s="1">
        <f ca="1">D26*2^(-$I$10/D25)</f>
        <v>22.728505442056029</v>
      </c>
      <c r="F27" s="1">
        <f t="shared" ref="F27" ca="1" si="3">F26*2^(-$I$10/F25)</f>
        <v>1.0029096957019716</v>
      </c>
    </row>
    <row r="28" spans="1:10" x14ac:dyDescent="0.35">
      <c r="B28" s="1">
        <f>B25/365.25</f>
        <v>30.168377823408623</v>
      </c>
      <c r="C28" s="1">
        <f t="shared" ref="C28:F28" si="4">C25/365.25</f>
        <v>432.5908281998631</v>
      </c>
      <c r="D28" s="1">
        <f t="shared" si="4"/>
        <v>5.2714579055441479</v>
      </c>
      <c r="F28" s="1">
        <f t="shared" si="4"/>
        <v>28.147843942505133</v>
      </c>
    </row>
    <row r="29" spans="1:10" x14ac:dyDescent="0.35">
      <c r="B29" s="2">
        <v>39457</v>
      </c>
      <c r="C29" s="2">
        <v>39457</v>
      </c>
      <c r="D29" s="2">
        <v>39457</v>
      </c>
      <c r="E29" s="2">
        <v>39457</v>
      </c>
      <c r="F29" s="2">
        <v>42475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Matouš Hep</dc:creator>
  <cp:lastModifiedBy>Matouš Hep</cp:lastModifiedBy>
  <dcterms:created xsi:type="dcterms:W3CDTF">2025-03-18T18:13:05Z</dcterms:created>
  <dcterms:modified xsi:type="dcterms:W3CDTF">2025-03-25T09:48:31Z</dcterms:modified>
</cp:coreProperties>
</file>