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leriatadej/Documents/Документы/Мага/Диссер и научсемы/Даааанные/"/>
    </mc:Choice>
  </mc:AlternateContent>
  <xr:revisionPtr revIDLastSave="0" documentId="8_{ADFCEDD2-EAD4-1345-8506-0B1DE32BB1D9}" xr6:coauthVersionLast="47" xr6:coauthVersionMax="47" xr10:uidLastSave="{00000000-0000-0000-0000-000000000000}"/>
  <bookViews>
    <workbookView xWindow="1780" yWindow="2240" windowWidth="27040" windowHeight="15660" activeTab="1" xr2:uid="{96F1C39E-3C41-BF4E-B38E-049966AFEAC6}"/>
  </bookViews>
  <sheets>
    <sheet name="Лист1" sheetId="1" r:id="rId1"/>
    <sheet name="IP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L267" i="1"/>
  <c r="D277" i="1" s="1"/>
  <c r="L268" i="1"/>
  <c r="D278" i="1" s="1"/>
  <c r="L269" i="1"/>
  <c r="D279" i="1" s="1"/>
  <c r="L271" i="1"/>
  <c r="D281" i="1" s="1"/>
  <c r="L273" i="1"/>
  <c r="D283" i="1" s="1"/>
  <c r="L278" i="1"/>
  <c r="D288" i="1" s="1"/>
  <c r="L279" i="1"/>
  <c r="D289" i="1" s="1"/>
  <c r="L286" i="1"/>
  <c r="D296" i="1" s="1"/>
  <c r="L287" i="1"/>
  <c r="D297" i="1" s="1"/>
  <c r="O263" i="1"/>
  <c r="O264" i="1"/>
  <c r="D257" i="1"/>
  <c r="L257" i="1" s="1"/>
  <c r="D267" i="1" s="1"/>
  <c r="L264" i="1"/>
  <c r="D274" i="1" s="1"/>
  <c r="L256" i="1"/>
  <c r="D266" i="1" s="1"/>
  <c r="J18" i="1"/>
  <c r="K20" i="1" s="1"/>
  <c r="L284" i="1" l="1"/>
  <c r="D294" i="1" s="1"/>
  <c r="O256" i="1"/>
  <c r="O260" i="1"/>
  <c r="L283" i="1"/>
  <c r="D293" i="1" s="1"/>
  <c r="O267" i="1"/>
  <c r="O259" i="1"/>
  <c r="L282" i="1"/>
  <c r="D292" i="1" s="1"/>
  <c r="L274" i="1"/>
  <c r="D284" i="1" s="1"/>
  <c r="L263" i="1"/>
  <c r="D273" i="1" s="1"/>
  <c r="O262" i="1"/>
  <c r="L285" i="1"/>
  <c r="D295" i="1" s="1"/>
  <c r="L277" i="1"/>
  <c r="D287" i="1" s="1"/>
  <c r="O261" i="1"/>
  <c r="L276" i="1"/>
  <c r="D286" i="1" s="1"/>
  <c r="O266" i="1"/>
  <c r="O258" i="1"/>
  <c r="L281" i="1"/>
  <c r="D291" i="1" s="1"/>
  <c r="O265" i="1"/>
  <c r="O257" i="1"/>
  <c r="L280" i="1"/>
  <c r="D290" i="1" s="1"/>
  <c r="L272" i="1"/>
  <c r="D282" i="1" s="1"/>
  <c r="L275" i="1"/>
  <c r="D285" i="1" s="1"/>
  <c r="L270" i="1"/>
  <c r="D280" i="1" s="1"/>
  <c r="L262" i="1"/>
  <c r="D272" i="1" s="1"/>
  <c r="L261" i="1"/>
  <c r="D271" i="1" s="1"/>
  <c r="L260" i="1"/>
  <c r="D270" i="1" s="1"/>
  <c r="L259" i="1"/>
  <c r="D269" i="1" s="1"/>
  <c r="L266" i="1"/>
  <c r="D276" i="1" s="1"/>
  <c r="L258" i="1"/>
  <c r="D268" i="1" s="1"/>
  <c r="L265" i="1"/>
  <c r="D275" i="1" s="1"/>
  <c r="C183" i="1"/>
  <c r="C184" i="1"/>
  <c r="C185" i="1"/>
  <c r="C189" i="1"/>
  <c r="C190" i="1"/>
  <c r="C191" i="1"/>
  <c r="C192" i="1"/>
  <c r="C193" i="1"/>
  <c r="C186" i="1"/>
  <c r="C187" i="1"/>
  <c r="C188" i="1"/>
</calcChain>
</file>

<file path=xl/sharedStrings.xml><?xml version="1.0" encoding="utf-8"?>
<sst xmlns="http://schemas.openxmlformats.org/spreadsheetml/2006/main" count="118" uniqueCount="24">
  <si>
    <t>2010 год базис</t>
  </si>
  <si>
    <t>Индекс промышленного производства (2010г.=100)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</si>
  <si>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</si>
  <si>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</si>
  <si>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</si>
  <si>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</si>
  <si>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</si>
  <si>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</si>
  <si>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</si>
  <si>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</si>
  <si>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</si>
  <si>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</si>
  <si>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</si>
  <si>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</si>
  <si>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Россия. Специальный Стандарт Распространения Данных</t>
  </si>
  <si>
    <t>2010/2018</t>
  </si>
  <si>
    <t>Индекс промышленного производства (2018г.=100)</t>
  </si>
  <si>
    <t>Дата</t>
  </si>
  <si>
    <t>2018 год базис</t>
  </si>
  <si>
    <t>.</t>
  </si>
  <si>
    <t>22 к 21</t>
  </si>
  <si>
    <t xml:space="preserve">тоже 2018 базис </t>
  </si>
  <si>
    <t>date</t>
  </si>
  <si>
    <t>ipi_m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</si>
</sst>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yyyy\-mm\-dd"/>
    <numFmt numFmtId="173" formatCode="0.0"/>
  </numFmts>
  <fonts count="16">
    <font>
      <sz val="12"/>
      <color theme="1"/>
      <name val="Aptos Narrow"/>
      <family val="2"/>
      <charset val="204"/>
      <scheme val="minor"/>
    </font>
    <font>
      <sz val="14"/>
      <color rgb="FF000000"/>
      <name val="Times"/>
    </font>
    <font>
      <sz val="12"/>
      <color theme="1"/>
      <name val="Times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204"/>
    </font>
    <font>
      <sz val="8"/>
      <name val="Aptos Narrow"/>
      <family val="2"/>
      <charset val="204"/>
      <scheme val="minor"/>
    </font>
    <font>
      <sz val="10"/>
      <color rgb="FF000000"/>
      <name val="Times"/>
    </font>
    <font>
      <i/>
      <sz val="10"/>
      <color rgb="FF000000"/>
      <name val="Times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0"/>
      <color rgb="FFFF0000"/>
      <name val="Arial"/>
      <family val="2"/>
    </font>
    <font>
      <sz val="12"/>
      <color rgb="FFFF0000"/>
      <name val="Times New Roman"/>
      <family val="1"/>
    </font>
    <font>
      <sz val="10"/>
      <name val="Times New Roman"/>
      <family val="1"/>
      <charset val="204"/>
    </font>
    <font>
      <sz val="10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68" fontId="0" fillId="0" borderId="0" xfId="0" applyNumberFormat="1"/>
    <xf numFmtId="0" fontId="8" fillId="0" borderId="0" xfId="0" applyFont="1"/>
    <xf numFmtId="0" fontId="1" fillId="0" borderId="0" xfId="0" applyFont="1"/>
    <xf numFmtId="0" fontId="10" fillId="0" borderId="0" xfId="0" applyFont="1"/>
    <xf numFmtId="0" fontId="0" fillId="2" borderId="0" xfId="0" applyFill="1"/>
    <xf numFmtId="0" fontId="7" fillId="0" borderId="0" xfId="0" applyFont="1"/>
    <xf numFmtId="0" fontId="12" fillId="0" borderId="0" xfId="0" applyFont="1"/>
    <xf numFmtId="0" fontId="11" fillId="0" borderId="0" xfId="0" applyFont="1"/>
    <xf numFmtId="0" fontId="13" fillId="0" borderId="0" xfId="0" applyFont="1"/>
    <xf numFmtId="173" fontId="14" fillId="0" borderId="0" xfId="0" applyNumberFormat="1" applyFont="1" applyAlignment="1">
      <alignment horizontal="right" indent="1"/>
    </xf>
    <xf numFmtId="0" fontId="9" fillId="0" borderId="0" xfId="0" applyFont="1"/>
    <xf numFmtId="173" fontId="14" fillId="0" borderId="0" xfId="0" applyNumberFormat="1" applyFont="1" applyAlignment="1">
      <alignment horizontal="right" indent="2"/>
    </xf>
    <xf numFmtId="0" fontId="0" fillId="3" borderId="0" xfId="0" applyFill="1"/>
    <xf numFmtId="173" fontId="9" fillId="3" borderId="0" xfId="0" applyNumberFormat="1" applyFont="1" applyFill="1"/>
    <xf numFmtId="0" fontId="9" fillId="3" borderId="0" xfId="0" applyFont="1" applyFill="1"/>
    <xf numFmtId="173" fontId="15" fillId="0" borderId="0" xfId="0" applyNumberFormat="1" applyFont="1" applyAlignment="1">
      <alignment horizontal="center" vertical="center"/>
    </xf>
    <xf numFmtId="173" fontId="0" fillId="3" borderId="0" xfId="0" applyNumberFormat="1" applyFont="1" applyFill="1"/>
    <xf numFmtId="0" fontId="3" fillId="3" borderId="0" xfId="0" applyFont="1" applyFill="1"/>
    <xf numFmtId="173" fontId="0" fillId="0" borderId="0" xfId="0" applyNumberFormat="1" applyFont="1" applyFill="1"/>
    <xf numFmtId="17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8574-A8EC-6548-8506-6B9497991D25}">
  <dimension ref="A1:O297"/>
  <sheetViews>
    <sheetView topLeftCell="A266" workbookViewId="0">
      <selection activeCell="D269" sqref="D269:D297"/>
    </sheetView>
  </sheetViews>
  <sheetFormatPr baseColWidth="10" defaultRowHeight="16"/>
  <cols>
    <col min="1" max="2" width="13.6640625" bestFit="1" customWidth="1"/>
  </cols>
  <sheetData>
    <row r="1" spans="1:12">
      <c r="A1" t="s">
        <v>17</v>
      </c>
      <c r="B1" t="s">
        <v>0</v>
      </c>
      <c r="C1" t="s">
        <v>18</v>
      </c>
    </row>
    <row r="2" spans="1:12">
      <c r="A2" s="6">
        <v>36526</v>
      </c>
      <c r="B2" s="2">
        <v>69</v>
      </c>
      <c r="C2" s="24">
        <f t="shared" ref="C2:C65" si="0">B2*$K$20</f>
        <v>53.941368078175891</v>
      </c>
    </row>
    <row r="3" spans="1:12">
      <c r="A3" s="6">
        <v>36557</v>
      </c>
      <c r="B3" s="2">
        <v>66.5</v>
      </c>
      <c r="C3" s="24">
        <f t="shared" si="0"/>
        <v>51.986970684039079</v>
      </c>
      <c r="E3" s="3"/>
    </row>
    <row r="4" spans="1:12">
      <c r="A4" s="6">
        <v>36586</v>
      </c>
      <c r="B4" s="2">
        <v>71.3</v>
      </c>
      <c r="C4" s="24">
        <f t="shared" si="0"/>
        <v>55.739413680781752</v>
      </c>
      <c r="G4" s="1"/>
      <c r="H4" s="2"/>
      <c r="I4" s="2" t="s">
        <v>1</v>
      </c>
    </row>
    <row r="5" spans="1:12">
      <c r="A5" s="6">
        <v>36617</v>
      </c>
      <c r="B5" s="2">
        <v>73.400000000000006</v>
      </c>
      <c r="C5" s="24">
        <f t="shared" si="0"/>
        <v>57.381107491856675</v>
      </c>
      <c r="E5" s="2"/>
      <c r="G5" s="3"/>
      <c r="I5" s="3">
        <v>2018</v>
      </c>
    </row>
    <row r="6" spans="1:12">
      <c r="A6" s="6">
        <v>36647</v>
      </c>
      <c r="B6" s="2">
        <v>64.599999999999994</v>
      </c>
      <c r="C6" s="24">
        <f t="shared" si="0"/>
        <v>50.501628664495101</v>
      </c>
      <c r="G6" s="3"/>
      <c r="H6" s="2"/>
      <c r="I6" s="3" t="s">
        <v>2</v>
      </c>
      <c r="J6" s="2">
        <v>120</v>
      </c>
    </row>
    <row r="7" spans="1:12">
      <c r="A7" s="6">
        <v>36678</v>
      </c>
      <c r="B7" s="2">
        <v>65.599999999999994</v>
      </c>
      <c r="C7" s="24">
        <f t="shared" si="0"/>
        <v>51.283387622149824</v>
      </c>
      <c r="E7" s="3"/>
      <c r="G7" s="3"/>
      <c r="H7" s="2"/>
      <c r="I7" s="3" t="s">
        <v>3</v>
      </c>
      <c r="J7" s="2">
        <v>114.9</v>
      </c>
    </row>
    <row r="8" spans="1:12">
      <c r="A8" s="6">
        <v>36708</v>
      </c>
      <c r="B8" s="2">
        <v>66</v>
      </c>
      <c r="C8" s="24">
        <f t="shared" si="0"/>
        <v>51.596091205211721</v>
      </c>
      <c r="G8" s="1"/>
      <c r="H8" s="2"/>
      <c r="I8" s="3" t="s">
        <v>4</v>
      </c>
      <c r="J8" s="2">
        <v>128</v>
      </c>
    </row>
    <row r="9" spans="1:12">
      <c r="A9" s="6">
        <v>36739</v>
      </c>
      <c r="B9" s="2">
        <v>67.400000000000006</v>
      </c>
      <c r="C9" s="24">
        <f t="shared" si="0"/>
        <v>52.690553745928334</v>
      </c>
      <c r="E9" s="2"/>
      <c r="G9" s="3"/>
      <c r="I9" s="3" t="s">
        <v>5</v>
      </c>
      <c r="J9" s="2">
        <v>122.1</v>
      </c>
    </row>
    <row r="10" spans="1:12">
      <c r="A10" s="6">
        <v>36770</v>
      </c>
      <c r="B10" s="2">
        <v>67.400000000000006</v>
      </c>
      <c r="C10" s="24">
        <f t="shared" si="0"/>
        <v>52.690553745928334</v>
      </c>
      <c r="G10" s="3"/>
      <c r="H10" s="2"/>
      <c r="I10" s="3" t="s">
        <v>6</v>
      </c>
      <c r="J10" s="2">
        <v>124</v>
      </c>
    </row>
    <row r="11" spans="1:12">
      <c r="A11" s="6">
        <v>36800</v>
      </c>
      <c r="B11" s="2">
        <v>71.599999999999994</v>
      </c>
      <c r="C11" s="24">
        <f t="shared" si="0"/>
        <v>55.973941368078165</v>
      </c>
      <c r="E11" s="3"/>
      <c r="G11" s="3"/>
      <c r="H11" s="3"/>
      <c r="I11" s="3" t="s">
        <v>7</v>
      </c>
      <c r="J11" s="2">
        <v>124.2</v>
      </c>
    </row>
    <row r="12" spans="1:12">
      <c r="A12" s="6">
        <v>36831</v>
      </c>
      <c r="B12" s="2">
        <v>71.599999999999994</v>
      </c>
      <c r="C12" s="24">
        <f t="shared" si="0"/>
        <v>55.973941368078165</v>
      </c>
      <c r="G12" s="3"/>
      <c r="H12" s="3"/>
      <c r="I12" s="3" t="s">
        <v>8</v>
      </c>
      <c r="J12" s="2">
        <v>125.5</v>
      </c>
      <c r="K12" s="2"/>
    </row>
    <row r="13" spans="1:12">
      <c r="A13" s="6">
        <v>36861</v>
      </c>
      <c r="B13" s="2">
        <v>76.3</v>
      </c>
      <c r="C13" s="24">
        <f t="shared" si="0"/>
        <v>59.648208469055362</v>
      </c>
      <c r="E13" s="2"/>
      <c r="G13" s="3"/>
      <c r="H13" s="3"/>
      <c r="I13" s="3" t="s">
        <v>9</v>
      </c>
      <c r="J13" s="2">
        <v>128.19999999999999</v>
      </c>
      <c r="K13" s="3"/>
    </row>
    <row r="14" spans="1:12">
      <c r="A14" s="6">
        <v>36892</v>
      </c>
      <c r="B14" s="2">
        <v>69.3</v>
      </c>
      <c r="C14" s="24">
        <f t="shared" si="0"/>
        <v>54.175895765472305</v>
      </c>
      <c r="G14" s="3"/>
      <c r="H14" s="3"/>
      <c r="I14" s="3" t="s">
        <v>10</v>
      </c>
      <c r="J14" s="2">
        <v>127.9</v>
      </c>
      <c r="K14" s="3"/>
      <c r="L14" s="2"/>
    </row>
    <row r="15" spans="1:12">
      <c r="A15" s="6">
        <v>36923</v>
      </c>
      <c r="B15" s="2">
        <v>66.900000000000006</v>
      </c>
      <c r="C15" s="24">
        <f t="shared" si="0"/>
        <v>52.299674267100976</v>
      </c>
      <c r="E15" s="3"/>
      <c r="G15" s="3"/>
      <c r="H15" s="3"/>
      <c r="I15" s="3" t="s">
        <v>11</v>
      </c>
      <c r="J15" s="2">
        <v>136.9</v>
      </c>
      <c r="K15" s="3"/>
      <c r="L15" s="2"/>
    </row>
    <row r="16" spans="1:12">
      <c r="A16" s="6">
        <v>36951</v>
      </c>
      <c r="B16" s="2">
        <v>73</v>
      </c>
      <c r="C16" s="24">
        <f t="shared" si="0"/>
        <v>57.068403908794778</v>
      </c>
      <c r="G16" s="3"/>
      <c r="H16" s="3"/>
      <c r="I16" s="3" t="s">
        <v>12</v>
      </c>
      <c r="J16" s="2">
        <v>136.30000000000001</v>
      </c>
      <c r="K16" s="3"/>
      <c r="L16" s="2"/>
    </row>
    <row r="17" spans="1:12">
      <c r="A17" s="6">
        <v>36982</v>
      </c>
      <c r="B17" s="2">
        <v>69.400000000000006</v>
      </c>
      <c r="C17" s="24">
        <f t="shared" si="0"/>
        <v>54.254071661237781</v>
      </c>
      <c r="E17" s="2"/>
      <c r="G17" s="3"/>
      <c r="H17" s="3"/>
      <c r="I17" s="3" t="s">
        <v>13</v>
      </c>
      <c r="J17" s="2">
        <v>147</v>
      </c>
      <c r="K17" s="3"/>
      <c r="L17" s="2"/>
    </row>
    <row r="18" spans="1:12">
      <c r="A18" s="6">
        <v>37012</v>
      </c>
      <c r="B18" s="2">
        <v>69.099999999999994</v>
      </c>
      <c r="C18" s="24">
        <f t="shared" si="0"/>
        <v>54.01954397394136</v>
      </c>
      <c r="G18" s="3"/>
      <c r="H18" s="3"/>
      <c r="J18" s="10">
        <f>AVERAGE(J6:J17)</f>
        <v>127.91666666666669</v>
      </c>
      <c r="K18" s="3"/>
      <c r="L18" s="2"/>
    </row>
    <row r="19" spans="1:12">
      <c r="A19" s="6">
        <v>37043</v>
      </c>
      <c r="B19" s="2">
        <v>68.400000000000006</v>
      </c>
      <c r="C19" s="24">
        <f t="shared" si="0"/>
        <v>53.472312703583057</v>
      </c>
      <c r="E19" s="3"/>
      <c r="G19" s="3"/>
      <c r="H19" s="3"/>
      <c r="I19" s="9"/>
      <c r="K19" s="3" t="s">
        <v>15</v>
      </c>
      <c r="L19" s="2"/>
    </row>
    <row r="20" spans="1:12">
      <c r="A20" s="6">
        <v>37073</v>
      </c>
      <c r="B20" s="2">
        <v>69.2</v>
      </c>
      <c r="C20" s="24">
        <f t="shared" si="0"/>
        <v>54.097719869706836</v>
      </c>
      <c r="G20" s="3"/>
      <c r="H20" s="3"/>
      <c r="I20" s="2"/>
      <c r="K20" s="3">
        <f>100/J18</f>
        <v>0.78175895765472303</v>
      </c>
      <c r="L20" s="2"/>
    </row>
    <row r="21" spans="1:12">
      <c r="A21" s="6">
        <v>37104</v>
      </c>
      <c r="B21" s="2">
        <v>70.2</v>
      </c>
      <c r="C21" s="24">
        <f t="shared" si="0"/>
        <v>54.879478827361559</v>
      </c>
      <c r="E21" s="2"/>
      <c r="G21" s="3"/>
      <c r="H21" s="3"/>
      <c r="I21" s="2"/>
      <c r="K21" s="3"/>
      <c r="L21" s="2"/>
    </row>
    <row r="22" spans="1:12">
      <c r="A22" s="6">
        <v>37135</v>
      </c>
      <c r="B22" s="2">
        <v>70.599999999999994</v>
      </c>
      <c r="C22" s="24">
        <f t="shared" si="0"/>
        <v>55.192182410423442</v>
      </c>
      <c r="H22" s="3"/>
      <c r="I22" s="2"/>
      <c r="K22" s="3"/>
      <c r="L22" s="2"/>
    </row>
    <row r="23" spans="1:12">
      <c r="A23" s="6">
        <v>37165</v>
      </c>
      <c r="B23" s="2">
        <v>76.400000000000006</v>
      </c>
      <c r="C23" s="24">
        <f t="shared" si="0"/>
        <v>59.726384364820845</v>
      </c>
      <c r="E23" s="3"/>
      <c r="H23" s="3"/>
      <c r="I23" s="2"/>
      <c r="K23" s="3"/>
      <c r="L23" s="2"/>
    </row>
    <row r="24" spans="1:12">
      <c r="A24" s="6">
        <v>37196</v>
      </c>
      <c r="B24" s="2">
        <v>75.7</v>
      </c>
      <c r="C24" s="24">
        <f t="shared" si="0"/>
        <v>59.179153094462535</v>
      </c>
      <c r="K24" s="3"/>
      <c r="L24" s="2"/>
    </row>
    <row r="25" spans="1:12">
      <c r="A25" s="6">
        <v>37226</v>
      </c>
      <c r="B25" s="2">
        <v>77.599999999999994</v>
      </c>
      <c r="C25" s="24">
        <f t="shared" si="0"/>
        <v>60.664495114006506</v>
      </c>
      <c r="E25" s="2"/>
      <c r="H25" s="7"/>
      <c r="K25" s="3"/>
      <c r="L25" s="2"/>
    </row>
    <row r="26" spans="1:12">
      <c r="A26" s="6">
        <v>37257</v>
      </c>
      <c r="B26" s="2">
        <v>71.900000000000006</v>
      </c>
      <c r="C26" s="24">
        <f t="shared" si="0"/>
        <v>56.208469055374593</v>
      </c>
      <c r="H26" s="7"/>
    </row>
    <row r="27" spans="1:12">
      <c r="A27" s="6">
        <v>37288</v>
      </c>
      <c r="B27" s="2">
        <v>68.900000000000006</v>
      </c>
      <c r="C27" s="24">
        <f t="shared" si="0"/>
        <v>53.863192182410423</v>
      </c>
      <c r="E27" s="3"/>
    </row>
    <row r="28" spans="1:12">
      <c r="A28" s="6">
        <v>37316</v>
      </c>
      <c r="B28" s="2">
        <v>74.900000000000006</v>
      </c>
      <c r="C28" s="24">
        <f t="shared" si="0"/>
        <v>58.553745928338756</v>
      </c>
    </row>
    <row r="29" spans="1:12">
      <c r="A29" s="6">
        <v>37347</v>
      </c>
      <c r="B29" s="2">
        <v>72.099999999999994</v>
      </c>
      <c r="C29" s="24">
        <f t="shared" si="0"/>
        <v>56.364820846905523</v>
      </c>
      <c r="E29" s="2"/>
    </row>
    <row r="30" spans="1:12">
      <c r="A30" s="6">
        <v>37377</v>
      </c>
      <c r="B30" s="2">
        <v>68.900000000000006</v>
      </c>
      <c r="C30" s="24">
        <f t="shared" si="0"/>
        <v>53.863192182410423</v>
      </c>
    </row>
    <row r="31" spans="1:12">
      <c r="A31" s="6">
        <v>37408</v>
      </c>
      <c r="B31" s="2">
        <v>69.900000000000006</v>
      </c>
      <c r="C31" s="24">
        <f t="shared" si="0"/>
        <v>54.644951140065146</v>
      </c>
      <c r="E31" s="3"/>
    </row>
    <row r="32" spans="1:12">
      <c r="A32" s="6">
        <v>37438</v>
      </c>
      <c r="B32" s="2">
        <v>73.2</v>
      </c>
      <c r="C32" s="24">
        <f t="shared" si="0"/>
        <v>57.22475570032573</v>
      </c>
    </row>
    <row r="33" spans="1:9">
      <c r="A33" s="6">
        <v>37469</v>
      </c>
      <c r="B33" s="2">
        <v>74</v>
      </c>
      <c r="C33" s="24">
        <f t="shared" si="0"/>
        <v>57.850162866449502</v>
      </c>
      <c r="E33" s="2"/>
      <c r="H33" s="1"/>
      <c r="I33" s="2"/>
    </row>
    <row r="34" spans="1:9">
      <c r="A34" s="6">
        <v>37500</v>
      </c>
      <c r="B34" s="2">
        <v>73.7</v>
      </c>
      <c r="C34" s="24">
        <f t="shared" si="0"/>
        <v>57.615635179153088</v>
      </c>
      <c r="H34" s="3"/>
    </row>
    <row r="35" spans="1:9">
      <c r="A35" s="6">
        <v>37530</v>
      </c>
      <c r="B35" s="2">
        <v>78.8</v>
      </c>
      <c r="C35" s="24">
        <f t="shared" si="0"/>
        <v>61.602605863192174</v>
      </c>
      <c r="E35" s="3"/>
      <c r="H35" s="3"/>
      <c r="I35" s="2"/>
    </row>
    <row r="36" spans="1:9">
      <c r="A36" s="6">
        <v>37561</v>
      </c>
      <c r="B36" s="2">
        <v>76.2</v>
      </c>
      <c r="C36" s="24">
        <f t="shared" si="0"/>
        <v>59.5700325732899</v>
      </c>
      <c r="H36" s="3"/>
      <c r="I36" s="2"/>
    </row>
    <row r="37" spans="1:9">
      <c r="A37" s="6">
        <v>37591</v>
      </c>
      <c r="B37" s="2">
        <v>80.7</v>
      </c>
      <c r="C37" s="24">
        <f t="shared" si="0"/>
        <v>63.087947882736152</v>
      </c>
      <c r="E37" s="2"/>
      <c r="H37" s="3"/>
      <c r="I37" s="2"/>
    </row>
    <row r="38" spans="1:9">
      <c r="A38" s="6">
        <v>37622</v>
      </c>
      <c r="B38" s="2">
        <v>75.400000000000006</v>
      </c>
      <c r="C38" s="24">
        <f t="shared" si="0"/>
        <v>58.944625407166122</v>
      </c>
      <c r="H38" s="3"/>
      <c r="I38" s="2"/>
    </row>
    <row r="39" spans="1:9">
      <c r="A39" s="6">
        <v>37653</v>
      </c>
      <c r="B39" s="2">
        <v>74.5</v>
      </c>
      <c r="C39" s="24">
        <f t="shared" si="0"/>
        <v>58.241042345276867</v>
      </c>
      <c r="E39" s="3"/>
      <c r="H39" s="3"/>
      <c r="I39" s="2"/>
    </row>
    <row r="40" spans="1:9">
      <c r="A40" s="6">
        <v>37681</v>
      </c>
      <c r="B40" s="2">
        <v>82.5</v>
      </c>
      <c r="C40" s="24">
        <f t="shared" si="0"/>
        <v>64.495114006514655</v>
      </c>
      <c r="H40" s="3"/>
      <c r="I40" s="2"/>
    </row>
    <row r="41" spans="1:9">
      <c r="A41" s="6">
        <v>37712</v>
      </c>
      <c r="B41" s="2">
        <v>80.2</v>
      </c>
      <c r="C41" s="24">
        <f t="shared" si="0"/>
        <v>62.697068403908787</v>
      </c>
      <c r="E41" s="2"/>
      <c r="H41" s="3"/>
      <c r="I41" s="2"/>
    </row>
    <row r="42" spans="1:9">
      <c r="A42" s="6">
        <v>37742</v>
      </c>
      <c r="B42" s="2">
        <v>76.400000000000006</v>
      </c>
      <c r="C42" s="24">
        <f t="shared" si="0"/>
        <v>59.726384364820845</v>
      </c>
      <c r="H42" s="3"/>
      <c r="I42" s="2"/>
    </row>
    <row r="43" spans="1:9">
      <c r="A43" s="6">
        <v>37773</v>
      </c>
      <c r="B43" s="2">
        <v>76.900000000000006</v>
      </c>
      <c r="C43" s="24">
        <f t="shared" si="0"/>
        <v>60.117263843648203</v>
      </c>
      <c r="E43" s="3"/>
      <c r="H43" s="3"/>
      <c r="I43" s="2"/>
    </row>
    <row r="44" spans="1:9">
      <c r="A44" s="6">
        <v>37803</v>
      </c>
      <c r="B44" s="2">
        <v>79.8</v>
      </c>
      <c r="C44" s="24">
        <f t="shared" si="0"/>
        <v>62.384364820846898</v>
      </c>
      <c r="H44" s="3"/>
      <c r="I44" s="2"/>
    </row>
    <row r="45" spans="1:9">
      <c r="A45" s="6">
        <v>37834</v>
      </c>
      <c r="B45" s="2">
        <v>79.099999999999994</v>
      </c>
      <c r="C45" s="24">
        <f t="shared" si="0"/>
        <v>61.837133550488588</v>
      </c>
      <c r="E45" s="2"/>
      <c r="H45" s="3"/>
      <c r="I45" s="2"/>
    </row>
    <row r="46" spans="1:9">
      <c r="A46" s="6">
        <v>37865</v>
      </c>
      <c r="B46" s="2">
        <v>81.3</v>
      </c>
      <c r="C46" s="24">
        <f t="shared" si="0"/>
        <v>63.557003257328979</v>
      </c>
      <c r="H46" s="3"/>
      <c r="I46" s="2"/>
    </row>
    <row r="47" spans="1:9">
      <c r="A47" s="6">
        <v>37895</v>
      </c>
      <c r="B47" s="2">
        <v>85.8</v>
      </c>
      <c r="C47" s="24">
        <f t="shared" si="0"/>
        <v>67.074918566775239</v>
      </c>
      <c r="E47" s="3"/>
    </row>
    <row r="48" spans="1:9">
      <c r="A48" s="6">
        <v>37926</v>
      </c>
      <c r="B48" s="2">
        <v>83.5</v>
      </c>
      <c r="C48" s="24">
        <f t="shared" si="0"/>
        <v>65.276872964169371</v>
      </c>
    </row>
    <row r="49" spans="1:13">
      <c r="A49" s="6">
        <v>37956</v>
      </c>
      <c r="B49" s="2">
        <v>92</v>
      </c>
      <c r="C49" s="24">
        <f t="shared" si="0"/>
        <v>71.921824104234517</v>
      </c>
      <c r="E49" s="2"/>
      <c r="H49" s="2"/>
    </row>
    <row r="50" spans="1:13">
      <c r="A50" s="6">
        <v>37987</v>
      </c>
      <c r="B50" s="2">
        <v>81.2</v>
      </c>
      <c r="C50" s="24">
        <f t="shared" si="0"/>
        <v>63.478827361563511</v>
      </c>
      <c r="H50" s="3"/>
    </row>
    <row r="51" spans="1:13">
      <c r="A51" s="6">
        <v>38018</v>
      </c>
      <c r="B51" s="2">
        <v>82.5</v>
      </c>
      <c r="C51" s="24">
        <f t="shared" si="0"/>
        <v>64.495114006514655</v>
      </c>
      <c r="H51" s="3"/>
      <c r="I51" s="2"/>
    </row>
    <row r="52" spans="1:13">
      <c r="A52" s="6">
        <v>38047</v>
      </c>
      <c r="B52" s="2">
        <v>88.7</v>
      </c>
      <c r="C52" s="24">
        <f t="shared" si="0"/>
        <v>69.342019543973933</v>
      </c>
      <c r="H52" s="3"/>
      <c r="I52" s="2"/>
    </row>
    <row r="53" spans="1:13">
      <c r="A53" s="6">
        <v>38078</v>
      </c>
      <c r="B53" s="2">
        <v>85.6</v>
      </c>
      <c r="C53" s="24">
        <f t="shared" si="0"/>
        <v>66.918566775244287</v>
      </c>
      <c r="H53" s="3"/>
      <c r="I53" s="2"/>
    </row>
    <row r="54" spans="1:13">
      <c r="A54" s="6">
        <v>38108</v>
      </c>
      <c r="B54" s="2">
        <v>82.4</v>
      </c>
      <c r="C54" s="24">
        <f t="shared" si="0"/>
        <v>64.416938110749186</v>
      </c>
      <c r="H54" s="3"/>
      <c r="I54" s="2"/>
      <c r="L54" s="2"/>
    </row>
    <row r="55" spans="1:13">
      <c r="A55" s="6">
        <v>38139</v>
      </c>
      <c r="B55" s="2">
        <v>85</v>
      </c>
      <c r="C55" s="24">
        <f t="shared" si="0"/>
        <v>66.44951140065146</v>
      </c>
      <c r="H55" s="3"/>
      <c r="I55" s="2"/>
      <c r="L55" s="3"/>
    </row>
    <row r="56" spans="1:13">
      <c r="A56" s="6">
        <v>38169</v>
      </c>
      <c r="B56" s="2">
        <v>85.8</v>
      </c>
      <c r="C56" s="24">
        <f t="shared" si="0"/>
        <v>67.074918566775239</v>
      </c>
      <c r="H56" s="3"/>
      <c r="I56" s="2"/>
      <c r="L56" s="3"/>
      <c r="M56" s="2"/>
    </row>
    <row r="57" spans="1:13">
      <c r="A57" s="6">
        <v>38200</v>
      </c>
      <c r="B57" s="2">
        <v>87.6</v>
      </c>
      <c r="C57" s="24">
        <f t="shared" si="0"/>
        <v>68.482084690553734</v>
      </c>
      <c r="H57" s="3"/>
      <c r="I57" s="2"/>
      <c r="L57" s="3"/>
      <c r="M57" s="2"/>
    </row>
    <row r="58" spans="1:13">
      <c r="A58" s="6">
        <v>38231</v>
      </c>
      <c r="B58" s="2">
        <v>87</v>
      </c>
      <c r="C58" s="24">
        <f t="shared" si="0"/>
        <v>68.013029315960907</v>
      </c>
      <c r="H58" s="3"/>
      <c r="I58" s="2"/>
      <c r="L58" s="3"/>
      <c r="M58" s="2"/>
    </row>
    <row r="59" spans="1:13">
      <c r="A59" s="6">
        <v>38261</v>
      </c>
      <c r="B59" s="2">
        <v>89.7</v>
      </c>
      <c r="C59" s="24">
        <f t="shared" si="0"/>
        <v>70.123778501628664</v>
      </c>
      <c r="H59" s="3"/>
      <c r="I59" s="2"/>
      <c r="L59" s="3"/>
      <c r="M59" s="2"/>
    </row>
    <row r="60" spans="1:13">
      <c r="A60" s="6">
        <v>38292</v>
      </c>
      <c r="B60" s="2">
        <v>91.1</v>
      </c>
      <c r="C60" s="24">
        <f t="shared" si="0"/>
        <v>71.218241042345269</v>
      </c>
      <c r="H60" s="3"/>
      <c r="I60" s="2"/>
      <c r="L60" s="3"/>
      <c r="M60" s="2"/>
    </row>
    <row r="61" spans="1:13">
      <c r="A61" s="6">
        <v>38322</v>
      </c>
      <c r="B61" s="2">
        <v>98.3</v>
      </c>
      <c r="C61" s="24">
        <f t="shared" si="0"/>
        <v>76.846905537459278</v>
      </c>
      <c r="H61" s="3"/>
      <c r="I61" s="2"/>
      <c r="L61" s="3"/>
      <c r="M61" s="2"/>
    </row>
    <row r="62" spans="1:13">
      <c r="A62" s="6">
        <v>38353</v>
      </c>
      <c r="B62" s="2">
        <v>83.7</v>
      </c>
      <c r="C62" s="24">
        <f t="shared" si="0"/>
        <v>65.433224755700323</v>
      </c>
      <c r="H62" s="3"/>
      <c r="I62" s="2"/>
      <c r="L62" s="3"/>
      <c r="M62" s="2"/>
    </row>
    <row r="63" spans="1:13">
      <c r="A63" s="6">
        <v>38384</v>
      </c>
      <c r="B63" s="2">
        <v>87.6</v>
      </c>
      <c r="C63" s="24">
        <f t="shared" si="0"/>
        <v>68.482084690553734</v>
      </c>
      <c r="L63" s="3"/>
      <c r="M63" s="2"/>
    </row>
    <row r="64" spans="1:13">
      <c r="A64" s="6">
        <v>38412</v>
      </c>
      <c r="B64" s="2">
        <v>93.3</v>
      </c>
      <c r="C64" s="24">
        <f t="shared" si="0"/>
        <v>72.938110749185654</v>
      </c>
      <c r="H64" s="7"/>
      <c r="L64" s="3"/>
      <c r="M64" s="2"/>
    </row>
    <row r="65" spans="1:13">
      <c r="A65" s="6">
        <v>38443</v>
      </c>
      <c r="B65" s="2">
        <v>89.7</v>
      </c>
      <c r="C65" s="24">
        <f t="shared" si="0"/>
        <v>70.123778501628664</v>
      </c>
      <c r="L65" s="3"/>
      <c r="M65" s="2"/>
    </row>
    <row r="66" spans="1:13">
      <c r="A66" s="6">
        <v>38473</v>
      </c>
      <c r="B66" s="2">
        <v>84.9</v>
      </c>
      <c r="C66" s="24">
        <f t="shared" ref="C66:C129" si="1">B66*$K$20</f>
        <v>66.371335504885991</v>
      </c>
      <c r="L66" s="3"/>
      <c r="M66" s="2"/>
    </row>
    <row r="67" spans="1:13">
      <c r="A67" s="6">
        <v>38504</v>
      </c>
      <c r="B67" s="2">
        <v>90.2</v>
      </c>
      <c r="C67" s="24">
        <f t="shared" si="1"/>
        <v>70.514657980456022</v>
      </c>
      <c r="L67" s="3"/>
      <c r="M67" s="2"/>
    </row>
    <row r="68" spans="1:13">
      <c r="A68" s="6">
        <v>38534</v>
      </c>
      <c r="B68" s="2">
        <v>89.9</v>
      </c>
      <c r="C68" s="24">
        <f t="shared" si="1"/>
        <v>70.280130293159601</v>
      </c>
    </row>
    <row r="69" spans="1:13">
      <c r="A69" s="6">
        <v>38565</v>
      </c>
      <c r="B69" s="2">
        <v>91.8</v>
      </c>
      <c r="C69" s="24">
        <f t="shared" si="1"/>
        <v>71.765472312703565</v>
      </c>
    </row>
    <row r="70" spans="1:13">
      <c r="A70" s="6">
        <v>38596</v>
      </c>
      <c r="B70" s="2">
        <v>92.4</v>
      </c>
      <c r="C70" s="24">
        <f t="shared" si="1"/>
        <v>72.234527687296406</v>
      </c>
      <c r="H70" s="2"/>
    </row>
    <row r="71" spans="1:13">
      <c r="A71" s="6">
        <v>38626</v>
      </c>
      <c r="B71" s="2">
        <v>94.8</v>
      </c>
      <c r="C71" s="24">
        <f t="shared" si="1"/>
        <v>74.110749185667743</v>
      </c>
      <c r="H71" s="3"/>
    </row>
    <row r="72" spans="1:13">
      <c r="A72" s="6">
        <v>38657</v>
      </c>
      <c r="B72" s="2">
        <v>96.8</v>
      </c>
      <c r="C72" s="24">
        <f t="shared" si="1"/>
        <v>75.67426710097719</v>
      </c>
      <c r="H72" s="3"/>
      <c r="I72" s="2"/>
    </row>
    <row r="73" spans="1:13">
      <c r="A73" s="6">
        <v>38687</v>
      </c>
      <c r="B73" s="2">
        <v>102.5</v>
      </c>
      <c r="C73" s="24">
        <f t="shared" si="1"/>
        <v>80.13029315960911</v>
      </c>
      <c r="H73" s="3"/>
      <c r="I73" s="2"/>
    </row>
    <row r="74" spans="1:13">
      <c r="A74" s="6">
        <v>38718</v>
      </c>
      <c r="B74" s="2">
        <v>87.7</v>
      </c>
      <c r="C74" s="24">
        <f t="shared" si="1"/>
        <v>68.560260586319217</v>
      </c>
      <c r="H74" s="3"/>
      <c r="I74" s="2"/>
    </row>
    <row r="75" spans="1:13">
      <c r="A75" s="6">
        <v>38749</v>
      </c>
      <c r="B75" s="2">
        <v>88.7</v>
      </c>
      <c r="C75" s="24">
        <f t="shared" si="1"/>
        <v>69.342019543973933</v>
      </c>
      <c r="H75" s="3"/>
      <c r="I75" s="2"/>
    </row>
    <row r="76" spans="1:13">
      <c r="A76" s="6">
        <v>38777</v>
      </c>
      <c r="B76" s="2">
        <v>98.9</v>
      </c>
      <c r="C76" s="24">
        <f t="shared" si="1"/>
        <v>77.315960912052105</v>
      </c>
      <c r="H76" s="3"/>
      <c r="I76" s="2"/>
    </row>
    <row r="77" spans="1:13">
      <c r="A77" s="6">
        <v>38808</v>
      </c>
      <c r="B77" s="2">
        <v>93.5</v>
      </c>
      <c r="C77" s="24">
        <f t="shared" si="1"/>
        <v>73.094462540716606</v>
      </c>
      <c r="H77" s="3"/>
      <c r="I77" s="2"/>
    </row>
    <row r="78" spans="1:13">
      <c r="A78" s="6">
        <v>38838</v>
      </c>
      <c r="B78" s="2">
        <v>94.2</v>
      </c>
      <c r="C78" s="24">
        <f t="shared" si="1"/>
        <v>73.641693811074916</v>
      </c>
      <c r="H78" s="3"/>
      <c r="I78" s="2"/>
    </row>
    <row r="79" spans="1:13">
      <c r="A79" s="6">
        <v>38869</v>
      </c>
      <c r="B79" s="2">
        <v>94.6</v>
      </c>
      <c r="C79" s="24">
        <f t="shared" si="1"/>
        <v>73.954397394136791</v>
      </c>
      <c r="H79" s="3"/>
      <c r="I79" s="2"/>
    </row>
    <row r="80" spans="1:13">
      <c r="A80" s="6">
        <v>38899</v>
      </c>
      <c r="B80" s="2">
        <v>95.8</v>
      </c>
      <c r="C80" s="24">
        <f t="shared" si="1"/>
        <v>74.892508143322459</v>
      </c>
      <c r="H80" s="3"/>
      <c r="I80" s="2"/>
    </row>
    <row r="81" spans="1:13">
      <c r="A81" s="6">
        <v>38930</v>
      </c>
      <c r="B81" s="2">
        <v>99.3</v>
      </c>
      <c r="C81" s="24">
        <f t="shared" si="1"/>
        <v>77.628664495113995</v>
      </c>
      <c r="H81" s="3"/>
      <c r="I81" s="2"/>
    </row>
    <row r="82" spans="1:13">
      <c r="A82" s="6">
        <v>38961</v>
      </c>
      <c r="B82" s="2">
        <v>98.7</v>
      </c>
      <c r="C82" s="24">
        <f t="shared" si="1"/>
        <v>77.159609120521168</v>
      </c>
      <c r="H82" s="3"/>
      <c r="I82" s="2"/>
    </row>
    <row r="83" spans="1:13">
      <c r="A83" s="6">
        <v>38991</v>
      </c>
      <c r="B83" s="2">
        <v>103</v>
      </c>
      <c r="C83" s="24">
        <f t="shared" si="1"/>
        <v>80.521172638436468</v>
      </c>
      <c r="H83" s="3"/>
      <c r="I83" s="2"/>
    </row>
    <row r="84" spans="1:13">
      <c r="A84" s="6">
        <v>39022</v>
      </c>
      <c r="B84" s="2">
        <v>103.9</v>
      </c>
      <c r="C84" s="24">
        <f t="shared" si="1"/>
        <v>81.22475570032573</v>
      </c>
    </row>
    <row r="85" spans="1:13">
      <c r="A85" s="6">
        <v>39052</v>
      </c>
      <c r="B85" s="2">
        <v>108.2</v>
      </c>
      <c r="C85" s="24">
        <f t="shared" si="1"/>
        <v>84.58631921824103</v>
      </c>
      <c r="F85" s="2"/>
    </row>
    <row r="86" spans="1:13">
      <c r="A86" s="6">
        <v>39083</v>
      </c>
      <c r="B86" s="2">
        <v>96.2</v>
      </c>
      <c r="C86" s="24">
        <f t="shared" si="1"/>
        <v>75.205211726384363</v>
      </c>
      <c r="F86" s="3"/>
    </row>
    <row r="87" spans="1:13">
      <c r="A87" s="6">
        <v>39114</v>
      </c>
      <c r="B87" s="2">
        <v>95.1</v>
      </c>
      <c r="C87" s="24">
        <f t="shared" si="1"/>
        <v>74.345276872964149</v>
      </c>
      <c r="F87" s="3"/>
      <c r="G87" s="2"/>
    </row>
    <row r="88" spans="1:13">
      <c r="A88" s="6">
        <v>39142</v>
      </c>
      <c r="B88" s="2">
        <v>105.6</v>
      </c>
      <c r="C88" s="24">
        <f t="shared" si="1"/>
        <v>82.553745928338742</v>
      </c>
      <c r="F88" s="3"/>
      <c r="G88" s="2"/>
    </row>
    <row r="89" spans="1:13">
      <c r="A89" s="6">
        <v>39173</v>
      </c>
      <c r="B89" s="2">
        <v>100</v>
      </c>
      <c r="C89" s="24">
        <f t="shared" si="1"/>
        <v>78.175895765472305</v>
      </c>
      <c r="F89" s="3"/>
      <c r="G89" s="2"/>
    </row>
    <row r="90" spans="1:13">
      <c r="A90" s="6">
        <v>39203</v>
      </c>
      <c r="B90" s="2">
        <v>100.7</v>
      </c>
      <c r="C90" s="24">
        <f t="shared" si="1"/>
        <v>78.723127035830615</v>
      </c>
      <c r="F90" s="3"/>
      <c r="G90" s="2"/>
    </row>
    <row r="91" spans="1:13">
      <c r="A91" s="6">
        <v>39234</v>
      </c>
      <c r="B91" s="2">
        <v>101.5</v>
      </c>
      <c r="C91" s="24">
        <f t="shared" si="1"/>
        <v>79.348534201954394</v>
      </c>
      <c r="F91" s="3"/>
      <c r="G91" s="2"/>
    </row>
    <row r="92" spans="1:13">
      <c r="A92" s="6">
        <v>39264</v>
      </c>
      <c r="B92" s="2">
        <v>104.6</v>
      </c>
      <c r="C92" s="24">
        <f t="shared" si="1"/>
        <v>81.771986970684026</v>
      </c>
      <c r="F92" s="3"/>
      <c r="G92" s="2"/>
    </row>
    <row r="93" spans="1:13">
      <c r="A93" s="6">
        <v>39295</v>
      </c>
      <c r="B93" s="2">
        <v>105.7</v>
      </c>
      <c r="C93" s="24">
        <f t="shared" si="1"/>
        <v>82.631921824104225</v>
      </c>
      <c r="F93" s="3"/>
      <c r="G93" s="2"/>
    </row>
    <row r="94" spans="1:13">
      <c r="A94" s="6">
        <v>39326</v>
      </c>
      <c r="B94" s="2">
        <v>103.4</v>
      </c>
      <c r="C94" s="24">
        <f t="shared" si="1"/>
        <v>80.833876221498372</v>
      </c>
      <c r="F94" s="3"/>
      <c r="G94" s="2"/>
    </row>
    <row r="95" spans="1:13">
      <c r="A95" s="6">
        <v>39356</v>
      </c>
      <c r="B95" s="2">
        <v>108.8</v>
      </c>
      <c r="C95" s="24">
        <f t="shared" si="1"/>
        <v>85.055374592833857</v>
      </c>
      <c r="F95" s="3"/>
      <c r="G95" s="2"/>
      <c r="L95" s="1"/>
      <c r="M95" s="2"/>
    </row>
    <row r="96" spans="1:13">
      <c r="A96" s="6">
        <v>39387</v>
      </c>
      <c r="B96" s="2">
        <v>110.2</v>
      </c>
      <c r="C96" s="24">
        <f t="shared" si="1"/>
        <v>86.149837133550477</v>
      </c>
      <c r="F96" s="3"/>
      <c r="G96" s="2"/>
      <c r="L96" s="3"/>
    </row>
    <row r="97" spans="1:13">
      <c r="A97" s="6">
        <v>39417</v>
      </c>
      <c r="B97" s="2">
        <v>113.6</v>
      </c>
      <c r="C97" s="24">
        <f t="shared" si="1"/>
        <v>88.80781758957653</v>
      </c>
      <c r="F97" s="3"/>
      <c r="G97" s="2"/>
      <c r="L97" s="3"/>
      <c r="M97" s="2"/>
    </row>
    <row r="98" spans="1:13">
      <c r="A98" s="6">
        <v>39448</v>
      </c>
      <c r="B98" s="2">
        <v>102.6</v>
      </c>
      <c r="C98" s="24">
        <f t="shared" si="1"/>
        <v>80.208469055374579</v>
      </c>
      <c r="F98" s="3"/>
      <c r="G98" s="2"/>
      <c r="L98" s="3"/>
      <c r="M98" s="2"/>
    </row>
    <row r="99" spans="1:13">
      <c r="A99" s="6">
        <v>39479</v>
      </c>
      <c r="B99" s="2">
        <v>102.8</v>
      </c>
      <c r="C99" s="24">
        <f t="shared" si="1"/>
        <v>80.364820846905531</v>
      </c>
      <c r="L99" s="3"/>
      <c r="M99" s="2"/>
    </row>
    <row r="100" spans="1:13">
      <c r="A100" s="6">
        <v>39508</v>
      </c>
      <c r="B100" s="2">
        <v>109.4</v>
      </c>
      <c r="C100" s="24">
        <f t="shared" si="1"/>
        <v>85.524429967426698</v>
      </c>
      <c r="F100" s="7"/>
      <c r="L100" s="3"/>
      <c r="M100" s="2"/>
    </row>
    <row r="101" spans="1:13">
      <c r="A101" s="6">
        <v>39539</v>
      </c>
      <c r="B101" s="2">
        <v>105.7</v>
      </c>
      <c r="C101" s="24">
        <f t="shared" si="1"/>
        <v>82.631921824104225</v>
      </c>
      <c r="L101" s="3"/>
      <c r="M101" s="2"/>
    </row>
    <row r="102" spans="1:13">
      <c r="A102" s="6">
        <v>39569</v>
      </c>
      <c r="B102" s="2">
        <v>105.2</v>
      </c>
      <c r="C102" s="24">
        <f t="shared" si="1"/>
        <v>82.241042345276867</v>
      </c>
      <c r="L102" s="3"/>
      <c r="M102" s="2"/>
    </row>
    <row r="103" spans="1:13">
      <c r="A103" s="6">
        <v>39600</v>
      </c>
      <c r="B103" s="2">
        <v>104.4</v>
      </c>
      <c r="C103" s="24">
        <f t="shared" si="1"/>
        <v>81.615635179153088</v>
      </c>
      <c r="L103" s="3"/>
      <c r="M103" s="2"/>
    </row>
    <row r="104" spans="1:13">
      <c r="A104" s="6">
        <v>39630</v>
      </c>
      <c r="B104" s="2">
        <v>106.6</v>
      </c>
      <c r="C104" s="24">
        <f t="shared" si="1"/>
        <v>83.335504885993473</v>
      </c>
      <c r="L104" s="3"/>
      <c r="M104" s="2"/>
    </row>
    <row r="105" spans="1:13">
      <c r="A105" s="6">
        <v>39661</v>
      </c>
      <c r="B105" s="2">
        <v>106.7</v>
      </c>
      <c r="C105" s="24">
        <f t="shared" si="1"/>
        <v>83.413680781758956</v>
      </c>
      <c r="L105" s="3"/>
      <c r="M105" s="2"/>
    </row>
    <row r="106" spans="1:13">
      <c r="A106" s="6">
        <v>39692</v>
      </c>
      <c r="B106" s="2">
        <v>106.4</v>
      </c>
      <c r="C106" s="24">
        <f t="shared" si="1"/>
        <v>83.179153094462535</v>
      </c>
      <c r="L106" s="3"/>
      <c r="M106" s="2"/>
    </row>
    <row r="107" spans="1:13">
      <c r="A107" s="6">
        <v>39722</v>
      </c>
      <c r="B107" s="2">
        <v>107.1</v>
      </c>
      <c r="C107" s="24">
        <f t="shared" si="1"/>
        <v>83.726384364820831</v>
      </c>
      <c r="L107" s="3"/>
      <c r="M107" s="2"/>
    </row>
    <row r="108" spans="1:13">
      <c r="A108" s="6">
        <v>39753</v>
      </c>
      <c r="B108" s="2">
        <v>96.4</v>
      </c>
      <c r="C108" s="24">
        <f t="shared" si="1"/>
        <v>75.3615635179153</v>
      </c>
      <c r="L108" s="3"/>
      <c r="M108" s="2"/>
    </row>
    <row r="109" spans="1:13">
      <c r="A109" s="6">
        <v>39783</v>
      </c>
      <c r="B109" s="2">
        <v>99</v>
      </c>
      <c r="C109" s="24">
        <f t="shared" si="1"/>
        <v>77.394136807817574</v>
      </c>
    </row>
    <row r="110" spans="1:13" ht="18">
      <c r="A110" s="6">
        <v>39814</v>
      </c>
      <c r="B110" s="2">
        <v>83.9</v>
      </c>
      <c r="C110" s="24">
        <f t="shared" si="1"/>
        <v>65.58957654723126</v>
      </c>
      <c r="L110" s="8"/>
    </row>
    <row r="111" spans="1:13">
      <c r="A111" s="6">
        <v>39845</v>
      </c>
      <c r="B111" s="2">
        <v>84.7</v>
      </c>
      <c r="C111" s="24">
        <f t="shared" si="1"/>
        <v>66.214983713355039</v>
      </c>
    </row>
    <row r="112" spans="1:13">
      <c r="A112" s="6">
        <v>39873</v>
      </c>
      <c r="B112" s="2">
        <v>93.7</v>
      </c>
      <c r="C112" s="24">
        <f t="shared" si="1"/>
        <v>73.250814332247543</v>
      </c>
    </row>
    <row r="113" spans="1:12">
      <c r="A113" s="6">
        <v>39904</v>
      </c>
      <c r="B113" s="2">
        <v>89.8</v>
      </c>
      <c r="C113" s="24">
        <f t="shared" si="1"/>
        <v>70.201954397394132</v>
      </c>
      <c r="G113" s="2"/>
    </row>
    <row r="114" spans="1:12">
      <c r="A114" s="6">
        <v>39934</v>
      </c>
      <c r="B114" s="2">
        <v>88.7</v>
      </c>
      <c r="C114" s="24">
        <f t="shared" si="1"/>
        <v>69.342019543973933</v>
      </c>
      <c r="G114" s="3"/>
    </row>
    <row r="115" spans="1:12">
      <c r="A115" s="6">
        <v>39965</v>
      </c>
      <c r="B115" s="2">
        <v>90.8</v>
      </c>
      <c r="C115" s="24">
        <f t="shared" si="1"/>
        <v>70.983713355048849</v>
      </c>
      <c r="G115" s="3"/>
      <c r="H115" s="2"/>
      <c r="K115" s="2"/>
    </row>
    <row r="116" spans="1:12">
      <c r="A116" s="6">
        <v>39995</v>
      </c>
      <c r="B116" s="2">
        <v>93.8</v>
      </c>
      <c r="C116" s="24">
        <f t="shared" si="1"/>
        <v>73.328990228013012</v>
      </c>
      <c r="G116" s="3"/>
      <c r="H116" s="2"/>
      <c r="K116" s="3"/>
    </row>
    <row r="117" spans="1:12">
      <c r="A117" s="6">
        <v>40026</v>
      </c>
      <c r="B117" s="2">
        <v>92.8</v>
      </c>
      <c r="C117" s="24">
        <f t="shared" si="1"/>
        <v>72.547231270358296</v>
      </c>
      <c r="G117" s="3"/>
      <c r="H117" s="2"/>
      <c r="K117" s="3"/>
      <c r="L117" s="2"/>
    </row>
    <row r="118" spans="1:12">
      <c r="A118" s="6">
        <v>40057</v>
      </c>
      <c r="B118" s="2">
        <v>95</v>
      </c>
      <c r="C118" s="24">
        <f t="shared" si="1"/>
        <v>74.267100977198695</v>
      </c>
      <c r="G118" s="3"/>
      <c r="H118" s="2"/>
      <c r="K118" s="3"/>
      <c r="L118" s="2"/>
    </row>
    <row r="119" spans="1:12">
      <c r="A119" s="6">
        <v>40087</v>
      </c>
      <c r="B119" s="2">
        <v>99.1</v>
      </c>
      <c r="C119" s="24">
        <f t="shared" si="1"/>
        <v>77.472312703583043</v>
      </c>
      <c r="G119" s="3"/>
      <c r="H119" s="2"/>
      <c r="K119" s="3"/>
      <c r="L119" s="2"/>
    </row>
    <row r="120" spans="1:12">
      <c r="A120" s="6">
        <v>40118</v>
      </c>
      <c r="B120" s="2">
        <v>99.9</v>
      </c>
      <c r="C120" s="24">
        <f t="shared" si="1"/>
        <v>78.097719869706836</v>
      </c>
      <c r="G120" s="3"/>
      <c r="H120" s="2"/>
      <c r="K120" s="3"/>
      <c r="L120" s="2"/>
    </row>
    <row r="121" spans="1:12">
      <c r="A121" s="6">
        <v>40148</v>
      </c>
      <c r="B121" s="2">
        <v>106.5</v>
      </c>
      <c r="C121" s="24">
        <f t="shared" si="1"/>
        <v>83.257328990228004</v>
      </c>
      <c r="G121" s="3"/>
      <c r="H121" s="2"/>
      <c r="K121" s="3"/>
      <c r="L121" s="2"/>
    </row>
    <row r="122" spans="1:12">
      <c r="A122" s="6">
        <v>40179</v>
      </c>
      <c r="B122" s="2">
        <v>91</v>
      </c>
      <c r="C122" s="24">
        <f t="shared" si="1"/>
        <v>71.140065146579801</v>
      </c>
      <c r="G122" s="3"/>
      <c r="H122" s="2"/>
      <c r="K122" s="3"/>
      <c r="L122" s="2"/>
    </row>
    <row r="123" spans="1:12">
      <c r="A123" s="6">
        <v>40210</v>
      </c>
      <c r="B123" s="2">
        <v>90.9</v>
      </c>
      <c r="C123" s="24">
        <f t="shared" si="1"/>
        <v>71.061889250814332</v>
      </c>
      <c r="G123" s="3"/>
      <c r="H123" s="2"/>
      <c r="K123" s="3"/>
      <c r="L123" s="2"/>
    </row>
    <row r="124" spans="1:12">
      <c r="A124" s="6">
        <v>40238</v>
      </c>
      <c r="B124" s="2">
        <v>102.4</v>
      </c>
      <c r="C124" s="24">
        <f t="shared" si="1"/>
        <v>80.052117263843641</v>
      </c>
      <c r="G124" s="3"/>
      <c r="H124" s="2"/>
      <c r="K124" s="3"/>
      <c r="L124" s="2"/>
    </row>
    <row r="125" spans="1:12">
      <c r="A125" s="6">
        <v>40269</v>
      </c>
      <c r="B125" s="2">
        <v>96.5</v>
      </c>
      <c r="C125" s="24">
        <f t="shared" si="1"/>
        <v>75.439739413680769</v>
      </c>
      <c r="G125" s="3"/>
      <c r="H125" s="2"/>
      <c r="K125" s="3"/>
      <c r="L125" s="2"/>
    </row>
    <row r="126" spans="1:12">
      <c r="A126" s="6">
        <v>40299</v>
      </c>
      <c r="B126" s="2">
        <v>95.9</v>
      </c>
      <c r="C126" s="24">
        <f t="shared" si="1"/>
        <v>74.970684039087942</v>
      </c>
      <c r="G126" s="3"/>
      <c r="H126" s="2"/>
      <c r="K126" s="3"/>
      <c r="L126" s="2"/>
    </row>
    <row r="127" spans="1:12">
      <c r="A127" s="6">
        <v>40330</v>
      </c>
      <c r="B127" s="2">
        <v>97.4</v>
      </c>
      <c r="C127" s="24">
        <f t="shared" si="1"/>
        <v>76.143322475570031</v>
      </c>
      <c r="K127" s="3"/>
      <c r="L127" s="2"/>
    </row>
    <row r="128" spans="1:12" ht="18">
      <c r="A128" s="6">
        <v>40360</v>
      </c>
      <c r="B128" s="2">
        <v>98.1</v>
      </c>
      <c r="C128" s="24">
        <f t="shared" si="1"/>
        <v>76.690553745928327</v>
      </c>
      <c r="G128" s="8"/>
      <c r="K128" s="3"/>
      <c r="L128" s="2"/>
    </row>
    <row r="129" spans="1:12">
      <c r="A129" s="6">
        <v>40391</v>
      </c>
      <c r="B129" s="2">
        <v>99.2</v>
      </c>
      <c r="C129" s="24">
        <f t="shared" si="1"/>
        <v>77.550488599348526</v>
      </c>
    </row>
    <row r="130" spans="1:12" ht="18">
      <c r="A130" s="6">
        <v>40422</v>
      </c>
      <c r="B130" s="2">
        <v>100.9</v>
      </c>
      <c r="C130" s="24">
        <f t="shared" ref="C130:C181" si="2">B130*$K$20</f>
        <v>78.879478827361552</v>
      </c>
      <c r="K130" s="8"/>
    </row>
    <row r="131" spans="1:12">
      <c r="A131" s="6">
        <v>40452</v>
      </c>
      <c r="B131" s="2">
        <v>106.2</v>
      </c>
      <c r="C131" s="24">
        <f t="shared" si="2"/>
        <v>83.022801302931583</v>
      </c>
    </row>
    <row r="132" spans="1:12">
      <c r="A132" s="6">
        <v>40483</v>
      </c>
      <c r="B132" s="2">
        <v>107.3</v>
      </c>
      <c r="C132" s="24">
        <f t="shared" si="2"/>
        <v>83.882736156351783</v>
      </c>
      <c r="G132" s="2"/>
    </row>
    <row r="133" spans="1:12">
      <c r="A133" s="6">
        <v>40513</v>
      </c>
      <c r="B133" s="2">
        <v>114.1</v>
      </c>
      <c r="C133" s="24">
        <f t="shared" si="2"/>
        <v>89.198697068403888</v>
      </c>
      <c r="G133" s="3"/>
    </row>
    <row r="134" spans="1:12">
      <c r="A134" s="6">
        <v>40544</v>
      </c>
      <c r="B134" s="2">
        <v>96.6</v>
      </c>
      <c r="C134" s="24">
        <f t="shared" si="2"/>
        <v>75.517915309446238</v>
      </c>
      <c r="G134" s="3"/>
      <c r="H134" s="2"/>
      <c r="K134" s="2"/>
    </row>
    <row r="135" spans="1:12">
      <c r="A135" s="6">
        <v>40575</v>
      </c>
      <c r="B135" s="2">
        <v>95.8</v>
      </c>
      <c r="C135" s="24">
        <f t="shared" si="2"/>
        <v>74.892508143322459</v>
      </c>
      <c r="G135" s="3"/>
      <c r="H135" s="2"/>
      <c r="K135" s="3"/>
    </row>
    <row r="136" spans="1:12">
      <c r="A136" s="6">
        <v>40603</v>
      </c>
      <c r="B136" s="2">
        <v>106.2</v>
      </c>
      <c r="C136" s="24">
        <f t="shared" si="2"/>
        <v>83.022801302931583</v>
      </c>
      <c r="G136" s="3"/>
      <c r="H136" s="2"/>
      <c r="K136" s="3"/>
      <c r="L136" s="2"/>
    </row>
    <row r="137" spans="1:12">
      <c r="A137" s="6">
        <v>40634</v>
      </c>
      <c r="B137" s="2">
        <v>101.8</v>
      </c>
      <c r="C137" s="24">
        <f t="shared" si="2"/>
        <v>79.5830618892508</v>
      </c>
      <c r="G137" s="3"/>
      <c r="H137" s="2"/>
      <c r="K137" s="3"/>
      <c r="L137" s="2"/>
    </row>
    <row r="138" spans="1:12">
      <c r="A138" s="6">
        <v>40664</v>
      </c>
      <c r="B138" s="2">
        <v>101.8</v>
      </c>
      <c r="C138" s="24">
        <f t="shared" si="2"/>
        <v>79.5830618892508</v>
      </c>
      <c r="G138" s="3"/>
      <c r="H138" s="2"/>
      <c r="K138" s="3"/>
      <c r="L138" s="2"/>
    </row>
    <row r="139" spans="1:12">
      <c r="A139" s="6">
        <v>40695</v>
      </c>
      <c r="B139" s="2">
        <v>103.7</v>
      </c>
      <c r="C139" s="24">
        <f t="shared" si="2"/>
        <v>81.068403908794778</v>
      </c>
      <c r="G139" s="3"/>
      <c r="H139" s="2"/>
      <c r="K139" s="3"/>
      <c r="L139" s="2"/>
    </row>
    <row r="140" spans="1:12">
      <c r="A140" s="6">
        <v>40725</v>
      </c>
      <c r="B140" s="2">
        <v>103.6</v>
      </c>
      <c r="C140" s="24">
        <f t="shared" si="2"/>
        <v>80.990228013029295</v>
      </c>
      <c r="G140" s="3"/>
      <c r="H140" s="2"/>
      <c r="K140" s="3"/>
      <c r="L140" s="2"/>
    </row>
    <row r="141" spans="1:12">
      <c r="A141" s="6">
        <v>40756</v>
      </c>
      <c r="B141" s="2">
        <v>105.1</v>
      </c>
      <c r="C141" s="24">
        <f t="shared" si="2"/>
        <v>82.162866449511384</v>
      </c>
      <c r="G141" s="3"/>
      <c r="H141" s="2"/>
      <c r="K141" s="3"/>
      <c r="L141" s="2"/>
    </row>
    <row r="142" spans="1:12">
      <c r="A142" s="6">
        <v>40787</v>
      </c>
      <c r="B142" s="2">
        <v>105.5</v>
      </c>
      <c r="C142" s="24">
        <f t="shared" si="2"/>
        <v>82.475570032573273</v>
      </c>
      <c r="G142" s="3"/>
      <c r="H142" s="2"/>
      <c r="K142" s="3"/>
      <c r="L142" s="2"/>
    </row>
    <row r="143" spans="1:12">
      <c r="A143" s="6">
        <v>40817</v>
      </c>
      <c r="B143" s="2">
        <v>109.8</v>
      </c>
      <c r="C143" s="24">
        <f t="shared" si="2"/>
        <v>85.837133550488588</v>
      </c>
      <c r="G143" s="3"/>
      <c r="H143" s="2"/>
      <c r="K143" s="3"/>
      <c r="L143" s="2"/>
    </row>
    <row r="144" spans="1:12">
      <c r="A144" s="6">
        <v>40848</v>
      </c>
      <c r="B144" s="2">
        <v>111.5</v>
      </c>
      <c r="C144" s="24">
        <f t="shared" si="2"/>
        <v>87.166123778501614</v>
      </c>
      <c r="G144" s="3"/>
      <c r="H144" s="2"/>
      <c r="K144" s="3"/>
      <c r="L144" s="2"/>
    </row>
    <row r="145" spans="1:12">
      <c r="A145" s="6">
        <v>40878</v>
      </c>
      <c r="B145" s="2">
        <v>118.8</v>
      </c>
      <c r="C145" s="24">
        <f t="shared" si="2"/>
        <v>92.872964169381092</v>
      </c>
      <c r="G145" s="3"/>
      <c r="H145" s="2"/>
      <c r="K145" s="3"/>
      <c r="L145" s="2"/>
    </row>
    <row r="146" spans="1:12">
      <c r="A146" s="6">
        <v>40909</v>
      </c>
      <c r="B146" s="2">
        <v>100.1</v>
      </c>
      <c r="C146" s="24">
        <f t="shared" si="2"/>
        <v>78.254071661237774</v>
      </c>
      <c r="K146" s="3"/>
      <c r="L146" s="2"/>
    </row>
    <row r="147" spans="1:12" ht="18">
      <c r="A147" s="6">
        <v>40940</v>
      </c>
      <c r="B147" s="2">
        <v>102.3</v>
      </c>
      <c r="C147" s="24">
        <f t="shared" si="2"/>
        <v>79.973941368078158</v>
      </c>
      <c r="G147" s="8"/>
      <c r="K147" s="3"/>
      <c r="L147" s="2"/>
    </row>
    <row r="148" spans="1:12">
      <c r="A148" s="6">
        <v>40969</v>
      </c>
      <c r="B148" s="2">
        <v>109.6</v>
      </c>
      <c r="C148" s="24">
        <f t="shared" si="2"/>
        <v>85.680781758957636</v>
      </c>
    </row>
    <row r="149" spans="1:12" ht="18">
      <c r="A149" s="6">
        <v>41000</v>
      </c>
      <c r="B149" s="2">
        <v>104.2</v>
      </c>
      <c r="C149" s="24">
        <f t="shared" si="2"/>
        <v>81.459283387622136</v>
      </c>
      <c r="K149" s="8"/>
    </row>
    <row r="150" spans="1:12">
      <c r="A150" s="6">
        <v>41030</v>
      </c>
      <c r="B150" s="2">
        <v>105.2</v>
      </c>
      <c r="C150" s="24">
        <f t="shared" si="2"/>
        <v>82.241042345276867</v>
      </c>
      <c r="G150" s="2"/>
    </row>
    <row r="151" spans="1:12">
      <c r="A151" s="6">
        <v>41061</v>
      </c>
      <c r="B151" s="2">
        <v>105.2</v>
      </c>
      <c r="C151" s="24">
        <f t="shared" si="2"/>
        <v>82.241042345276867</v>
      </c>
      <c r="G151" s="3"/>
    </row>
    <row r="152" spans="1:12">
      <c r="A152" s="6">
        <v>41091</v>
      </c>
      <c r="B152" s="2">
        <v>107.3</v>
      </c>
      <c r="C152" s="24">
        <f t="shared" si="2"/>
        <v>83.882736156351783</v>
      </c>
      <c r="G152" s="3"/>
      <c r="H152" s="2"/>
    </row>
    <row r="153" spans="1:12">
      <c r="A153" s="6">
        <v>41122</v>
      </c>
      <c r="B153" s="2">
        <v>109.7</v>
      </c>
      <c r="C153" s="24">
        <f t="shared" si="2"/>
        <v>85.758957654723119</v>
      </c>
      <c r="G153" s="3"/>
      <c r="H153" s="2"/>
    </row>
    <row r="154" spans="1:12">
      <c r="A154" s="6">
        <v>41153</v>
      </c>
      <c r="B154" s="2">
        <v>107.9</v>
      </c>
      <c r="C154" s="24">
        <f t="shared" si="2"/>
        <v>84.351791530944624</v>
      </c>
      <c r="G154" s="3"/>
      <c r="H154" s="2"/>
    </row>
    <row r="155" spans="1:12">
      <c r="A155" s="6">
        <v>41183</v>
      </c>
      <c r="B155" s="2">
        <v>113.6</v>
      </c>
      <c r="C155" s="24">
        <f t="shared" si="2"/>
        <v>88.80781758957653</v>
      </c>
      <c r="G155" s="3"/>
      <c r="H155" s="2"/>
    </row>
    <row r="156" spans="1:12">
      <c r="A156" s="6">
        <v>41214</v>
      </c>
      <c r="B156" s="2">
        <v>115.1</v>
      </c>
      <c r="C156" s="24">
        <f t="shared" si="2"/>
        <v>89.980456026058619</v>
      </c>
      <c r="G156" s="3"/>
      <c r="H156" s="2"/>
    </row>
    <row r="157" spans="1:12">
      <c r="A157" s="6">
        <v>41244</v>
      </c>
      <c r="B157" s="2">
        <v>122.2</v>
      </c>
      <c r="C157" s="24">
        <f t="shared" si="2"/>
        <v>95.530944625407159</v>
      </c>
      <c r="G157" s="3"/>
      <c r="H157" s="2"/>
    </row>
    <row r="158" spans="1:12">
      <c r="A158" s="6">
        <v>41275</v>
      </c>
      <c r="B158" s="2">
        <v>99.7</v>
      </c>
      <c r="C158" s="24">
        <f t="shared" si="2"/>
        <v>77.941368078175884</v>
      </c>
      <c r="G158" s="3"/>
      <c r="H158" s="2"/>
    </row>
    <row r="159" spans="1:12">
      <c r="A159" s="6">
        <v>41306</v>
      </c>
      <c r="B159" s="2">
        <v>99.1</v>
      </c>
      <c r="C159" s="24">
        <f t="shared" si="2"/>
        <v>77.472312703583043</v>
      </c>
      <c r="G159" s="3"/>
      <c r="H159" s="2"/>
    </row>
    <row r="160" spans="1:12">
      <c r="A160" s="6">
        <v>41334</v>
      </c>
      <c r="B160" s="2">
        <v>109.4</v>
      </c>
      <c r="C160" s="24">
        <f t="shared" si="2"/>
        <v>85.524429967426698</v>
      </c>
      <c r="G160" s="3"/>
      <c r="H160" s="2"/>
    </row>
    <row r="161" spans="1:8">
      <c r="A161" s="6">
        <v>41365</v>
      </c>
      <c r="B161" s="2">
        <v>105.4</v>
      </c>
      <c r="C161" s="24">
        <f t="shared" si="2"/>
        <v>82.397394136807819</v>
      </c>
      <c r="G161" s="3"/>
      <c r="H161" s="2"/>
    </row>
    <row r="162" spans="1:8">
      <c r="A162" s="6">
        <v>41395</v>
      </c>
      <c r="B162" s="2">
        <v>104.6</v>
      </c>
      <c r="C162" s="24">
        <f t="shared" si="2"/>
        <v>81.771986970684026</v>
      </c>
      <c r="G162" s="3"/>
      <c r="H162" s="2"/>
    </row>
    <row r="163" spans="1:8">
      <c r="A163" s="6">
        <v>41426</v>
      </c>
      <c r="B163" s="2">
        <v>107</v>
      </c>
      <c r="C163" s="24">
        <f t="shared" si="2"/>
        <v>83.648208469055362</v>
      </c>
      <c r="G163" s="3"/>
      <c r="H163" s="2"/>
    </row>
    <row r="164" spans="1:8">
      <c r="A164" s="6">
        <v>41456</v>
      </c>
      <c r="B164" s="2">
        <v>108.1</v>
      </c>
      <c r="C164" s="24">
        <f t="shared" si="2"/>
        <v>84.508143322475561</v>
      </c>
    </row>
    <row r="165" spans="1:8" ht="18">
      <c r="A165" s="6">
        <v>41487</v>
      </c>
      <c r="B165" s="2">
        <v>109.5</v>
      </c>
      <c r="C165" s="24">
        <f t="shared" si="2"/>
        <v>85.602605863192167</v>
      </c>
      <c r="G165" s="8"/>
    </row>
    <row r="166" spans="1:8">
      <c r="A166" s="6">
        <v>41518</v>
      </c>
      <c r="B166" s="2">
        <v>109.3</v>
      </c>
      <c r="C166" s="24">
        <f t="shared" si="2"/>
        <v>85.44625407166123</v>
      </c>
    </row>
    <row r="167" spans="1:8">
      <c r="A167" s="6">
        <v>41548</v>
      </c>
      <c r="B167" s="2">
        <v>114.8</v>
      </c>
      <c r="C167" s="24">
        <f t="shared" si="2"/>
        <v>89.745928338762198</v>
      </c>
    </row>
    <row r="168" spans="1:8">
      <c r="A168" s="6">
        <v>41579</v>
      </c>
      <c r="B168" s="2">
        <v>118.3</v>
      </c>
      <c r="C168" s="24">
        <f t="shared" si="2"/>
        <v>92.482084690553734</v>
      </c>
    </row>
    <row r="169" spans="1:8">
      <c r="A169" s="6">
        <v>41609</v>
      </c>
      <c r="B169" s="2">
        <v>122.6</v>
      </c>
      <c r="C169" s="24">
        <f t="shared" si="2"/>
        <v>95.843648208469034</v>
      </c>
    </row>
    <row r="170" spans="1:8">
      <c r="A170" s="6">
        <v>41640</v>
      </c>
      <c r="B170" s="2">
        <v>99.5</v>
      </c>
      <c r="C170" s="24">
        <f t="shared" si="2"/>
        <v>77.785016286644947</v>
      </c>
    </row>
    <row r="171" spans="1:8">
      <c r="A171" s="6">
        <v>41671</v>
      </c>
      <c r="B171" s="2">
        <v>101.1</v>
      </c>
      <c r="C171" s="24">
        <f t="shared" si="2"/>
        <v>79.03583061889249</v>
      </c>
      <c r="F171" s="2"/>
    </row>
    <row r="172" spans="1:8">
      <c r="A172" s="6">
        <v>41699</v>
      </c>
      <c r="B172" s="2">
        <v>110.9</v>
      </c>
      <c r="C172" s="24">
        <f t="shared" si="2"/>
        <v>86.697068403908787</v>
      </c>
      <c r="F172" s="3"/>
    </row>
    <row r="173" spans="1:8">
      <c r="A173" s="6">
        <v>41730</v>
      </c>
      <c r="B173" s="2">
        <v>107.9</v>
      </c>
      <c r="C173" s="24">
        <f t="shared" si="2"/>
        <v>84.351791530944624</v>
      </c>
      <c r="F173" s="3"/>
      <c r="G173" s="2"/>
    </row>
    <row r="174" spans="1:8">
      <c r="A174" s="6">
        <v>41760</v>
      </c>
      <c r="B174" s="2">
        <v>107.5</v>
      </c>
      <c r="C174" s="24">
        <f t="shared" si="2"/>
        <v>84.03908794788272</v>
      </c>
      <c r="F174" s="3"/>
      <c r="G174" s="2"/>
    </row>
    <row r="175" spans="1:8">
      <c r="A175" s="6">
        <v>41791</v>
      </c>
      <c r="B175" s="2">
        <v>107.4</v>
      </c>
      <c r="C175" s="24">
        <f t="shared" si="2"/>
        <v>83.960912052117251</v>
      </c>
      <c r="F175" s="3"/>
      <c r="G175" s="2"/>
    </row>
    <row r="176" spans="1:8">
      <c r="A176" s="6">
        <v>41821</v>
      </c>
      <c r="B176" s="2">
        <v>109.7</v>
      </c>
      <c r="C176" s="24">
        <f t="shared" si="2"/>
        <v>85.758957654723119</v>
      </c>
      <c r="F176" s="3"/>
      <c r="G176" s="2"/>
    </row>
    <row r="177" spans="1:12">
      <c r="A177" s="6">
        <v>41852</v>
      </c>
      <c r="B177" s="2">
        <v>109.5</v>
      </c>
      <c r="C177" s="24">
        <f t="shared" si="2"/>
        <v>85.602605863192167</v>
      </c>
      <c r="F177" s="3"/>
      <c r="G177" s="2"/>
    </row>
    <row r="178" spans="1:12">
      <c r="A178" s="6">
        <v>41883</v>
      </c>
      <c r="B178" s="2">
        <v>112.5</v>
      </c>
      <c r="C178" s="24">
        <f t="shared" si="2"/>
        <v>87.947882736156345</v>
      </c>
      <c r="F178" s="3"/>
      <c r="G178" s="2"/>
    </row>
    <row r="179" spans="1:12">
      <c r="A179" s="6">
        <v>41913</v>
      </c>
      <c r="B179" s="2">
        <v>118.2</v>
      </c>
      <c r="C179" s="24">
        <f t="shared" si="2"/>
        <v>92.403908794788265</v>
      </c>
      <c r="F179" s="3"/>
      <c r="G179" s="2"/>
    </row>
    <row r="180" spans="1:12">
      <c r="A180" s="6">
        <v>41944</v>
      </c>
      <c r="B180" s="2">
        <v>118</v>
      </c>
      <c r="C180" s="24">
        <f t="shared" si="2"/>
        <v>92.247557003257313</v>
      </c>
      <c r="F180" s="3"/>
      <c r="G180" s="2"/>
    </row>
    <row r="181" spans="1:12">
      <c r="A181" s="6">
        <v>41974</v>
      </c>
      <c r="B181" s="2">
        <v>127.5</v>
      </c>
      <c r="C181" s="24">
        <f t="shared" si="2"/>
        <v>99.67426710097719</v>
      </c>
      <c r="F181" s="3"/>
      <c r="G181" s="2"/>
    </row>
    <row r="182" spans="1:12">
      <c r="A182" s="6">
        <v>42005</v>
      </c>
      <c r="B182" s="2">
        <v>110.6</v>
      </c>
      <c r="C182" s="22">
        <f>B182*$K$20</f>
        <v>86.462540716612367</v>
      </c>
      <c r="F182" s="3"/>
      <c r="G182" s="2"/>
      <c r="K182" s="2" t="s">
        <v>16</v>
      </c>
    </row>
    <row r="183" spans="1:12">
      <c r="A183" s="6">
        <v>42036</v>
      </c>
      <c r="B183" s="2">
        <v>107.5</v>
      </c>
      <c r="C183" s="22">
        <f t="shared" ref="C183:C193" si="3">B183*$K$20</f>
        <v>84.03908794788272</v>
      </c>
      <c r="F183" s="3"/>
      <c r="G183" s="3"/>
      <c r="K183" s="3">
        <v>2015</v>
      </c>
    </row>
    <row r="184" spans="1:12">
      <c r="A184" s="6">
        <v>42064</v>
      </c>
      <c r="B184" s="2">
        <v>119.2</v>
      </c>
      <c r="C184" s="22">
        <f t="shared" si="3"/>
        <v>93.185667752442981</v>
      </c>
      <c r="F184" s="3"/>
      <c r="G184" s="3"/>
      <c r="H184" s="2"/>
      <c r="K184" s="3" t="s">
        <v>2</v>
      </c>
      <c r="L184" s="23">
        <v>86.5</v>
      </c>
    </row>
    <row r="185" spans="1:12">
      <c r="A185" s="6">
        <v>42095</v>
      </c>
      <c r="B185" s="2">
        <v>113.6</v>
      </c>
      <c r="C185" s="22">
        <f t="shared" si="3"/>
        <v>88.80781758957653</v>
      </c>
      <c r="G185" s="3"/>
      <c r="H185" s="2"/>
      <c r="K185" s="3" t="s">
        <v>3</v>
      </c>
      <c r="L185" s="23">
        <v>84</v>
      </c>
    </row>
    <row r="186" spans="1:12">
      <c r="A186" s="6">
        <v>42125</v>
      </c>
      <c r="B186" s="2">
        <v>112.4</v>
      </c>
      <c r="C186" s="22">
        <f t="shared" si="3"/>
        <v>87.869706840390876</v>
      </c>
      <c r="F186" s="9"/>
      <c r="G186" s="3"/>
      <c r="H186" s="2"/>
      <c r="K186" s="3" t="s">
        <v>4</v>
      </c>
      <c r="L186" s="23">
        <v>93.2</v>
      </c>
    </row>
    <row r="187" spans="1:12">
      <c r="A187" s="6">
        <v>42156</v>
      </c>
      <c r="B187" s="2">
        <v>114.1</v>
      </c>
      <c r="C187" s="22">
        <f t="shared" si="3"/>
        <v>89.198697068403888</v>
      </c>
      <c r="G187" s="3"/>
      <c r="H187" s="2"/>
      <c r="K187" s="3" t="s">
        <v>5</v>
      </c>
      <c r="L187" s="23">
        <v>88.8</v>
      </c>
    </row>
    <row r="188" spans="1:12">
      <c r="A188" s="6">
        <v>42186</v>
      </c>
      <c r="B188" s="2">
        <v>115.6</v>
      </c>
      <c r="C188" s="22">
        <f t="shared" si="3"/>
        <v>90.371335504885977</v>
      </c>
      <c r="F188" s="2" t="s">
        <v>16</v>
      </c>
      <c r="H188" s="2"/>
      <c r="K188" s="3" t="s">
        <v>6</v>
      </c>
      <c r="L188" s="23">
        <v>87.8</v>
      </c>
    </row>
    <row r="189" spans="1:12">
      <c r="A189" s="6">
        <v>42217</v>
      </c>
      <c r="B189" s="2">
        <v>116.1</v>
      </c>
      <c r="C189" s="22">
        <f t="shared" si="3"/>
        <v>90.762214983713335</v>
      </c>
      <c r="F189" s="3">
        <v>2016</v>
      </c>
      <c r="H189" s="2"/>
      <c r="K189" s="3" t="s">
        <v>7</v>
      </c>
      <c r="L189" s="23">
        <v>89.2</v>
      </c>
    </row>
    <row r="190" spans="1:12">
      <c r="A190" s="6">
        <v>42248</v>
      </c>
      <c r="B190" s="2">
        <v>117.3</v>
      </c>
      <c r="C190" s="22">
        <f t="shared" si="3"/>
        <v>91.700325732899003</v>
      </c>
      <c r="F190" s="3" t="s">
        <v>2</v>
      </c>
      <c r="G190" s="2">
        <v>85.7</v>
      </c>
      <c r="H190" s="2"/>
      <c r="K190" s="3" t="s">
        <v>8</v>
      </c>
      <c r="L190" s="23">
        <v>90.3</v>
      </c>
    </row>
    <row r="191" spans="1:12">
      <c r="A191" s="6">
        <v>42278</v>
      </c>
      <c r="B191" s="2">
        <v>123.4</v>
      </c>
      <c r="C191" s="22">
        <f t="shared" si="3"/>
        <v>96.469055374592827</v>
      </c>
      <c r="F191" s="3" t="s">
        <v>3</v>
      </c>
      <c r="G191" s="2">
        <v>85.7</v>
      </c>
      <c r="H191" s="2"/>
      <c r="K191" s="3" t="s">
        <v>9</v>
      </c>
      <c r="L191" s="23">
        <v>90.8</v>
      </c>
    </row>
    <row r="192" spans="1:12">
      <c r="A192" s="6">
        <v>42309</v>
      </c>
      <c r="B192" s="2">
        <v>122.8</v>
      </c>
      <c r="C192" s="22">
        <f t="shared" si="3"/>
        <v>95.999999999999986</v>
      </c>
      <c r="F192" s="3" t="s">
        <v>4</v>
      </c>
      <c r="G192" s="2">
        <v>94</v>
      </c>
      <c r="H192" s="2"/>
      <c r="K192" s="3" t="s">
        <v>10</v>
      </c>
      <c r="L192" s="23">
        <v>91.7</v>
      </c>
    </row>
    <row r="193" spans="1:12">
      <c r="A193" s="6">
        <v>42339</v>
      </c>
      <c r="B193" s="2">
        <v>132.5</v>
      </c>
      <c r="C193" s="22">
        <f t="shared" si="3"/>
        <v>103.5830618892508</v>
      </c>
      <c r="F193" s="3" t="s">
        <v>5</v>
      </c>
      <c r="G193" s="2">
        <v>88.7</v>
      </c>
      <c r="H193" s="2"/>
      <c r="K193" s="3" t="s">
        <v>11</v>
      </c>
      <c r="L193" s="23">
        <v>96.5</v>
      </c>
    </row>
    <row r="194" spans="1:12">
      <c r="A194" s="6">
        <v>42370</v>
      </c>
      <c r="C194" s="2">
        <v>85.7</v>
      </c>
      <c r="F194" s="3" t="s">
        <v>6</v>
      </c>
      <c r="G194" s="2">
        <v>88.2</v>
      </c>
      <c r="H194" s="2"/>
      <c r="K194" s="3" t="s">
        <v>12</v>
      </c>
      <c r="L194" s="23">
        <v>96</v>
      </c>
    </row>
    <row r="195" spans="1:12">
      <c r="A195" s="6">
        <v>42401</v>
      </c>
      <c r="C195" s="2">
        <v>85.7</v>
      </c>
      <c r="F195" s="3" t="s">
        <v>7</v>
      </c>
      <c r="G195" s="2">
        <v>90.2</v>
      </c>
      <c r="H195" s="2"/>
      <c r="K195" s="3" t="s">
        <v>13</v>
      </c>
      <c r="L195" s="23">
        <v>103.6</v>
      </c>
    </row>
    <row r="196" spans="1:12">
      <c r="A196" s="6">
        <v>42430</v>
      </c>
      <c r="C196" s="2">
        <v>94</v>
      </c>
      <c r="F196" s="3" t="s">
        <v>8</v>
      </c>
      <c r="G196" s="2">
        <v>90.7</v>
      </c>
      <c r="I196" s="2" t="s">
        <v>16</v>
      </c>
    </row>
    <row r="197" spans="1:12" ht="18">
      <c r="A197" s="6">
        <v>42461</v>
      </c>
      <c r="C197" s="2">
        <v>88.7</v>
      </c>
      <c r="F197" s="3" t="s">
        <v>9</v>
      </c>
      <c r="G197" s="2">
        <v>92.8</v>
      </c>
      <c r="I197" s="3">
        <v>2017</v>
      </c>
      <c r="K197" s="8"/>
    </row>
    <row r="198" spans="1:12">
      <c r="A198" s="6">
        <v>42491</v>
      </c>
      <c r="C198" s="2">
        <v>88.2</v>
      </c>
      <c r="F198" s="3" t="s">
        <v>10</v>
      </c>
      <c r="G198" s="2">
        <v>94</v>
      </c>
      <c r="I198" s="3" t="s">
        <v>2</v>
      </c>
      <c r="J198" s="2">
        <v>91.3</v>
      </c>
    </row>
    <row r="199" spans="1:12">
      <c r="A199" s="6">
        <v>42522</v>
      </c>
      <c r="C199" s="2">
        <v>90.2</v>
      </c>
      <c r="F199" s="3" t="s">
        <v>11</v>
      </c>
      <c r="G199" s="2">
        <v>99.4</v>
      </c>
      <c r="I199" s="3" t="s">
        <v>3</v>
      </c>
      <c r="J199" s="2">
        <v>87.1</v>
      </c>
    </row>
    <row r="200" spans="1:12">
      <c r="A200" s="6">
        <v>42552</v>
      </c>
      <c r="C200" s="2">
        <v>90.7</v>
      </c>
      <c r="F200" s="3" t="s">
        <v>12</v>
      </c>
      <c r="G200" s="2">
        <v>101</v>
      </c>
      <c r="I200" s="3" t="s">
        <v>4</v>
      </c>
      <c r="J200" s="2">
        <v>97.4</v>
      </c>
    </row>
    <row r="201" spans="1:12">
      <c r="A201" s="6">
        <v>42583</v>
      </c>
      <c r="C201" s="2">
        <v>92.8</v>
      </c>
      <c r="F201" s="3" t="s">
        <v>13</v>
      </c>
      <c r="G201" s="2">
        <v>107.6</v>
      </c>
      <c r="I201" s="3" t="s">
        <v>5</v>
      </c>
      <c r="J201" s="2">
        <v>92.5</v>
      </c>
    </row>
    <row r="202" spans="1:12">
      <c r="A202" s="6">
        <v>42614</v>
      </c>
      <c r="C202" s="2">
        <v>94</v>
      </c>
      <c r="I202" s="3" t="s">
        <v>6</v>
      </c>
      <c r="J202" s="2">
        <v>93.8</v>
      </c>
    </row>
    <row r="203" spans="1:12" ht="18">
      <c r="A203" s="6">
        <v>42644</v>
      </c>
      <c r="C203" s="2">
        <v>99.4</v>
      </c>
      <c r="F203" s="8"/>
      <c r="I203" s="3" t="s">
        <v>7</v>
      </c>
      <c r="J203" s="2">
        <v>95.2</v>
      </c>
    </row>
    <row r="204" spans="1:12">
      <c r="A204" s="6">
        <v>42675</v>
      </c>
      <c r="C204" s="2">
        <v>101</v>
      </c>
      <c r="I204" s="3" t="s">
        <v>8</v>
      </c>
      <c r="J204" s="2">
        <v>94.8</v>
      </c>
    </row>
    <row r="205" spans="1:12">
      <c r="A205" s="6">
        <v>42705</v>
      </c>
      <c r="C205" s="2">
        <v>107.6</v>
      </c>
      <c r="E205" s="2" t="s">
        <v>16</v>
      </c>
      <c r="I205" s="3" t="s">
        <v>9</v>
      </c>
      <c r="J205" s="2">
        <v>97.6</v>
      </c>
    </row>
    <row r="206" spans="1:12">
      <c r="A206" s="6">
        <v>42736</v>
      </c>
      <c r="C206" s="2">
        <v>91.3</v>
      </c>
      <c r="E206" s="3">
        <v>2018</v>
      </c>
      <c r="I206" s="3" t="s">
        <v>10</v>
      </c>
      <c r="J206" s="2">
        <v>97.7</v>
      </c>
    </row>
    <row r="207" spans="1:12">
      <c r="A207" s="6">
        <v>42767</v>
      </c>
      <c r="C207" s="2">
        <v>87.1</v>
      </c>
      <c r="E207" s="3" t="s">
        <v>2</v>
      </c>
      <c r="F207" s="2">
        <v>93.8</v>
      </c>
      <c r="I207" s="3" t="s">
        <v>11</v>
      </c>
      <c r="J207" s="2">
        <v>101.6</v>
      </c>
    </row>
    <row r="208" spans="1:12">
      <c r="A208" s="6">
        <v>42795</v>
      </c>
      <c r="C208" s="2">
        <v>97.4</v>
      </c>
      <c r="E208" s="3" t="s">
        <v>3</v>
      </c>
      <c r="F208" s="2">
        <v>89.8</v>
      </c>
      <c r="I208" s="3" t="s">
        <v>12</v>
      </c>
      <c r="J208" s="2">
        <v>102.1</v>
      </c>
    </row>
    <row r="209" spans="1:10">
      <c r="A209" s="6">
        <v>42826</v>
      </c>
      <c r="C209" s="2">
        <v>92.5</v>
      </c>
      <c r="E209" s="3" t="s">
        <v>4</v>
      </c>
      <c r="F209" s="2">
        <v>100.1</v>
      </c>
      <c r="I209" s="3" t="s">
        <v>13</v>
      </c>
      <c r="J209" s="2">
        <v>108</v>
      </c>
    </row>
    <row r="210" spans="1:10">
      <c r="A210" s="6">
        <v>42856</v>
      </c>
      <c r="C210" s="2">
        <v>93.8</v>
      </c>
      <c r="E210" s="3" t="s">
        <v>5</v>
      </c>
      <c r="F210" s="2">
        <v>95.4</v>
      </c>
    </row>
    <row r="211" spans="1:10" ht="18">
      <c r="A211" s="6">
        <v>42887</v>
      </c>
      <c r="C211" s="2">
        <v>95.2</v>
      </c>
      <c r="E211" s="3" t="s">
        <v>6</v>
      </c>
      <c r="F211" s="2">
        <v>97</v>
      </c>
      <c r="I211" s="8"/>
    </row>
    <row r="212" spans="1:10">
      <c r="A212" s="6">
        <v>42917</v>
      </c>
      <c r="C212" s="2">
        <v>94.8</v>
      </c>
      <c r="E212" s="3" t="s">
        <v>7</v>
      </c>
      <c r="F212" s="2">
        <v>97.1</v>
      </c>
    </row>
    <row r="213" spans="1:10">
      <c r="A213" s="6">
        <v>42948</v>
      </c>
      <c r="C213" s="2">
        <v>97.6</v>
      </c>
      <c r="E213" s="3" t="s">
        <v>8</v>
      </c>
      <c r="F213" s="2">
        <v>98.1</v>
      </c>
    </row>
    <row r="214" spans="1:10">
      <c r="A214" s="6">
        <v>42979</v>
      </c>
      <c r="C214" s="2">
        <v>97.7</v>
      </c>
      <c r="E214" s="3" t="s">
        <v>9</v>
      </c>
      <c r="F214" s="2">
        <v>100.2</v>
      </c>
    </row>
    <row r="215" spans="1:10">
      <c r="A215" s="6">
        <v>43009</v>
      </c>
      <c r="C215" s="2">
        <v>101.6</v>
      </c>
      <c r="E215" s="3" t="s">
        <v>10</v>
      </c>
      <c r="F215" s="2">
        <v>100</v>
      </c>
    </row>
    <row r="216" spans="1:10">
      <c r="A216" s="6">
        <v>43040</v>
      </c>
      <c r="C216" s="2">
        <v>102.1</v>
      </c>
      <c r="E216" s="3" t="s">
        <v>11</v>
      </c>
      <c r="F216" s="2">
        <v>107</v>
      </c>
    </row>
    <row r="217" spans="1:10">
      <c r="A217" s="6">
        <v>43070</v>
      </c>
      <c r="C217" s="2">
        <v>108</v>
      </c>
      <c r="E217" s="3" t="s">
        <v>12</v>
      </c>
      <c r="F217" s="2">
        <v>106.6</v>
      </c>
    </row>
    <row r="218" spans="1:10">
      <c r="A218" s="6">
        <v>43101</v>
      </c>
      <c r="C218" s="2">
        <v>93.8</v>
      </c>
      <c r="E218" s="3" t="s">
        <v>13</v>
      </c>
      <c r="F218" s="2">
        <v>114.9</v>
      </c>
      <c r="G218" s="2" t="s">
        <v>19</v>
      </c>
    </row>
    <row r="219" spans="1:10">
      <c r="A219" s="6">
        <v>43132</v>
      </c>
      <c r="C219" s="2">
        <v>89.8</v>
      </c>
    </row>
    <row r="220" spans="1:10" ht="18">
      <c r="A220" s="6">
        <v>43160</v>
      </c>
      <c r="C220" s="2">
        <v>100.1</v>
      </c>
      <c r="E220" s="8"/>
      <c r="G220" s="11"/>
    </row>
    <row r="221" spans="1:10" ht="18">
      <c r="A221" s="6">
        <v>43191</v>
      </c>
      <c r="C221" s="2">
        <v>95.4</v>
      </c>
      <c r="G221" s="8"/>
    </row>
    <row r="222" spans="1:10">
      <c r="A222" s="6">
        <v>43221</v>
      </c>
      <c r="C222" s="2">
        <v>97</v>
      </c>
      <c r="G222" s="1"/>
      <c r="H222" s="2" t="s">
        <v>16</v>
      </c>
    </row>
    <row r="223" spans="1:10">
      <c r="A223" s="6">
        <v>43252</v>
      </c>
      <c r="C223" s="2">
        <v>97.1</v>
      </c>
      <c r="G223" s="3">
        <v>2019</v>
      </c>
    </row>
    <row r="224" spans="1:10">
      <c r="A224" s="6">
        <v>43282</v>
      </c>
      <c r="C224" s="2">
        <v>98.1</v>
      </c>
      <c r="G224" s="3" t="s">
        <v>2</v>
      </c>
      <c r="H224" s="2">
        <v>96.3</v>
      </c>
    </row>
    <row r="225" spans="1:12">
      <c r="A225" s="6">
        <v>43313</v>
      </c>
      <c r="C225" s="2">
        <v>100.2</v>
      </c>
      <c r="G225" s="3" t="s">
        <v>3</v>
      </c>
      <c r="H225" s="2">
        <v>93.6</v>
      </c>
    </row>
    <row r="226" spans="1:12">
      <c r="A226" s="6">
        <v>43344</v>
      </c>
      <c r="C226" s="2">
        <v>100</v>
      </c>
      <c r="G226" s="3" t="s">
        <v>4</v>
      </c>
      <c r="H226" s="2">
        <v>102.8</v>
      </c>
    </row>
    <row r="227" spans="1:12">
      <c r="A227" s="6">
        <v>43374</v>
      </c>
      <c r="C227" s="2">
        <v>107</v>
      </c>
      <c r="G227" s="3" t="s">
        <v>5</v>
      </c>
      <c r="H227" s="2">
        <v>100.4</v>
      </c>
      <c r="K227" s="2" t="s">
        <v>16</v>
      </c>
    </row>
    <row r="228" spans="1:12">
      <c r="A228" s="6">
        <v>43405</v>
      </c>
      <c r="C228" s="2">
        <v>106.6</v>
      </c>
      <c r="G228" s="3" t="s">
        <v>6</v>
      </c>
      <c r="H228" s="2">
        <v>98</v>
      </c>
      <c r="K228" s="3">
        <v>2020</v>
      </c>
    </row>
    <row r="229" spans="1:12">
      <c r="A229" s="6">
        <v>43435</v>
      </c>
      <c r="C229" s="2">
        <v>114.9</v>
      </c>
      <c r="G229" s="3" t="s">
        <v>7</v>
      </c>
      <c r="H229" s="2">
        <v>100.3</v>
      </c>
      <c r="K229" s="3" t="s">
        <v>2</v>
      </c>
      <c r="L229" s="12">
        <v>97.8</v>
      </c>
    </row>
    <row r="230" spans="1:12">
      <c r="A230" s="6">
        <v>43466</v>
      </c>
      <c r="C230" s="2">
        <v>96.3</v>
      </c>
      <c r="G230" s="3" t="s">
        <v>8</v>
      </c>
      <c r="H230" s="2">
        <v>102.4</v>
      </c>
      <c r="K230" s="3" t="s">
        <v>3</v>
      </c>
      <c r="L230" s="12">
        <v>98.3</v>
      </c>
    </row>
    <row r="231" spans="1:12">
      <c r="A231" s="6">
        <v>43497</v>
      </c>
      <c r="C231" s="2">
        <v>93.6</v>
      </c>
      <c r="G231" s="3" t="s">
        <v>9</v>
      </c>
      <c r="H231" s="2">
        <v>104.1</v>
      </c>
      <c r="K231" s="3" t="s">
        <v>4</v>
      </c>
      <c r="L231" s="12">
        <v>105.7</v>
      </c>
    </row>
    <row r="232" spans="1:12">
      <c r="A232" s="6">
        <v>43525</v>
      </c>
      <c r="C232" s="2">
        <v>102.8</v>
      </c>
      <c r="G232" s="3" t="s">
        <v>10</v>
      </c>
      <c r="H232" s="2">
        <v>105</v>
      </c>
      <c r="K232" s="3" t="s">
        <v>5</v>
      </c>
      <c r="L232" s="12">
        <v>96</v>
      </c>
    </row>
    <row r="233" spans="1:12">
      <c r="A233" s="6">
        <v>43556</v>
      </c>
      <c r="C233" s="2">
        <v>100.4</v>
      </c>
      <c r="G233" s="3" t="s">
        <v>11</v>
      </c>
      <c r="H233" s="2">
        <v>111.7</v>
      </c>
      <c r="K233" s="3" t="s">
        <v>6</v>
      </c>
      <c r="L233" s="12">
        <v>90.3</v>
      </c>
    </row>
    <row r="234" spans="1:12">
      <c r="A234" s="6">
        <v>43586</v>
      </c>
      <c r="C234" s="2">
        <v>98</v>
      </c>
      <c r="G234" s="3" t="s">
        <v>12</v>
      </c>
      <c r="H234" s="2">
        <v>108.1</v>
      </c>
      <c r="K234" s="3" t="s">
        <v>7</v>
      </c>
      <c r="L234" s="12">
        <v>93.6</v>
      </c>
    </row>
    <row r="235" spans="1:12">
      <c r="A235" s="6">
        <v>43617</v>
      </c>
      <c r="C235" s="2">
        <v>100.3</v>
      </c>
      <c r="G235" s="3" t="s">
        <v>13</v>
      </c>
      <c r="H235" s="2">
        <v>117.9</v>
      </c>
      <c r="K235" s="3" t="s">
        <v>8</v>
      </c>
      <c r="L235" s="12">
        <v>96.6</v>
      </c>
    </row>
    <row r="236" spans="1:12">
      <c r="A236" s="6">
        <v>43647</v>
      </c>
      <c r="C236" s="2">
        <v>102.4</v>
      </c>
      <c r="K236" s="3" t="s">
        <v>9</v>
      </c>
      <c r="L236" s="12">
        <v>99.9</v>
      </c>
    </row>
    <row r="237" spans="1:12" ht="18">
      <c r="A237" s="6">
        <v>43678</v>
      </c>
      <c r="C237" s="2">
        <v>104.1</v>
      </c>
      <c r="G237" s="8"/>
      <c r="K237" s="3" t="s">
        <v>10</v>
      </c>
      <c r="L237" s="12">
        <v>101.2</v>
      </c>
    </row>
    <row r="238" spans="1:12">
      <c r="A238" s="6">
        <v>43709</v>
      </c>
      <c r="C238" s="2">
        <v>105</v>
      </c>
      <c r="K238" s="3" t="s">
        <v>11</v>
      </c>
      <c r="L238" s="12">
        <v>105.7</v>
      </c>
    </row>
    <row r="239" spans="1:12">
      <c r="A239" s="6">
        <v>43739</v>
      </c>
      <c r="C239" s="2">
        <v>111.7</v>
      </c>
      <c r="G239" s="7" t="s">
        <v>14</v>
      </c>
      <c r="K239" s="3" t="s">
        <v>12</v>
      </c>
      <c r="L239" s="12">
        <v>107</v>
      </c>
    </row>
    <row r="240" spans="1:12">
      <c r="A240" s="6">
        <v>43770</v>
      </c>
      <c r="C240" s="2">
        <v>108.1</v>
      </c>
      <c r="K240" s="3" t="s">
        <v>13</v>
      </c>
      <c r="L240" s="12">
        <v>122.2</v>
      </c>
    </row>
    <row r="241" spans="1:15">
      <c r="A241" s="6">
        <v>43800</v>
      </c>
      <c r="C241" s="2">
        <v>117.9</v>
      </c>
    </row>
    <row r="242" spans="1:15" ht="18">
      <c r="A242" s="6">
        <v>43831</v>
      </c>
      <c r="C242" s="12">
        <v>97.8</v>
      </c>
      <c r="G242" s="2" t="s">
        <v>16</v>
      </c>
      <c r="K242" s="13"/>
    </row>
    <row r="243" spans="1:15">
      <c r="A243" s="6">
        <v>43862</v>
      </c>
      <c r="C243" s="12">
        <v>98.3</v>
      </c>
      <c r="G243" s="3">
        <v>2021</v>
      </c>
    </row>
    <row r="244" spans="1:15">
      <c r="A244" s="6">
        <v>43891</v>
      </c>
      <c r="C244" s="12">
        <v>105.7</v>
      </c>
      <c r="G244" s="3" t="s">
        <v>2</v>
      </c>
      <c r="H244" s="14">
        <v>95.5</v>
      </c>
    </row>
    <row r="245" spans="1:15">
      <c r="A245" s="6">
        <v>43922</v>
      </c>
      <c r="C245" s="12">
        <v>96</v>
      </c>
      <c r="G245" s="3" t="s">
        <v>3</v>
      </c>
      <c r="H245" s="14">
        <v>94.7</v>
      </c>
    </row>
    <row r="246" spans="1:15">
      <c r="A246" s="6">
        <v>43952</v>
      </c>
      <c r="C246" s="12">
        <v>90.3</v>
      </c>
      <c r="G246" s="3" t="s">
        <v>4</v>
      </c>
      <c r="H246" s="14">
        <v>107.3</v>
      </c>
    </row>
    <row r="247" spans="1:15">
      <c r="A247" s="6">
        <v>43983</v>
      </c>
      <c r="C247" s="12">
        <v>93.6</v>
      </c>
      <c r="G247" s="3" t="s">
        <v>5</v>
      </c>
      <c r="H247" s="14">
        <v>102.8</v>
      </c>
    </row>
    <row r="248" spans="1:15">
      <c r="A248" s="6">
        <v>44013</v>
      </c>
      <c r="C248" s="12">
        <v>96.6</v>
      </c>
      <c r="G248" s="3" t="s">
        <v>6</v>
      </c>
      <c r="H248" s="14">
        <v>101</v>
      </c>
    </row>
    <row r="249" spans="1:15">
      <c r="A249" s="6">
        <v>44044</v>
      </c>
      <c r="C249" s="12">
        <v>99.9</v>
      </c>
      <c r="G249" s="3" t="s">
        <v>7</v>
      </c>
      <c r="H249" s="14">
        <v>103</v>
      </c>
    </row>
    <row r="250" spans="1:15">
      <c r="A250" s="6">
        <v>44075</v>
      </c>
      <c r="C250" s="12">
        <v>101.2</v>
      </c>
      <c r="G250" s="3" t="s">
        <v>8</v>
      </c>
      <c r="H250" s="14">
        <v>103.2</v>
      </c>
    </row>
    <row r="251" spans="1:15">
      <c r="A251" s="6">
        <v>44105</v>
      </c>
      <c r="C251" s="12">
        <v>105.7</v>
      </c>
      <c r="G251" s="3" t="s">
        <v>9</v>
      </c>
      <c r="H251" s="14">
        <v>104.6</v>
      </c>
    </row>
    <row r="252" spans="1:15">
      <c r="A252" s="6">
        <v>44136</v>
      </c>
      <c r="C252" s="12">
        <v>107</v>
      </c>
      <c r="G252" s="3" t="s">
        <v>10</v>
      </c>
      <c r="H252" s="14">
        <v>108.3</v>
      </c>
    </row>
    <row r="253" spans="1:15">
      <c r="A253" s="6">
        <v>44166</v>
      </c>
      <c r="C253" s="12">
        <v>122.2</v>
      </c>
      <c r="G253" s="3" t="s">
        <v>11</v>
      </c>
      <c r="H253" s="14">
        <v>113.8</v>
      </c>
    </row>
    <row r="254" spans="1:15">
      <c r="A254" s="6">
        <v>44197</v>
      </c>
      <c r="C254" s="14">
        <v>95.5</v>
      </c>
      <c r="G254" s="3" t="s">
        <v>12</v>
      </c>
      <c r="H254" s="14">
        <v>115.3</v>
      </c>
    </row>
    <row r="255" spans="1:15">
      <c r="A255" s="6">
        <v>44228</v>
      </c>
      <c r="C255" s="14">
        <v>94.7</v>
      </c>
      <c r="G255" s="3" t="s">
        <v>13</v>
      </c>
      <c r="H255" s="14">
        <v>129.69999999999999</v>
      </c>
      <c r="J255" t="s">
        <v>20</v>
      </c>
    </row>
    <row r="256" spans="1:15">
      <c r="A256" s="6">
        <v>44256</v>
      </c>
      <c r="C256" s="14">
        <v>107.3</v>
      </c>
      <c r="I256">
        <v>2022</v>
      </c>
      <c r="J256" s="15">
        <v>97.4</v>
      </c>
      <c r="L256" s="18">
        <f>J256*$D$257/100</f>
        <v>103.82840000000002</v>
      </c>
      <c r="N256" s="17">
        <v>103.7</v>
      </c>
      <c r="O256">
        <f>N256*$D$257/100</f>
        <v>110.54420000000002</v>
      </c>
    </row>
    <row r="257" spans="1:15" ht="18">
      <c r="A257" s="6">
        <v>44287</v>
      </c>
      <c r="C257" s="14">
        <v>102.8</v>
      </c>
      <c r="D257">
        <f>AVERAGE(C254:C265)</f>
        <v>106.60000000000001</v>
      </c>
      <c r="G257" s="13"/>
      <c r="J257" s="15">
        <v>94.7</v>
      </c>
      <c r="L257" s="18">
        <f t="shared" ref="L257:L287" si="4">J257*$D$257/100</f>
        <v>100.95020000000001</v>
      </c>
      <c r="N257" s="17">
        <v>102.8</v>
      </c>
      <c r="O257">
        <f t="shared" ref="O257:O267" si="5">N257*$D$257/100</f>
        <v>109.58480000000002</v>
      </c>
    </row>
    <row r="258" spans="1:15">
      <c r="A258" s="6">
        <v>44317</v>
      </c>
      <c r="C258" s="14">
        <v>101</v>
      </c>
      <c r="J258" s="15">
        <v>104.5</v>
      </c>
      <c r="L258" s="18">
        <f t="shared" si="4"/>
        <v>111.39700000000001</v>
      </c>
      <c r="N258" s="17">
        <v>101.8</v>
      </c>
      <c r="O258">
        <f t="shared" si="5"/>
        <v>108.51880000000001</v>
      </c>
    </row>
    <row r="259" spans="1:15">
      <c r="A259" s="6">
        <v>44348</v>
      </c>
      <c r="C259" s="14">
        <v>103</v>
      </c>
      <c r="F259" s="2" t="s">
        <v>16</v>
      </c>
      <c r="J259" s="15">
        <v>95.3</v>
      </c>
      <c r="L259">
        <f t="shared" si="4"/>
        <v>101.58980000000001</v>
      </c>
      <c r="N259" s="17">
        <v>99.1</v>
      </c>
      <c r="O259">
        <f t="shared" si="5"/>
        <v>105.64059999999999</v>
      </c>
    </row>
    <row r="260" spans="1:15">
      <c r="A260" s="6">
        <v>44378</v>
      </c>
      <c r="C260" s="14">
        <v>103.2</v>
      </c>
      <c r="F260" s="3">
        <v>2022</v>
      </c>
      <c r="J260" s="15">
        <v>93.5</v>
      </c>
      <c r="L260">
        <f t="shared" si="4"/>
        <v>99.671000000000006</v>
      </c>
      <c r="N260" s="17">
        <v>98.6</v>
      </c>
      <c r="O260">
        <f t="shared" si="5"/>
        <v>105.10760000000001</v>
      </c>
    </row>
    <row r="261" spans="1:15">
      <c r="A261" s="6">
        <v>44409</v>
      </c>
      <c r="C261" s="14">
        <v>104.6</v>
      </c>
      <c r="F261" s="3" t="s">
        <v>2</v>
      </c>
      <c r="G261" s="16">
        <v>103.8</v>
      </c>
      <c r="J261" s="15">
        <v>95.6</v>
      </c>
      <c r="L261">
        <f t="shared" si="4"/>
        <v>101.90960000000001</v>
      </c>
      <c r="N261" s="17">
        <v>99.2</v>
      </c>
      <c r="O261">
        <f t="shared" si="5"/>
        <v>105.74720000000001</v>
      </c>
    </row>
    <row r="262" spans="1:15">
      <c r="A262" s="6">
        <v>44440</v>
      </c>
      <c r="C262" s="14">
        <v>108.3</v>
      </c>
      <c r="F262" s="3" t="s">
        <v>3</v>
      </c>
      <c r="G262" s="16">
        <v>100.7</v>
      </c>
      <c r="J262" s="15">
        <v>97.3</v>
      </c>
      <c r="L262">
        <f t="shared" si="4"/>
        <v>103.7218</v>
      </c>
      <c r="N262" s="17">
        <v>100.6</v>
      </c>
      <c r="O262">
        <f t="shared" si="5"/>
        <v>107.23960000000001</v>
      </c>
    </row>
    <row r="263" spans="1:15">
      <c r="A263" s="6">
        <v>44470</v>
      </c>
      <c r="C263" s="14">
        <v>113.8</v>
      </c>
      <c r="F263" s="3" t="s">
        <v>4</v>
      </c>
      <c r="G263" s="16">
        <v>110.6</v>
      </c>
      <c r="J263" s="15">
        <v>98.9</v>
      </c>
      <c r="L263">
        <f t="shared" si="4"/>
        <v>105.42740000000002</v>
      </c>
      <c r="N263" s="17">
        <v>99.6</v>
      </c>
      <c r="O263">
        <f t="shared" si="5"/>
        <v>106.17360000000001</v>
      </c>
    </row>
    <row r="264" spans="1:15">
      <c r="A264" s="6">
        <v>44501</v>
      </c>
      <c r="C264" s="14">
        <v>115.3</v>
      </c>
      <c r="J264" s="15">
        <v>99.5</v>
      </c>
      <c r="L264">
        <f t="shared" si="4"/>
        <v>106.06700000000001</v>
      </c>
      <c r="N264" s="17">
        <v>99.5</v>
      </c>
      <c r="O264">
        <f t="shared" si="5"/>
        <v>106.06700000000001</v>
      </c>
    </row>
    <row r="265" spans="1:15" ht="18">
      <c r="A265" s="6">
        <v>44531</v>
      </c>
      <c r="C265" s="14">
        <v>129.69999999999999</v>
      </c>
      <c r="D265" t="s">
        <v>21</v>
      </c>
      <c r="F265" s="13"/>
      <c r="J265" s="15">
        <v>104.8</v>
      </c>
      <c r="L265">
        <f t="shared" si="4"/>
        <v>111.71680000000001</v>
      </c>
      <c r="N265" s="17">
        <v>100.4</v>
      </c>
      <c r="O265">
        <f t="shared" si="5"/>
        <v>107.02640000000001</v>
      </c>
    </row>
    <row r="266" spans="1:15">
      <c r="A266" s="6">
        <v>44562</v>
      </c>
      <c r="C266" s="19">
        <v>103.8</v>
      </c>
      <c r="D266">
        <f>L256</f>
        <v>103.82840000000002</v>
      </c>
      <c r="J266" s="15">
        <v>107</v>
      </c>
      <c r="L266">
        <f t="shared" si="4"/>
        <v>114.06200000000001</v>
      </c>
      <c r="N266" s="17">
        <v>101.5</v>
      </c>
      <c r="O266">
        <f t="shared" si="5"/>
        <v>108.19900000000001</v>
      </c>
    </row>
    <row r="267" spans="1:15">
      <c r="A267" s="6">
        <v>44593</v>
      </c>
      <c r="C267" s="20">
        <v>100.7</v>
      </c>
      <c r="D267">
        <f t="shared" ref="D267:D297" si="6">L257</f>
        <v>100.95020000000001</v>
      </c>
      <c r="J267" s="15">
        <v>119.4</v>
      </c>
      <c r="L267">
        <f>J267*$D$257/100</f>
        <v>127.28040000000001</v>
      </c>
      <c r="N267" s="17">
        <v>102.5</v>
      </c>
      <c r="O267">
        <f t="shared" si="5"/>
        <v>109.265</v>
      </c>
    </row>
    <row r="268" spans="1:15">
      <c r="A268" s="6">
        <v>44621</v>
      </c>
      <c r="C268" s="20">
        <v>110.6</v>
      </c>
      <c r="D268">
        <f t="shared" si="6"/>
        <v>111.39700000000001</v>
      </c>
      <c r="I268">
        <v>2023</v>
      </c>
      <c r="J268" s="15">
        <v>95.4</v>
      </c>
      <c r="L268">
        <f t="shared" si="4"/>
        <v>101.69640000000001</v>
      </c>
    </row>
    <row r="269" spans="1:15">
      <c r="A269" s="6">
        <v>44652</v>
      </c>
      <c r="C269" s="5"/>
      <c r="D269">
        <f t="shared" si="6"/>
        <v>101.58980000000001</v>
      </c>
      <c r="J269" s="15">
        <v>93.4</v>
      </c>
      <c r="L269">
        <f t="shared" si="4"/>
        <v>99.564400000000006</v>
      </c>
    </row>
    <row r="270" spans="1:15">
      <c r="A270" s="6">
        <v>44682</v>
      </c>
      <c r="C270" s="4"/>
      <c r="D270">
        <f t="shared" si="6"/>
        <v>99.671000000000006</v>
      </c>
      <c r="J270" s="15">
        <v>105.9</v>
      </c>
      <c r="L270">
        <f>J270*$D$257/100</f>
        <v>112.88940000000002</v>
      </c>
    </row>
    <row r="271" spans="1:15">
      <c r="A271" s="6">
        <v>44713</v>
      </c>
      <c r="C271" s="5"/>
      <c r="D271">
        <f t="shared" si="6"/>
        <v>101.90960000000001</v>
      </c>
      <c r="J271" s="15">
        <v>100.2</v>
      </c>
      <c r="L271">
        <f t="shared" si="4"/>
        <v>106.81320000000001</v>
      </c>
    </row>
    <row r="272" spans="1:15">
      <c r="A272" s="6">
        <v>44743</v>
      </c>
      <c r="C272" s="4"/>
      <c r="D272">
        <f t="shared" si="6"/>
        <v>103.7218</v>
      </c>
      <c r="J272" s="15">
        <v>100.2</v>
      </c>
      <c r="L272">
        <f t="shared" si="4"/>
        <v>106.81320000000001</v>
      </c>
    </row>
    <row r="273" spans="1:12">
      <c r="A273" s="6">
        <v>44774</v>
      </c>
      <c r="C273" s="5"/>
      <c r="D273">
        <f t="shared" si="6"/>
        <v>105.42740000000002</v>
      </c>
      <c r="J273" s="15">
        <v>101.3</v>
      </c>
      <c r="L273">
        <f t="shared" si="4"/>
        <v>107.9858</v>
      </c>
    </row>
    <row r="274" spans="1:12">
      <c r="A274" s="6">
        <v>44805</v>
      </c>
      <c r="C274" s="4"/>
      <c r="D274">
        <f t="shared" si="6"/>
        <v>106.06700000000001</v>
      </c>
      <c r="J274" s="15">
        <v>103</v>
      </c>
      <c r="L274">
        <f t="shared" si="4"/>
        <v>109.79800000000002</v>
      </c>
    </row>
    <row r="275" spans="1:12">
      <c r="A275" s="6">
        <v>44835</v>
      </c>
      <c r="C275" s="5"/>
      <c r="D275">
        <f t="shared" si="6"/>
        <v>111.71680000000001</v>
      </c>
      <c r="J275" s="15">
        <v>105.3</v>
      </c>
      <c r="L275">
        <f t="shared" si="4"/>
        <v>112.24980000000001</v>
      </c>
    </row>
    <row r="276" spans="1:12">
      <c r="A276" s="6">
        <v>44866</v>
      </c>
      <c r="C276" s="4"/>
      <c r="D276">
        <f t="shared" si="6"/>
        <v>114.06200000000001</v>
      </c>
      <c r="J276" s="15">
        <v>106</v>
      </c>
      <c r="L276">
        <f t="shared" si="4"/>
        <v>112.99600000000001</v>
      </c>
    </row>
    <row r="277" spans="1:12">
      <c r="A277" s="6">
        <v>44896</v>
      </c>
      <c r="C277" s="5"/>
      <c r="D277">
        <f t="shared" si="6"/>
        <v>127.28040000000001</v>
      </c>
      <c r="J277" s="15">
        <v>111.3</v>
      </c>
      <c r="L277">
        <f t="shared" si="4"/>
        <v>118.64579999999999</v>
      </c>
    </row>
    <row r="278" spans="1:12">
      <c r="A278" s="6">
        <v>44927</v>
      </c>
      <c r="C278" s="4"/>
      <c r="D278">
        <f t="shared" si="6"/>
        <v>101.69640000000001</v>
      </c>
      <c r="J278" s="15">
        <v>112.5</v>
      </c>
      <c r="L278">
        <f t="shared" si="4"/>
        <v>119.92500000000001</v>
      </c>
    </row>
    <row r="279" spans="1:12">
      <c r="A279" s="6">
        <v>44958</v>
      </c>
      <c r="C279" s="5"/>
      <c r="D279">
        <f t="shared" si="6"/>
        <v>99.564400000000006</v>
      </c>
      <c r="J279" s="15">
        <v>123.6</v>
      </c>
      <c r="L279">
        <f t="shared" si="4"/>
        <v>131.7576</v>
      </c>
    </row>
    <row r="280" spans="1:12">
      <c r="A280" s="6">
        <v>44986</v>
      </c>
      <c r="C280" s="4"/>
      <c r="D280">
        <f t="shared" si="6"/>
        <v>112.88940000000002</v>
      </c>
      <c r="I280">
        <v>2024</v>
      </c>
      <c r="J280" s="21">
        <v>99.6</v>
      </c>
      <c r="L280">
        <f t="shared" si="4"/>
        <v>106.17360000000001</v>
      </c>
    </row>
    <row r="281" spans="1:12">
      <c r="A281" s="6">
        <v>45017</v>
      </c>
      <c r="C281" s="5"/>
      <c r="D281">
        <f t="shared" si="6"/>
        <v>106.81320000000001</v>
      </c>
      <c r="J281" s="21">
        <v>101.2</v>
      </c>
      <c r="L281">
        <f t="shared" si="4"/>
        <v>107.87920000000003</v>
      </c>
    </row>
    <row r="282" spans="1:12">
      <c r="A282" s="6">
        <v>45047</v>
      </c>
      <c r="C282" s="4"/>
      <c r="D282">
        <f t="shared" si="6"/>
        <v>106.81320000000001</v>
      </c>
      <c r="J282" s="21">
        <v>110.5</v>
      </c>
      <c r="L282">
        <f t="shared" si="4"/>
        <v>117.79300000000001</v>
      </c>
    </row>
    <row r="283" spans="1:12">
      <c r="A283" s="6">
        <v>45078</v>
      </c>
      <c r="C283" s="5"/>
      <c r="D283">
        <f t="shared" si="6"/>
        <v>107.9858</v>
      </c>
      <c r="J283" s="21">
        <v>105</v>
      </c>
      <c r="L283">
        <f t="shared" si="4"/>
        <v>111.93</v>
      </c>
    </row>
    <row r="284" spans="1:12">
      <c r="A284" s="6">
        <v>45108</v>
      </c>
      <c r="C284" s="4"/>
      <c r="D284">
        <f t="shared" si="6"/>
        <v>109.79800000000002</v>
      </c>
      <c r="J284" s="21">
        <v>106.1</v>
      </c>
      <c r="L284">
        <f t="shared" si="4"/>
        <v>113.1026</v>
      </c>
    </row>
    <row r="285" spans="1:12">
      <c r="A285" s="6">
        <v>45139</v>
      </c>
      <c r="C285" s="5"/>
      <c r="D285">
        <f t="shared" si="6"/>
        <v>112.24980000000001</v>
      </c>
      <c r="J285" s="21">
        <v>104.2</v>
      </c>
      <c r="L285">
        <f t="shared" si="4"/>
        <v>111.0772</v>
      </c>
    </row>
    <row r="286" spans="1:12">
      <c r="A286" s="6">
        <v>45170</v>
      </c>
      <c r="C286" s="4"/>
      <c r="D286">
        <f t="shared" si="6"/>
        <v>112.99600000000001</v>
      </c>
      <c r="J286" s="21">
        <v>106.4</v>
      </c>
      <c r="L286">
        <f t="shared" si="4"/>
        <v>113.42240000000001</v>
      </c>
    </row>
    <row r="287" spans="1:12">
      <c r="A287" s="6">
        <v>45200</v>
      </c>
      <c r="C287" s="5"/>
      <c r="D287">
        <f t="shared" si="6"/>
        <v>118.64579999999999</v>
      </c>
      <c r="J287" s="21">
        <v>108.2</v>
      </c>
      <c r="L287">
        <f t="shared" si="4"/>
        <v>115.34120000000001</v>
      </c>
    </row>
    <row r="288" spans="1:12">
      <c r="A288" s="6">
        <v>45231</v>
      </c>
      <c r="C288" s="4"/>
      <c r="D288">
        <f t="shared" si="6"/>
        <v>119.92500000000001</v>
      </c>
    </row>
    <row r="289" spans="1:4">
      <c r="A289" s="6">
        <v>45261</v>
      </c>
      <c r="C289" s="5"/>
      <c r="D289">
        <f t="shared" si="6"/>
        <v>131.7576</v>
      </c>
    </row>
    <row r="290" spans="1:4">
      <c r="A290" s="6">
        <v>45292</v>
      </c>
      <c r="D290">
        <f t="shared" si="6"/>
        <v>106.17360000000001</v>
      </c>
    </row>
    <row r="291" spans="1:4">
      <c r="A291" s="6">
        <v>45323</v>
      </c>
      <c r="D291">
        <f t="shared" si="6"/>
        <v>107.87920000000003</v>
      </c>
    </row>
    <row r="292" spans="1:4">
      <c r="A292" s="6">
        <v>45352</v>
      </c>
      <c r="D292">
        <f t="shared" si="6"/>
        <v>117.79300000000001</v>
      </c>
    </row>
    <row r="293" spans="1:4">
      <c r="A293" s="6">
        <v>45383</v>
      </c>
      <c r="D293">
        <f t="shared" si="6"/>
        <v>111.93</v>
      </c>
    </row>
    <row r="294" spans="1:4">
      <c r="A294" s="6">
        <v>45413</v>
      </c>
      <c r="D294">
        <f t="shared" si="6"/>
        <v>113.1026</v>
      </c>
    </row>
    <row r="295" spans="1:4">
      <c r="A295" s="6">
        <v>45444</v>
      </c>
      <c r="D295">
        <f t="shared" si="6"/>
        <v>111.0772</v>
      </c>
    </row>
    <row r="296" spans="1:4">
      <c r="A296" s="6">
        <v>45474</v>
      </c>
      <c r="D296">
        <f t="shared" si="6"/>
        <v>113.42240000000001</v>
      </c>
    </row>
    <row r="297" spans="1:4">
      <c r="A297" s="6">
        <v>45505</v>
      </c>
      <c r="D297">
        <f t="shared" si="6"/>
        <v>115.34120000000001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D4FF-F586-EF4D-BAC3-E95485DC047B}">
  <dimension ref="A1:B297"/>
  <sheetViews>
    <sheetView tabSelected="1" workbookViewId="0">
      <selection activeCell="I10" sqref="I10"/>
    </sheetView>
  </sheetViews>
  <sheetFormatPr baseColWidth="10" defaultRowHeight="16"/>
  <sheetData>
    <row r="1" spans="1:2">
      <c r="A1" t="s">
        <v>22</v>
      </c>
      <c r="B1" t="s">
        <v>23</v>
      </c>
    </row>
    <row r="2" spans="1:2">
      <c r="A2" s="6">
        <v>36526</v>
      </c>
      <c r="B2" s="25">
        <v>53.941368078175891</v>
      </c>
    </row>
    <row r="3" spans="1:2">
      <c r="A3" s="6">
        <v>36557</v>
      </c>
      <c r="B3" s="25">
        <v>51.986970684039079</v>
      </c>
    </row>
    <row r="4" spans="1:2">
      <c r="A4" s="6">
        <v>36586</v>
      </c>
      <c r="B4" s="25">
        <v>55.739413680781752</v>
      </c>
    </row>
    <row r="5" spans="1:2">
      <c r="A5" s="6">
        <v>36617</v>
      </c>
      <c r="B5" s="25">
        <v>57.381107491856675</v>
      </c>
    </row>
    <row r="6" spans="1:2">
      <c r="A6" s="6">
        <v>36647</v>
      </c>
      <c r="B6" s="25">
        <v>50.501628664495101</v>
      </c>
    </row>
    <row r="7" spans="1:2">
      <c r="A7" s="6">
        <v>36678</v>
      </c>
      <c r="B7" s="25">
        <v>51.283387622149824</v>
      </c>
    </row>
    <row r="8" spans="1:2">
      <c r="A8" s="6">
        <v>36708</v>
      </c>
      <c r="B8" s="25">
        <v>51.596091205211721</v>
      </c>
    </row>
    <row r="9" spans="1:2">
      <c r="A9" s="6">
        <v>36739</v>
      </c>
      <c r="B9" s="25">
        <v>52.690553745928334</v>
      </c>
    </row>
    <row r="10" spans="1:2">
      <c r="A10" s="6">
        <v>36770</v>
      </c>
      <c r="B10" s="25">
        <v>52.690553745928334</v>
      </c>
    </row>
    <row r="11" spans="1:2">
      <c r="A11" s="6">
        <v>36800</v>
      </c>
      <c r="B11" s="25">
        <v>55.973941368078165</v>
      </c>
    </row>
    <row r="12" spans="1:2">
      <c r="A12" s="6">
        <v>36831</v>
      </c>
      <c r="B12" s="25">
        <v>55.973941368078165</v>
      </c>
    </row>
    <row r="13" spans="1:2">
      <c r="A13" s="6">
        <v>36861</v>
      </c>
      <c r="B13" s="25">
        <v>59.648208469055362</v>
      </c>
    </row>
    <row r="14" spans="1:2">
      <c r="A14" s="6">
        <v>36892</v>
      </c>
      <c r="B14" s="25">
        <v>54.175895765472305</v>
      </c>
    </row>
    <row r="15" spans="1:2">
      <c r="A15" s="6">
        <v>36923</v>
      </c>
      <c r="B15" s="25">
        <v>52.299674267100976</v>
      </c>
    </row>
    <row r="16" spans="1:2">
      <c r="A16" s="6">
        <v>36951</v>
      </c>
      <c r="B16" s="25">
        <v>57.068403908794778</v>
      </c>
    </row>
    <row r="17" spans="1:2">
      <c r="A17" s="6">
        <v>36982</v>
      </c>
      <c r="B17" s="25">
        <v>54.254071661237781</v>
      </c>
    </row>
    <row r="18" spans="1:2">
      <c r="A18" s="6">
        <v>37012</v>
      </c>
      <c r="B18" s="25">
        <v>54.01954397394136</v>
      </c>
    </row>
    <row r="19" spans="1:2">
      <c r="A19" s="6">
        <v>37043</v>
      </c>
      <c r="B19" s="25">
        <v>53.472312703583057</v>
      </c>
    </row>
    <row r="20" spans="1:2">
      <c r="A20" s="6">
        <v>37073</v>
      </c>
      <c r="B20" s="25">
        <v>54.097719869706836</v>
      </c>
    </row>
    <row r="21" spans="1:2">
      <c r="A21" s="6">
        <v>37104</v>
      </c>
      <c r="B21" s="25">
        <v>54.879478827361559</v>
      </c>
    </row>
    <row r="22" spans="1:2">
      <c r="A22" s="6">
        <v>37135</v>
      </c>
      <c r="B22" s="25">
        <v>55.192182410423442</v>
      </c>
    </row>
    <row r="23" spans="1:2">
      <c r="A23" s="6">
        <v>37165</v>
      </c>
      <c r="B23" s="25">
        <v>59.726384364820845</v>
      </c>
    </row>
    <row r="24" spans="1:2">
      <c r="A24" s="6">
        <v>37196</v>
      </c>
      <c r="B24" s="25">
        <v>59.179153094462535</v>
      </c>
    </row>
    <row r="25" spans="1:2">
      <c r="A25" s="6">
        <v>37226</v>
      </c>
      <c r="B25" s="25">
        <v>60.664495114006506</v>
      </c>
    </row>
    <row r="26" spans="1:2">
      <c r="A26" s="6">
        <v>37257</v>
      </c>
      <c r="B26" s="25">
        <v>56.208469055374593</v>
      </c>
    </row>
    <row r="27" spans="1:2">
      <c r="A27" s="6">
        <v>37288</v>
      </c>
      <c r="B27" s="25">
        <v>53.863192182410423</v>
      </c>
    </row>
    <row r="28" spans="1:2">
      <c r="A28" s="6">
        <v>37316</v>
      </c>
      <c r="B28" s="25">
        <v>58.553745928338756</v>
      </c>
    </row>
    <row r="29" spans="1:2">
      <c r="A29" s="6">
        <v>37347</v>
      </c>
      <c r="B29" s="25">
        <v>56.364820846905523</v>
      </c>
    </row>
    <row r="30" spans="1:2">
      <c r="A30" s="6">
        <v>37377</v>
      </c>
      <c r="B30" s="25">
        <v>53.863192182410423</v>
      </c>
    </row>
    <row r="31" spans="1:2">
      <c r="A31" s="6">
        <v>37408</v>
      </c>
      <c r="B31" s="25">
        <v>54.644951140065146</v>
      </c>
    </row>
    <row r="32" spans="1:2">
      <c r="A32" s="6">
        <v>37438</v>
      </c>
      <c r="B32" s="25">
        <v>57.22475570032573</v>
      </c>
    </row>
    <row r="33" spans="1:2">
      <c r="A33" s="6">
        <v>37469</v>
      </c>
      <c r="B33" s="25">
        <v>57.850162866449502</v>
      </c>
    </row>
    <row r="34" spans="1:2">
      <c r="A34" s="6">
        <v>37500</v>
      </c>
      <c r="B34" s="25">
        <v>57.615635179153088</v>
      </c>
    </row>
    <row r="35" spans="1:2">
      <c r="A35" s="6">
        <v>37530</v>
      </c>
      <c r="B35" s="25">
        <v>61.602605863192174</v>
      </c>
    </row>
    <row r="36" spans="1:2">
      <c r="A36" s="6">
        <v>37561</v>
      </c>
      <c r="B36" s="25">
        <v>59.5700325732899</v>
      </c>
    </row>
    <row r="37" spans="1:2">
      <c r="A37" s="6">
        <v>37591</v>
      </c>
      <c r="B37" s="25">
        <v>63.087947882736152</v>
      </c>
    </row>
    <row r="38" spans="1:2">
      <c r="A38" s="6">
        <v>37622</v>
      </c>
      <c r="B38" s="25">
        <v>58.944625407166122</v>
      </c>
    </row>
    <row r="39" spans="1:2">
      <c r="A39" s="6">
        <v>37653</v>
      </c>
      <c r="B39" s="25">
        <v>58.241042345276867</v>
      </c>
    </row>
    <row r="40" spans="1:2">
      <c r="A40" s="6">
        <v>37681</v>
      </c>
      <c r="B40" s="25">
        <v>64.495114006514655</v>
      </c>
    </row>
    <row r="41" spans="1:2">
      <c r="A41" s="6">
        <v>37712</v>
      </c>
      <c r="B41" s="25">
        <v>62.697068403908787</v>
      </c>
    </row>
    <row r="42" spans="1:2">
      <c r="A42" s="6">
        <v>37742</v>
      </c>
      <c r="B42" s="25">
        <v>59.726384364820845</v>
      </c>
    </row>
    <row r="43" spans="1:2">
      <c r="A43" s="6">
        <v>37773</v>
      </c>
      <c r="B43" s="25">
        <v>60.117263843648203</v>
      </c>
    </row>
    <row r="44" spans="1:2">
      <c r="A44" s="6">
        <v>37803</v>
      </c>
      <c r="B44" s="25">
        <v>62.384364820846898</v>
      </c>
    </row>
    <row r="45" spans="1:2">
      <c r="A45" s="6">
        <v>37834</v>
      </c>
      <c r="B45" s="25">
        <v>61.837133550488588</v>
      </c>
    </row>
    <row r="46" spans="1:2">
      <c r="A46" s="6">
        <v>37865</v>
      </c>
      <c r="B46" s="25">
        <v>63.557003257328979</v>
      </c>
    </row>
    <row r="47" spans="1:2">
      <c r="A47" s="6">
        <v>37895</v>
      </c>
      <c r="B47" s="25">
        <v>67.074918566775239</v>
      </c>
    </row>
    <row r="48" spans="1:2">
      <c r="A48" s="6">
        <v>37926</v>
      </c>
      <c r="B48" s="25">
        <v>65.276872964169371</v>
      </c>
    </row>
    <row r="49" spans="1:2">
      <c r="A49" s="6">
        <v>37956</v>
      </c>
      <c r="B49" s="25">
        <v>71.921824104234517</v>
      </c>
    </row>
    <row r="50" spans="1:2">
      <c r="A50" s="6">
        <v>37987</v>
      </c>
      <c r="B50" s="25">
        <v>63.478827361563511</v>
      </c>
    </row>
    <row r="51" spans="1:2">
      <c r="A51" s="6">
        <v>38018</v>
      </c>
      <c r="B51" s="25">
        <v>64.495114006514655</v>
      </c>
    </row>
    <row r="52" spans="1:2">
      <c r="A52" s="6">
        <v>38047</v>
      </c>
      <c r="B52" s="25">
        <v>69.342019543973933</v>
      </c>
    </row>
    <row r="53" spans="1:2">
      <c r="A53" s="6">
        <v>38078</v>
      </c>
      <c r="B53" s="25">
        <v>66.918566775244287</v>
      </c>
    </row>
    <row r="54" spans="1:2">
      <c r="A54" s="6">
        <v>38108</v>
      </c>
      <c r="B54" s="25">
        <v>64.416938110749186</v>
      </c>
    </row>
    <row r="55" spans="1:2">
      <c r="A55" s="6">
        <v>38139</v>
      </c>
      <c r="B55" s="25">
        <v>66.44951140065146</v>
      </c>
    </row>
    <row r="56" spans="1:2">
      <c r="A56" s="6">
        <v>38169</v>
      </c>
      <c r="B56" s="25">
        <v>67.074918566775239</v>
      </c>
    </row>
    <row r="57" spans="1:2">
      <c r="A57" s="6">
        <v>38200</v>
      </c>
      <c r="B57" s="25">
        <v>68.482084690553734</v>
      </c>
    </row>
    <row r="58" spans="1:2">
      <c r="A58" s="6">
        <v>38231</v>
      </c>
      <c r="B58" s="25">
        <v>68.013029315960907</v>
      </c>
    </row>
    <row r="59" spans="1:2">
      <c r="A59" s="6">
        <v>38261</v>
      </c>
      <c r="B59" s="25">
        <v>70.123778501628664</v>
      </c>
    </row>
    <row r="60" spans="1:2">
      <c r="A60" s="6">
        <v>38292</v>
      </c>
      <c r="B60" s="25">
        <v>71.218241042345269</v>
      </c>
    </row>
    <row r="61" spans="1:2">
      <c r="A61" s="6">
        <v>38322</v>
      </c>
      <c r="B61" s="25">
        <v>76.846905537459278</v>
      </c>
    </row>
    <row r="62" spans="1:2">
      <c r="A62" s="6">
        <v>38353</v>
      </c>
      <c r="B62" s="25">
        <v>65.433224755700323</v>
      </c>
    </row>
    <row r="63" spans="1:2">
      <c r="A63" s="6">
        <v>38384</v>
      </c>
      <c r="B63" s="25">
        <v>68.482084690553734</v>
      </c>
    </row>
    <row r="64" spans="1:2">
      <c r="A64" s="6">
        <v>38412</v>
      </c>
      <c r="B64" s="25">
        <v>72.938110749185654</v>
      </c>
    </row>
    <row r="65" spans="1:2">
      <c r="A65" s="6">
        <v>38443</v>
      </c>
      <c r="B65" s="25">
        <v>70.123778501628664</v>
      </c>
    </row>
    <row r="66" spans="1:2">
      <c r="A66" s="6">
        <v>38473</v>
      </c>
      <c r="B66" s="25">
        <v>66.371335504885991</v>
      </c>
    </row>
    <row r="67" spans="1:2">
      <c r="A67" s="6">
        <v>38504</v>
      </c>
      <c r="B67" s="25">
        <v>70.514657980456022</v>
      </c>
    </row>
    <row r="68" spans="1:2">
      <c r="A68" s="6">
        <v>38534</v>
      </c>
      <c r="B68" s="25">
        <v>70.280130293159601</v>
      </c>
    </row>
    <row r="69" spans="1:2">
      <c r="A69" s="6">
        <v>38565</v>
      </c>
      <c r="B69" s="25">
        <v>71.765472312703565</v>
      </c>
    </row>
    <row r="70" spans="1:2">
      <c r="A70" s="6">
        <v>38596</v>
      </c>
      <c r="B70" s="25">
        <v>72.234527687296406</v>
      </c>
    </row>
    <row r="71" spans="1:2">
      <c r="A71" s="6">
        <v>38626</v>
      </c>
      <c r="B71" s="25">
        <v>74.110749185667743</v>
      </c>
    </row>
    <row r="72" spans="1:2">
      <c r="A72" s="6">
        <v>38657</v>
      </c>
      <c r="B72" s="25">
        <v>75.67426710097719</v>
      </c>
    </row>
    <row r="73" spans="1:2">
      <c r="A73" s="6">
        <v>38687</v>
      </c>
      <c r="B73" s="25">
        <v>80.13029315960911</v>
      </c>
    </row>
    <row r="74" spans="1:2">
      <c r="A74" s="6">
        <v>38718</v>
      </c>
      <c r="B74" s="25">
        <v>68.560260586319217</v>
      </c>
    </row>
    <row r="75" spans="1:2">
      <c r="A75" s="6">
        <v>38749</v>
      </c>
      <c r="B75" s="25">
        <v>69.342019543973933</v>
      </c>
    </row>
    <row r="76" spans="1:2">
      <c r="A76" s="6">
        <v>38777</v>
      </c>
      <c r="B76" s="25">
        <v>77.315960912052105</v>
      </c>
    </row>
    <row r="77" spans="1:2">
      <c r="A77" s="6">
        <v>38808</v>
      </c>
      <c r="B77" s="25">
        <v>73.094462540716606</v>
      </c>
    </row>
    <row r="78" spans="1:2">
      <c r="A78" s="6">
        <v>38838</v>
      </c>
      <c r="B78" s="25">
        <v>73.641693811074916</v>
      </c>
    </row>
    <row r="79" spans="1:2">
      <c r="A79" s="6">
        <v>38869</v>
      </c>
      <c r="B79" s="25">
        <v>73.954397394136791</v>
      </c>
    </row>
    <row r="80" spans="1:2">
      <c r="A80" s="6">
        <v>38899</v>
      </c>
      <c r="B80" s="25">
        <v>74.892508143322459</v>
      </c>
    </row>
    <row r="81" spans="1:2">
      <c r="A81" s="6">
        <v>38930</v>
      </c>
      <c r="B81" s="25">
        <v>77.628664495113995</v>
      </c>
    </row>
    <row r="82" spans="1:2">
      <c r="A82" s="6">
        <v>38961</v>
      </c>
      <c r="B82" s="25">
        <v>77.159609120521168</v>
      </c>
    </row>
    <row r="83" spans="1:2">
      <c r="A83" s="6">
        <v>38991</v>
      </c>
      <c r="B83" s="25">
        <v>80.521172638436468</v>
      </c>
    </row>
    <row r="84" spans="1:2">
      <c r="A84" s="6">
        <v>39022</v>
      </c>
      <c r="B84" s="25">
        <v>81.22475570032573</v>
      </c>
    </row>
    <row r="85" spans="1:2">
      <c r="A85" s="6">
        <v>39052</v>
      </c>
      <c r="B85" s="25">
        <v>84.58631921824103</v>
      </c>
    </row>
    <row r="86" spans="1:2">
      <c r="A86" s="6">
        <v>39083</v>
      </c>
      <c r="B86" s="25">
        <v>75.205211726384363</v>
      </c>
    </row>
    <row r="87" spans="1:2">
      <c r="A87" s="6">
        <v>39114</v>
      </c>
      <c r="B87" s="25">
        <v>74.345276872964149</v>
      </c>
    </row>
    <row r="88" spans="1:2">
      <c r="A88" s="6">
        <v>39142</v>
      </c>
      <c r="B88" s="25">
        <v>82.553745928338742</v>
      </c>
    </row>
    <row r="89" spans="1:2">
      <c r="A89" s="6">
        <v>39173</v>
      </c>
      <c r="B89" s="25">
        <v>78.175895765472305</v>
      </c>
    </row>
    <row r="90" spans="1:2">
      <c r="A90" s="6">
        <v>39203</v>
      </c>
      <c r="B90" s="25">
        <v>78.723127035830615</v>
      </c>
    </row>
    <row r="91" spans="1:2">
      <c r="A91" s="6">
        <v>39234</v>
      </c>
      <c r="B91" s="25">
        <v>79.348534201954394</v>
      </c>
    </row>
    <row r="92" spans="1:2">
      <c r="A92" s="6">
        <v>39264</v>
      </c>
      <c r="B92" s="25">
        <v>81.771986970684026</v>
      </c>
    </row>
    <row r="93" spans="1:2">
      <c r="A93" s="6">
        <v>39295</v>
      </c>
      <c r="B93" s="25">
        <v>82.631921824104225</v>
      </c>
    </row>
    <row r="94" spans="1:2">
      <c r="A94" s="6">
        <v>39326</v>
      </c>
      <c r="B94" s="25">
        <v>80.833876221498372</v>
      </c>
    </row>
    <row r="95" spans="1:2">
      <c r="A95" s="6">
        <v>39356</v>
      </c>
      <c r="B95" s="25">
        <v>85.055374592833857</v>
      </c>
    </row>
    <row r="96" spans="1:2">
      <c r="A96" s="6">
        <v>39387</v>
      </c>
      <c r="B96" s="25">
        <v>86.149837133550477</v>
      </c>
    </row>
    <row r="97" spans="1:2">
      <c r="A97" s="6">
        <v>39417</v>
      </c>
      <c r="B97" s="25">
        <v>88.80781758957653</v>
      </c>
    </row>
    <row r="98" spans="1:2">
      <c r="A98" s="6">
        <v>39448</v>
      </c>
      <c r="B98" s="25">
        <v>80.208469055374579</v>
      </c>
    </row>
    <row r="99" spans="1:2">
      <c r="A99" s="6">
        <v>39479</v>
      </c>
      <c r="B99" s="25">
        <v>80.364820846905531</v>
      </c>
    </row>
    <row r="100" spans="1:2">
      <c r="A100" s="6">
        <v>39508</v>
      </c>
      <c r="B100" s="25">
        <v>85.524429967426698</v>
      </c>
    </row>
    <row r="101" spans="1:2">
      <c r="A101" s="6">
        <v>39539</v>
      </c>
      <c r="B101" s="25">
        <v>82.631921824104225</v>
      </c>
    </row>
    <row r="102" spans="1:2">
      <c r="A102" s="6">
        <v>39569</v>
      </c>
      <c r="B102" s="25">
        <v>82.241042345276867</v>
      </c>
    </row>
    <row r="103" spans="1:2">
      <c r="A103" s="6">
        <v>39600</v>
      </c>
      <c r="B103" s="25">
        <v>81.615635179153088</v>
      </c>
    </row>
    <row r="104" spans="1:2">
      <c r="A104" s="6">
        <v>39630</v>
      </c>
      <c r="B104" s="25">
        <v>83.335504885993473</v>
      </c>
    </row>
    <row r="105" spans="1:2">
      <c r="A105" s="6">
        <v>39661</v>
      </c>
      <c r="B105" s="25">
        <v>83.413680781758956</v>
      </c>
    </row>
    <row r="106" spans="1:2">
      <c r="A106" s="6">
        <v>39692</v>
      </c>
      <c r="B106" s="25">
        <v>83.179153094462535</v>
      </c>
    </row>
    <row r="107" spans="1:2">
      <c r="A107" s="6">
        <v>39722</v>
      </c>
      <c r="B107" s="25">
        <v>83.726384364820831</v>
      </c>
    </row>
    <row r="108" spans="1:2">
      <c r="A108" s="6">
        <v>39753</v>
      </c>
      <c r="B108" s="25">
        <v>75.3615635179153</v>
      </c>
    </row>
    <row r="109" spans="1:2">
      <c r="A109" s="6">
        <v>39783</v>
      </c>
      <c r="B109" s="25">
        <v>77.394136807817574</v>
      </c>
    </row>
    <row r="110" spans="1:2">
      <c r="A110" s="6">
        <v>39814</v>
      </c>
      <c r="B110" s="25">
        <v>65.58957654723126</v>
      </c>
    </row>
    <row r="111" spans="1:2">
      <c r="A111" s="6">
        <v>39845</v>
      </c>
      <c r="B111" s="25">
        <v>66.214983713355039</v>
      </c>
    </row>
    <row r="112" spans="1:2">
      <c r="A112" s="6">
        <v>39873</v>
      </c>
      <c r="B112" s="25">
        <v>73.250814332247543</v>
      </c>
    </row>
    <row r="113" spans="1:2">
      <c r="A113" s="6">
        <v>39904</v>
      </c>
      <c r="B113" s="25">
        <v>70.201954397394132</v>
      </c>
    </row>
    <row r="114" spans="1:2">
      <c r="A114" s="6">
        <v>39934</v>
      </c>
      <c r="B114" s="25">
        <v>69.342019543973933</v>
      </c>
    </row>
    <row r="115" spans="1:2">
      <c r="A115" s="6">
        <v>39965</v>
      </c>
      <c r="B115" s="25">
        <v>70.983713355048849</v>
      </c>
    </row>
    <row r="116" spans="1:2">
      <c r="A116" s="6">
        <v>39995</v>
      </c>
      <c r="B116" s="25">
        <v>73.328990228013012</v>
      </c>
    </row>
    <row r="117" spans="1:2">
      <c r="A117" s="6">
        <v>40026</v>
      </c>
      <c r="B117" s="25">
        <v>72.547231270358296</v>
      </c>
    </row>
    <row r="118" spans="1:2">
      <c r="A118" s="6">
        <v>40057</v>
      </c>
      <c r="B118" s="25">
        <v>74.267100977198695</v>
      </c>
    </row>
    <row r="119" spans="1:2">
      <c r="A119" s="6">
        <v>40087</v>
      </c>
      <c r="B119" s="25">
        <v>77.472312703583043</v>
      </c>
    </row>
    <row r="120" spans="1:2">
      <c r="A120" s="6">
        <v>40118</v>
      </c>
      <c r="B120" s="25">
        <v>78.097719869706836</v>
      </c>
    </row>
    <row r="121" spans="1:2">
      <c r="A121" s="6">
        <v>40148</v>
      </c>
      <c r="B121" s="25">
        <v>83.257328990228004</v>
      </c>
    </row>
    <row r="122" spans="1:2">
      <c r="A122" s="6">
        <v>40179</v>
      </c>
      <c r="B122" s="25">
        <v>71.140065146579801</v>
      </c>
    </row>
    <row r="123" spans="1:2">
      <c r="A123" s="6">
        <v>40210</v>
      </c>
      <c r="B123" s="25">
        <v>71.061889250814332</v>
      </c>
    </row>
    <row r="124" spans="1:2">
      <c r="A124" s="6">
        <v>40238</v>
      </c>
      <c r="B124" s="25">
        <v>80.052117263843641</v>
      </c>
    </row>
    <row r="125" spans="1:2">
      <c r="A125" s="6">
        <v>40269</v>
      </c>
      <c r="B125" s="25">
        <v>75.439739413680769</v>
      </c>
    </row>
    <row r="126" spans="1:2">
      <c r="A126" s="6">
        <v>40299</v>
      </c>
      <c r="B126" s="25">
        <v>74.970684039087942</v>
      </c>
    </row>
    <row r="127" spans="1:2">
      <c r="A127" s="6">
        <v>40330</v>
      </c>
      <c r="B127" s="25">
        <v>76.143322475570031</v>
      </c>
    </row>
    <row r="128" spans="1:2">
      <c r="A128" s="6">
        <v>40360</v>
      </c>
      <c r="B128" s="25">
        <v>76.690553745928327</v>
      </c>
    </row>
    <row r="129" spans="1:2">
      <c r="A129" s="6">
        <v>40391</v>
      </c>
      <c r="B129" s="25">
        <v>77.550488599348526</v>
      </c>
    </row>
    <row r="130" spans="1:2">
      <c r="A130" s="6">
        <v>40422</v>
      </c>
      <c r="B130" s="25">
        <v>78.879478827361552</v>
      </c>
    </row>
    <row r="131" spans="1:2">
      <c r="A131" s="6">
        <v>40452</v>
      </c>
      <c r="B131" s="25">
        <v>83.022801302931583</v>
      </c>
    </row>
    <row r="132" spans="1:2">
      <c r="A132" s="6">
        <v>40483</v>
      </c>
      <c r="B132" s="25">
        <v>83.882736156351783</v>
      </c>
    </row>
    <row r="133" spans="1:2">
      <c r="A133" s="6">
        <v>40513</v>
      </c>
      <c r="B133" s="25">
        <v>89.198697068403888</v>
      </c>
    </row>
    <row r="134" spans="1:2">
      <c r="A134" s="6">
        <v>40544</v>
      </c>
      <c r="B134" s="25">
        <v>75.517915309446238</v>
      </c>
    </row>
    <row r="135" spans="1:2">
      <c r="A135" s="6">
        <v>40575</v>
      </c>
      <c r="B135" s="25">
        <v>74.892508143322459</v>
      </c>
    </row>
    <row r="136" spans="1:2">
      <c r="A136" s="6">
        <v>40603</v>
      </c>
      <c r="B136" s="25">
        <v>83.022801302931583</v>
      </c>
    </row>
    <row r="137" spans="1:2">
      <c r="A137" s="6">
        <v>40634</v>
      </c>
      <c r="B137" s="25">
        <v>79.5830618892508</v>
      </c>
    </row>
    <row r="138" spans="1:2">
      <c r="A138" s="6">
        <v>40664</v>
      </c>
      <c r="B138" s="25">
        <v>79.5830618892508</v>
      </c>
    </row>
    <row r="139" spans="1:2">
      <c r="A139" s="6">
        <v>40695</v>
      </c>
      <c r="B139" s="25">
        <v>81.068403908794778</v>
      </c>
    </row>
    <row r="140" spans="1:2">
      <c r="A140" s="6">
        <v>40725</v>
      </c>
      <c r="B140" s="25">
        <v>80.990228013029295</v>
      </c>
    </row>
    <row r="141" spans="1:2">
      <c r="A141" s="6">
        <v>40756</v>
      </c>
      <c r="B141" s="25">
        <v>82.162866449511384</v>
      </c>
    </row>
    <row r="142" spans="1:2">
      <c r="A142" s="6">
        <v>40787</v>
      </c>
      <c r="B142" s="25">
        <v>82.475570032573273</v>
      </c>
    </row>
    <row r="143" spans="1:2">
      <c r="A143" s="6">
        <v>40817</v>
      </c>
      <c r="B143" s="25">
        <v>85.837133550488588</v>
      </c>
    </row>
    <row r="144" spans="1:2">
      <c r="A144" s="6">
        <v>40848</v>
      </c>
      <c r="B144" s="25">
        <v>87.166123778501614</v>
      </c>
    </row>
    <row r="145" spans="1:2">
      <c r="A145" s="6">
        <v>40878</v>
      </c>
      <c r="B145" s="25">
        <v>92.872964169381092</v>
      </c>
    </row>
    <row r="146" spans="1:2">
      <c r="A146" s="6">
        <v>40909</v>
      </c>
      <c r="B146" s="25">
        <v>78.254071661237774</v>
      </c>
    </row>
    <row r="147" spans="1:2">
      <c r="A147" s="6">
        <v>40940</v>
      </c>
      <c r="B147" s="25">
        <v>79.973941368078158</v>
      </c>
    </row>
    <row r="148" spans="1:2">
      <c r="A148" s="6">
        <v>40969</v>
      </c>
      <c r="B148" s="25">
        <v>85.680781758957636</v>
      </c>
    </row>
    <row r="149" spans="1:2">
      <c r="A149" s="6">
        <v>41000</v>
      </c>
      <c r="B149" s="25">
        <v>81.459283387622136</v>
      </c>
    </row>
    <row r="150" spans="1:2">
      <c r="A150" s="6">
        <v>41030</v>
      </c>
      <c r="B150" s="25">
        <v>82.241042345276867</v>
      </c>
    </row>
    <row r="151" spans="1:2">
      <c r="A151" s="6">
        <v>41061</v>
      </c>
      <c r="B151" s="25">
        <v>82.241042345276867</v>
      </c>
    </row>
    <row r="152" spans="1:2">
      <c r="A152" s="6">
        <v>41091</v>
      </c>
      <c r="B152" s="25">
        <v>83.882736156351783</v>
      </c>
    </row>
    <row r="153" spans="1:2">
      <c r="A153" s="6">
        <v>41122</v>
      </c>
      <c r="B153" s="25">
        <v>85.758957654723119</v>
      </c>
    </row>
    <row r="154" spans="1:2">
      <c r="A154" s="6">
        <v>41153</v>
      </c>
      <c r="B154" s="25">
        <v>84.351791530944624</v>
      </c>
    </row>
    <row r="155" spans="1:2">
      <c r="A155" s="6">
        <v>41183</v>
      </c>
      <c r="B155" s="25">
        <v>88.80781758957653</v>
      </c>
    </row>
    <row r="156" spans="1:2">
      <c r="A156" s="6">
        <v>41214</v>
      </c>
      <c r="B156" s="25">
        <v>89.980456026058619</v>
      </c>
    </row>
    <row r="157" spans="1:2">
      <c r="A157" s="6">
        <v>41244</v>
      </c>
      <c r="B157" s="25">
        <v>95.530944625407159</v>
      </c>
    </row>
    <row r="158" spans="1:2">
      <c r="A158" s="6">
        <v>41275</v>
      </c>
      <c r="B158" s="25">
        <v>77.941368078175884</v>
      </c>
    </row>
    <row r="159" spans="1:2">
      <c r="A159" s="6">
        <v>41306</v>
      </c>
      <c r="B159" s="25">
        <v>77.472312703583043</v>
      </c>
    </row>
    <row r="160" spans="1:2">
      <c r="A160" s="6">
        <v>41334</v>
      </c>
      <c r="B160" s="25">
        <v>85.524429967426698</v>
      </c>
    </row>
    <row r="161" spans="1:2">
      <c r="A161" s="6">
        <v>41365</v>
      </c>
      <c r="B161" s="25">
        <v>82.397394136807819</v>
      </c>
    </row>
    <row r="162" spans="1:2">
      <c r="A162" s="6">
        <v>41395</v>
      </c>
      <c r="B162" s="25">
        <v>81.771986970684026</v>
      </c>
    </row>
    <row r="163" spans="1:2">
      <c r="A163" s="6">
        <v>41426</v>
      </c>
      <c r="B163" s="25">
        <v>83.648208469055362</v>
      </c>
    </row>
    <row r="164" spans="1:2">
      <c r="A164" s="6">
        <v>41456</v>
      </c>
      <c r="B164" s="25">
        <v>84.508143322475561</v>
      </c>
    </row>
    <row r="165" spans="1:2">
      <c r="A165" s="6">
        <v>41487</v>
      </c>
      <c r="B165" s="25">
        <v>85.602605863192167</v>
      </c>
    </row>
    <row r="166" spans="1:2">
      <c r="A166" s="6">
        <v>41518</v>
      </c>
      <c r="B166" s="25">
        <v>85.44625407166123</v>
      </c>
    </row>
    <row r="167" spans="1:2">
      <c r="A167" s="6">
        <v>41548</v>
      </c>
      <c r="B167" s="25">
        <v>89.745928338762198</v>
      </c>
    </row>
    <row r="168" spans="1:2">
      <c r="A168" s="6">
        <v>41579</v>
      </c>
      <c r="B168" s="25">
        <v>92.482084690553734</v>
      </c>
    </row>
    <row r="169" spans="1:2">
      <c r="A169" s="6">
        <v>41609</v>
      </c>
      <c r="B169" s="25">
        <v>95.843648208469034</v>
      </c>
    </row>
    <row r="170" spans="1:2">
      <c r="A170" s="6">
        <v>41640</v>
      </c>
      <c r="B170" s="25">
        <v>77.785016286644947</v>
      </c>
    </row>
    <row r="171" spans="1:2">
      <c r="A171" s="6">
        <v>41671</v>
      </c>
      <c r="B171" s="25">
        <v>79.03583061889249</v>
      </c>
    </row>
    <row r="172" spans="1:2">
      <c r="A172" s="6">
        <v>41699</v>
      </c>
      <c r="B172" s="25">
        <v>86.697068403908787</v>
      </c>
    </row>
    <row r="173" spans="1:2">
      <c r="A173" s="6">
        <v>41730</v>
      </c>
      <c r="B173" s="25">
        <v>84.351791530944624</v>
      </c>
    </row>
    <row r="174" spans="1:2">
      <c r="A174" s="6">
        <v>41760</v>
      </c>
      <c r="B174" s="25">
        <v>84.03908794788272</v>
      </c>
    </row>
    <row r="175" spans="1:2">
      <c r="A175" s="6">
        <v>41791</v>
      </c>
      <c r="B175" s="25">
        <v>83.960912052117251</v>
      </c>
    </row>
    <row r="176" spans="1:2">
      <c r="A176" s="6">
        <v>41821</v>
      </c>
      <c r="B176" s="25">
        <v>85.758957654723119</v>
      </c>
    </row>
    <row r="177" spans="1:2">
      <c r="A177" s="6">
        <v>41852</v>
      </c>
      <c r="B177" s="25">
        <v>85.602605863192167</v>
      </c>
    </row>
    <row r="178" spans="1:2">
      <c r="A178" s="6">
        <v>41883</v>
      </c>
      <c r="B178" s="25">
        <v>87.947882736156345</v>
      </c>
    </row>
    <row r="179" spans="1:2">
      <c r="A179" s="6">
        <v>41913</v>
      </c>
      <c r="B179" s="25">
        <v>92.403908794788265</v>
      </c>
    </row>
    <row r="180" spans="1:2">
      <c r="A180" s="6">
        <v>41944</v>
      </c>
      <c r="B180" s="25">
        <v>92.247557003257313</v>
      </c>
    </row>
    <row r="181" spans="1:2">
      <c r="A181" s="6">
        <v>41974</v>
      </c>
      <c r="B181" s="25">
        <v>99.67426710097719</v>
      </c>
    </row>
    <row r="182" spans="1:2">
      <c r="A182" s="6">
        <v>42005</v>
      </c>
      <c r="B182" s="25">
        <v>86.462540716612367</v>
      </c>
    </row>
    <row r="183" spans="1:2">
      <c r="A183" s="6">
        <v>42036</v>
      </c>
      <c r="B183" s="25">
        <v>84.03908794788272</v>
      </c>
    </row>
    <row r="184" spans="1:2">
      <c r="A184" s="6">
        <v>42064</v>
      </c>
      <c r="B184" s="25">
        <v>93.185667752442981</v>
      </c>
    </row>
    <row r="185" spans="1:2">
      <c r="A185" s="6">
        <v>42095</v>
      </c>
      <c r="B185" s="25">
        <v>88.80781758957653</v>
      </c>
    </row>
    <row r="186" spans="1:2">
      <c r="A186" s="6">
        <v>42125</v>
      </c>
      <c r="B186" s="25">
        <v>87.869706840390876</v>
      </c>
    </row>
    <row r="187" spans="1:2">
      <c r="A187" s="6">
        <v>42156</v>
      </c>
      <c r="B187" s="25">
        <v>89.198697068403888</v>
      </c>
    </row>
    <row r="188" spans="1:2">
      <c r="A188" s="6">
        <v>42186</v>
      </c>
      <c r="B188" s="25">
        <v>90.371335504885977</v>
      </c>
    </row>
    <row r="189" spans="1:2">
      <c r="A189" s="6">
        <v>42217</v>
      </c>
      <c r="B189" s="25">
        <v>90.762214983713335</v>
      </c>
    </row>
    <row r="190" spans="1:2">
      <c r="A190" s="6">
        <v>42248</v>
      </c>
      <c r="B190" s="25">
        <v>91.700325732899003</v>
      </c>
    </row>
    <row r="191" spans="1:2">
      <c r="A191" s="6">
        <v>42278</v>
      </c>
      <c r="B191" s="25">
        <v>96.469055374592827</v>
      </c>
    </row>
    <row r="192" spans="1:2">
      <c r="A192" s="6">
        <v>42309</v>
      </c>
      <c r="B192" s="25">
        <v>95.999999999999986</v>
      </c>
    </row>
    <row r="193" spans="1:2">
      <c r="A193" s="6">
        <v>42339</v>
      </c>
      <c r="B193" s="25">
        <v>103.5830618892508</v>
      </c>
    </row>
    <row r="194" spans="1:2">
      <c r="A194" s="6">
        <v>42370</v>
      </c>
      <c r="B194" s="25">
        <v>85.7</v>
      </c>
    </row>
    <row r="195" spans="1:2">
      <c r="A195" s="6">
        <v>42401</v>
      </c>
      <c r="B195" s="25">
        <v>85.7</v>
      </c>
    </row>
    <row r="196" spans="1:2">
      <c r="A196" s="6">
        <v>42430</v>
      </c>
      <c r="B196" s="25">
        <v>94</v>
      </c>
    </row>
    <row r="197" spans="1:2">
      <c r="A197" s="6">
        <v>42461</v>
      </c>
      <c r="B197" s="25">
        <v>88.7</v>
      </c>
    </row>
    <row r="198" spans="1:2">
      <c r="A198" s="6">
        <v>42491</v>
      </c>
      <c r="B198" s="25">
        <v>88.2</v>
      </c>
    </row>
    <row r="199" spans="1:2">
      <c r="A199" s="6">
        <v>42522</v>
      </c>
      <c r="B199" s="25">
        <v>90.2</v>
      </c>
    </row>
    <row r="200" spans="1:2">
      <c r="A200" s="6">
        <v>42552</v>
      </c>
      <c r="B200" s="25">
        <v>90.7</v>
      </c>
    </row>
    <row r="201" spans="1:2">
      <c r="A201" s="6">
        <v>42583</v>
      </c>
      <c r="B201" s="25">
        <v>92.8</v>
      </c>
    </row>
    <row r="202" spans="1:2">
      <c r="A202" s="6">
        <v>42614</v>
      </c>
      <c r="B202" s="25">
        <v>94</v>
      </c>
    </row>
    <row r="203" spans="1:2">
      <c r="A203" s="6">
        <v>42644</v>
      </c>
      <c r="B203" s="25">
        <v>99.4</v>
      </c>
    </row>
    <row r="204" spans="1:2">
      <c r="A204" s="6">
        <v>42675</v>
      </c>
      <c r="B204" s="25">
        <v>101</v>
      </c>
    </row>
    <row r="205" spans="1:2">
      <c r="A205" s="6">
        <v>42705</v>
      </c>
      <c r="B205" s="25">
        <v>107.6</v>
      </c>
    </row>
    <row r="206" spans="1:2">
      <c r="A206" s="6">
        <v>42736</v>
      </c>
      <c r="B206" s="25">
        <v>91.3</v>
      </c>
    </row>
    <row r="207" spans="1:2">
      <c r="A207" s="6">
        <v>42767</v>
      </c>
      <c r="B207" s="25">
        <v>87.1</v>
      </c>
    </row>
    <row r="208" spans="1:2">
      <c r="A208" s="6">
        <v>42795</v>
      </c>
      <c r="B208" s="25">
        <v>97.4</v>
      </c>
    </row>
    <row r="209" spans="1:2">
      <c r="A209" s="6">
        <v>42826</v>
      </c>
      <c r="B209" s="25">
        <v>92.5</v>
      </c>
    </row>
    <row r="210" spans="1:2">
      <c r="A210" s="6">
        <v>42856</v>
      </c>
      <c r="B210" s="25">
        <v>93.8</v>
      </c>
    </row>
    <row r="211" spans="1:2">
      <c r="A211" s="6">
        <v>42887</v>
      </c>
      <c r="B211" s="25">
        <v>95.2</v>
      </c>
    </row>
    <row r="212" spans="1:2">
      <c r="A212" s="6">
        <v>42917</v>
      </c>
      <c r="B212" s="25">
        <v>94.8</v>
      </c>
    </row>
    <row r="213" spans="1:2">
      <c r="A213" s="6">
        <v>42948</v>
      </c>
      <c r="B213" s="25">
        <v>97.6</v>
      </c>
    </row>
    <row r="214" spans="1:2">
      <c r="A214" s="6">
        <v>42979</v>
      </c>
      <c r="B214" s="25">
        <v>97.7</v>
      </c>
    </row>
    <row r="215" spans="1:2">
      <c r="A215" s="6">
        <v>43009</v>
      </c>
      <c r="B215" s="25">
        <v>101.6</v>
      </c>
    </row>
    <row r="216" spans="1:2">
      <c r="A216" s="6">
        <v>43040</v>
      </c>
      <c r="B216" s="25">
        <v>102.1</v>
      </c>
    </row>
    <row r="217" spans="1:2">
      <c r="A217" s="6">
        <v>43070</v>
      </c>
      <c r="B217" s="25">
        <v>108</v>
      </c>
    </row>
    <row r="218" spans="1:2">
      <c r="A218" s="6">
        <v>43101</v>
      </c>
      <c r="B218" s="25">
        <v>93.8</v>
      </c>
    </row>
    <row r="219" spans="1:2">
      <c r="A219" s="6">
        <v>43132</v>
      </c>
      <c r="B219" s="25">
        <v>89.8</v>
      </c>
    </row>
    <row r="220" spans="1:2">
      <c r="A220" s="6">
        <v>43160</v>
      </c>
      <c r="B220" s="25">
        <v>100.1</v>
      </c>
    </row>
    <row r="221" spans="1:2">
      <c r="A221" s="6">
        <v>43191</v>
      </c>
      <c r="B221" s="25">
        <v>95.4</v>
      </c>
    </row>
    <row r="222" spans="1:2">
      <c r="A222" s="6">
        <v>43221</v>
      </c>
      <c r="B222" s="25">
        <v>97</v>
      </c>
    </row>
    <row r="223" spans="1:2">
      <c r="A223" s="6">
        <v>43252</v>
      </c>
      <c r="B223" s="25">
        <v>97.1</v>
      </c>
    </row>
    <row r="224" spans="1:2">
      <c r="A224" s="6">
        <v>43282</v>
      </c>
      <c r="B224" s="25">
        <v>98.1</v>
      </c>
    </row>
    <row r="225" spans="1:2">
      <c r="A225" s="6">
        <v>43313</v>
      </c>
      <c r="B225" s="25">
        <v>100.2</v>
      </c>
    </row>
    <row r="226" spans="1:2">
      <c r="A226" s="6">
        <v>43344</v>
      </c>
      <c r="B226" s="25">
        <v>100</v>
      </c>
    </row>
    <row r="227" spans="1:2">
      <c r="A227" s="6">
        <v>43374</v>
      </c>
      <c r="B227" s="25">
        <v>107</v>
      </c>
    </row>
    <row r="228" spans="1:2">
      <c r="A228" s="6">
        <v>43405</v>
      </c>
      <c r="B228" s="25">
        <v>106.6</v>
      </c>
    </row>
    <row r="229" spans="1:2">
      <c r="A229" s="6">
        <v>43435</v>
      </c>
      <c r="B229" s="25">
        <v>114.9</v>
      </c>
    </row>
    <row r="230" spans="1:2">
      <c r="A230" s="6">
        <v>43466</v>
      </c>
      <c r="B230" s="25">
        <v>96.3</v>
      </c>
    </row>
    <row r="231" spans="1:2">
      <c r="A231" s="6">
        <v>43497</v>
      </c>
      <c r="B231" s="25">
        <v>93.6</v>
      </c>
    </row>
    <row r="232" spans="1:2">
      <c r="A232" s="6">
        <v>43525</v>
      </c>
      <c r="B232" s="25">
        <v>102.8</v>
      </c>
    </row>
    <row r="233" spans="1:2">
      <c r="A233" s="6">
        <v>43556</v>
      </c>
      <c r="B233" s="25">
        <v>100.4</v>
      </c>
    </row>
    <row r="234" spans="1:2">
      <c r="A234" s="6">
        <v>43586</v>
      </c>
      <c r="B234" s="25">
        <v>98</v>
      </c>
    </row>
    <row r="235" spans="1:2">
      <c r="A235" s="6">
        <v>43617</v>
      </c>
      <c r="B235" s="25">
        <v>100.3</v>
      </c>
    </row>
    <row r="236" spans="1:2">
      <c r="A236" s="6">
        <v>43647</v>
      </c>
      <c r="B236" s="25">
        <v>102.4</v>
      </c>
    </row>
    <row r="237" spans="1:2">
      <c r="A237" s="6">
        <v>43678</v>
      </c>
      <c r="B237" s="25">
        <v>104.1</v>
      </c>
    </row>
    <row r="238" spans="1:2">
      <c r="A238" s="6">
        <v>43709</v>
      </c>
      <c r="B238" s="25">
        <v>105</v>
      </c>
    </row>
    <row r="239" spans="1:2">
      <c r="A239" s="6">
        <v>43739</v>
      </c>
      <c r="B239" s="25">
        <v>111.7</v>
      </c>
    </row>
    <row r="240" spans="1:2">
      <c r="A240" s="6">
        <v>43770</v>
      </c>
      <c r="B240" s="25">
        <v>108.1</v>
      </c>
    </row>
    <row r="241" spans="1:2">
      <c r="A241" s="6">
        <v>43800</v>
      </c>
      <c r="B241" s="25">
        <v>117.9</v>
      </c>
    </row>
    <row r="242" spans="1:2">
      <c r="A242" s="6">
        <v>43831</v>
      </c>
      <c r="B242" s="25">
        <v>97.8</v>
      </c>
    </row>
    <row r="243" spans="1:2">
      <c r="A243" s="6">
        <v>43862</v>
      </c>
      <c r="B243" s="25">
        <v>98.3</v>
      </c>
    </row>
    <row r="244" spans="1:2">
      <c r="A244" s="6">
        <v>43891</v>
      </c>
      <c r="B244" s="25">
        <v>105.7</v>
      </c>
    </row>
    <row r="245" spans="1:2">
      <c r="A245" s="6">
        <v>43922</v>
      </c>
      <c r="B245" s="25">
        <v>96</v>
      </c>
    </row>
    <row r="246" spans="1:2">
      <c r="A246" s="6">
        <v>43952</v>
      </c>
      <c r="B246" s="25">
        <v>90.3</v>
      </c>
    </row>
    <row r="247" spans="1:2">
      <c r="A247" s="6">
        <v>43983</v>
      </c>
      <c r="B247" s="25">
        <v>93.6</v>
      </c>
    </row>
    <row r="248" spans="1:2">
      <c r="A248" s="6">
        <v>44013</v>
      </c>
      <c r="B248" s="25">
        <v>96.6</v>
      </c>
    </row>
    <row r="249" spans="1:2">
      <c r="A249" s="6">
        <v>44044</v>
      </c>
      <c r="B249" s="25">
        <v>99.9</v>
      </c>
    </row>
    <row r="250" spans="1:2">
      <c r="A250" s="6">
        <v>44075</v>
      </c>
      <c r="B250" s="25">
        <v>101.2</v>
      </c>
    </row>
    <row r="251" spans="1:2">
      <c r="A251" s="6">
        <v>44105</v>
      </c>
      <c r="B251" s="25">
        <v>105.7</v>
      </c>
    </row>
    <row r="252" spans="1:2">
      <c r="A252" s="6">
        <v>44136</v>
      </c>
      <c r="B252" s="25">
        <v>107</v>
      </c>
    </row>
    <row r="253" spans="1:2">
      <c r="A253" s="6">
        <v>44166</v>
      </c>
      <c r="B253" s="25">
        <v>122.2</v>
      </c>
    </row>
    <row r="254" spans="1:2">
      <c r="A254" s="6">
        <v>44197</v>
      </c>
      <c r="B254" s="25">
        <v>95.5</v>
      </c>
    </row>
    <row r="255" spans="1:2">
      <c r="A255" s="6">
        <v>44228</v>
      </c>
      <c r="B255" s="25">
        <v>94.7</v>
      </c>
    </row>
    <row r="256" spans="1:2">
      <c r="A256" s="6">
        <v>44256</v>
      </c>
      <c r="B256" s="25">
        <v>107.3</v>
      </c>
    </row>
    <row r="257" spans="1:2">
      <c r="A257" s="6">
        <v>44287</v>
      </c>
      <c r="B257" s="25">
        <v>102.8</v>
      </c>
    </row>
    <row r="258" spans="1:2">
      <c r="A258" s="6">
        <v>44317</v>
      </c>
      <c r="B258" s="25">
        <v>101</v>
      </c>
    </row>
    <row r="259" spans="1:2">
      <c r="A259" s="6">
        <v>44348</v>
      </c>
      <c r="B259" s="25">
        <v>103</v>
      </c>
    </row>
    <row r="260" spans="1:2">
      <c r="A260" s="6">
        <v>44378</v>
      </c>
      <c r="B260" s="25">
        <v>103.2</v>
      </c>
    </row>
    <row r="261" spans="1:2">
      <c r="A261" s="6">
        <v>44409</v>
      </c>
      <c r="B261" s="25">
        <v>104.6</v>
      </c>
    </row>
    <row r="262" spans="1:2">
      <c r="A262" s="6">
        <v>44440</v>
      </c>
      <c r="B262" s="25">
        <v>108.3</v>
      </c>
    </row>
    <row r="263" spans="1:2">
      <c r="A263" s="6">
        <v>44470</v>
      </c>
      <c r="B263" s="25">
        <v>113.8</v>
      </c>
    </row>
    <row r="264" spans="1:2">
      <c r="A264" s="6">
        <v>44501</v>
      </c>
      <c r="B264" s="25">
        <v>115.3</v>
      </c>
    </row>
    <row r="265" spans="1:2">
      <c r="A265" s="6">
        <v>44531</v>
      </c>
      <c r="B265" s="25">
        <v>129.69999999999999</v>
      </c>
    </row>
    <row r="266" spans="1:2">
      <c r="A266" s="6">
        <v>44562</v>
      </c>
      <c r="B266" s="25">
        <v>103.8</v>
      </c>
    </row>
    <row r="267" spans="1:2">
      <c r="A267" s="6">
        <v>44593</v>
      </c>
      <c r="B267" s="25">
        <v>100.7</v>
      </c>
    </row>
    <row r="268" spans="1:2">
      <c r="A268" s="6">
        <v>44621</v>
      </c>
      <c r="B268" s="25">
        <v>110.6</v>
      </c>
    </row>
    <row r="269" spans="1:2">
      <c r="A269" s="6">
        <v>44652</v>
      </c>
      <c r="B269" s="25">
        <v>101.58980000000001</v>
      </c>
    </row>
    <row r="270" spans="1:2">
      <c r="A270" s="6">
        <v>44682</v>
      </c>
      <c r="B270" s="25">
        <v>99.671000000000006</v>
      </c>
    </row>
    <row r="271" spans="1:2">
      <c r="A271" s="6">
        <v>44713</v>
      </c>
      <c r="B271" s="25">
        <v>101.90960000000001</v>
      </c>
    </row>
    <row r="272" spans="1:2">
      <c r="A272" s="6">
        <v>44743</v>
      </c>
      <c r="B272" s="25">
        <v>103.7218</v>
      </c>
    </row>
    <row r="273" spans="1:2">
      <c r="A273" s="6">
        <v>44774</v>
      </c>
      <c r="B273" s="25">
        <v>105.42740000000002</v>
      </c>
    </row>
    <row r="274" spans="1:2">
      <c r="A274" s="6">
        <v>44805</v>
      </c>
      <c r="B274" s="25">
        <v>106.06700000000001</v>
      </c>
    </row>
    <row r="275" spans="1:2">
      <c r="A275" s="6">
        <v>44835</v>
      </c>
      <c r="B275" s="25">
        <v>111.71680000000001</v>
      </c>
    </row>
    <row r="276" spans="1:2">
      <c r="A276" s="6">
        <v>44866</v>
      </c>
      <c r="B276" s="25">
        <v>114.06200000000001</v>
      </c>
    </row>
    <row r="277" spans="1:2">
      <c r="A277" s="6">
        <v>44896</v>
      </c>
      <c r="B277" s="25">
        <v>127.28040000000001</v>
      </c>
    </row>
    <row r="278" spans="1:2">
      <c r="A278" s="6">
        <v>44927</v>
      </c>
      <c r="B278" s="25">
        <v>101.69640000000001</v>
      </c>
    </row>
    <row r="279" spans="1:2">
      <c r="A279" s="6">
        <v>44958</v>
      </c>
      <c r="B279" s="25">
        <v>99.564400000000006</v>
      </c>
    </row>
    <row r="280" spans="1:2">
      <c r="A280" s="6">
        <v>44986</v>
      </c>
      <c r="B280" s="25">
        <v>112.88940000000002</v>
      </c>
    </row>
    <row r="281" spans="1:2">
      <c r="A281" s="6">
        <v>45017</v>
      </c>
      <c r="B281" s="25">
        <v>106.81320000000001</v>
      </c>
    </row>
    <row r="282" spans="1:2">
      <c r="A282" s="6">
        <v>45047</v>
      </c>
      <c r="B282" s="25">
        <v>106.81320000000001</v>
      </c>
    </row>
    <row r="283" spans="1:2">
      <c r="A283" s="6">
        <v>45078</v>
      </c>
      <c r="B283" s="25">
        <v>107.9858</v>
      </c>
    </row>
    <row r="284" spans="1:2">
      <c r="A284" s="6">
        <v>45108</v>
      </c>
      <c r="B284" s="25">
        <v>109.79800000000002</v>
      </c>
    </row>
    <row r="285" spans="1:2">
      <c r="A285" s="6">
        <v>45139</v>
      </c>
      <c r="B285" s="25">
        <v>112.24980000000001</v>
      </c>
    </row>
    <row r="286" spans="1:2">
      <c r="A286" s="6">
        <v>45170</v>
      </c>
      <c r="B286" s="25">
        <v>112.99600000000001</v>
      </c>
    </row>
    <row r="287" spans="1:2">
      <c r="A287" s="6">
        <v>45200</v>
      </c>
      <c r="B287" s="25">
        <v>118.64579999999999</v>
      </c>
    </row>
    <row r="288" spans="1:2">
      <c r="A288" s="6">
        <v>45231</v>
      </c>
      <c r="B288" s="25">
        <v>119.92500000000001</v>
      </c>
    </row>
    <row r="289" spans="1:2">
      <c r="A289" s="6">
        <v>45261</v>
      </c>
      <c r="B289" s="25">
        <v>131.7576</v>
      </c>
    </row>
    <row r="290" spans="1:2">
      <c r="A290" s="6">
        <v>45292</v>
      </c>
      <c r="B290" s="25">
        <v>106.17360000000001</v>
      </c>
    </row>
    <row r="291" spans="1:2">
      <c r="A291" s="6">
        <v>45323</v>
      </c>
      <c r="B291" s="25">
        <v>107.87920000000003</v>
      </c>
    </row>
    <row r="292" spans="1:2">
      <c r="A292" s="6">
        <v>45352</v>
      </c>
      <c r="B292" s="25">
        <v>117.79300000000001</v>
      </c>
    </row>
    <row r="293" spans="1:2">
      <c r="A293" s="6">
        <v>45383</v>
      </c>
      <c r="B293" s="25">
        <v>111.93</v>
      </c>
    </row>
    <row r="294" spans="1:2">
      <c r="A294" s="6">
        <v>45413</v>
      </c>
      <c r="B294" s="25">
        <v>113.1026</v>
      </c>
    </row>
    <row r="295" spans="1:2">
      <c r="A295" s="6">
        <v>45444</v>
      </c>
      <c r="B295" s="25">
        <v>111.0772</v>
      </c>
    </row>
    <row r="296" spans="1:2">
      <c r="A296" s="6">
        <v>45474</v>
      </c>
      <c r="B296" s="25">
        <v>113.42240000000001</v>
      </c>
    </row>
    <row r="297" spans="1:2">
      <c r="A297" s="6">
        <v>45505</v>
      </c>
      <c r="B297" s="25">
        <v>115.34120000000001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Тадей Валерия Андреевна</dc:creator>
  <cp:lastModifiedBy>Тадей Валерия Андреевна</cp:lastModifiedBy>
  <dcterms:created xsi:type="dcterms:W3CDTF">2024-10-22T17:39:36Z</dcterms:created>
  <dcterms:modified xsi:type="dcterms:W3CDTF">2024-10-22T18:19:51Z</dcterms:modified>
</cp:coreProperties>
</file>