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0515" windowHeight="954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D5" i="1" l="1"/>
  <c r="BD12" i="1"/>
  <c r="BD19" i="1"/>
  <c r="BD26" i="1"/>
  <c r="BD33" i="1"/>
  <c r="BD40" i="1"/>
  <c r="BD47" i="1"/>
  <c r="AY48" i="1"/>
  <c r="AY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V49" i="1" s="1"/>
  <c r="AD47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D46" i="1"/>
  <c r="AY49" i="1"/>
  <c r="AY41" i="1"/>
  <c r="AY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D40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D39" i="1"/>
  <c r="AY42" i="1"/>
  <c r="AV42" i="1"/>
  <c r="AH33" i="1"/>
  <c r="AM33" i="1"/>
  <c r="AR33" i="1"/>
  <c r="AH32" i="1"/>
  <c r="AM32" i="1"/>
  <c r="AR32" i="1"/>
  <c r="AH26" i="1"/>
  <c r="AM26" i="1"/>
  <c r="AR26" i="1"/>
  <c r="AH25" i="1"/>
  <c r="AM25" i="1"/>
  <c r="AR25" i="1"/>
  <c r="AH19" i="1"/>
  <c r="AM19" i="1"/>
  <c r="AR19" i="1"/>
  <c r="AH18" i="1"/>
  <c r="AM18" i="1"/>
  <c r="AR18" i="1"/>
  <c r="AH12" i="1"/>
  <c r="AM12" i="1"/>
  <c r="AR12" i="1"/>
  <c r="AH11" i="1"/>
  <c r="AM11" i="1"/>
  <c r="AR11" i="1"/>
  <c r="AH5" i="1"/>
  <c r="AM5" i="1"/>
  <c r="AR5" i="1"/>
  <c r="AH4" i="1"/>
  <c r="AM4" i="1"/>
  <c r="AR4" i="1"/>
  <c r="T5" i="1"/>
  <c r="AQ18" i="1" s="1"/>
  <c r="R4" i="1"/>
  <c r="AO4" i="1" s="1"/>
  <c r="T4" i="1"/>
  <c r="AQ4" i="1" s="1"/>
  <c r="C5" i="1"/>
  <c r="V5" i="1" s="1"/>
  <c r="C4" i="1"/>
  <c r="S4" i="1" s="1"/>
  <c r="AP4" i="1" s="1"/>
  <c r="AV44" i="1" l="1"/>
  <c r="AU44" i="1" s="1"/>
  <c r="AT49" i="1" s="1"/>
  <c r="AU49" i="1"/>
  <c r="AV37" i="1"/>
  <c r="AU37" i="1" s="1"/>
  <c r="AT37" i="1" s="1"/>
  <c r="AU42" i="1"/>
  <c r="AS5" i="1"/>
  <c r="AS18" i="1"/>
  <c r="AS11" i="1"/>
  <c r="G4" i="1"/>
  <c r="AD4" i="1" s="1"/>
  <c r="S5" i="1"/>
  <c r="AQ5" i="1"/>
  <c r="R5" i="1"/>
  <c r="I4" i="1"/>
  <c r="AF4" i="1" s="1"/>
  <c r="Q5" i="1"/>
  <c r="C8" i="1"/>
  <c r="L4" i="1"/>
  <c r="AI4" i="1" s="1"/>
  <c r="N5" i="1"/>
  <c r="AQ11" i="1"/>
  <c r="C6" i="1"/>
  <c r="AY19" i="1"/>
  <c r="V4" i="1"/>
  <c r="AS4" i="1" s="1"/>
  <c r="X4" i="1"/>
  <c r="AU4" i="1" s="1"/>
  <c r="H4" i="1"/>
  <c r="AE4" i="1" s="1"/>
  <c r="O5" i="1"/>
  <c r="O4" i="1"/>
  <c r="AL4" i="1" s="1"/>
  <c r="L5" i="1"/>
  <c r="Y4" i="1"/>
  <c r="AV4" i="1" s="1"/>
  <c r="W4" i="1"/>
  <c r="AT4" i="1" s="1"/>
  <c r="M5" i="1"/>
  <c r="C10" i="1"/>
  <c r="C11" i="1"/>
  <c r="M4" i="1"/>
  <c r="AJ4" i="1" s="1"/>
  <c r="Y5" i="1"/>
  <c r="AY4" i="1"/>
  <c r="J4" i="1"/>
  <c r="AG4" i="1" s="1"/>
  <c r="N4" i="1"/>
  <c r="AK4" i="1" s="1"/>
  <c r="Q4" i="1"/>
  <c r="AN4" i="1" s="1"/>
  <c r="I5" i="1"/>
  <c r="X5" i="1"/>
  <c r="AY5" i="1"/>
  <c r="H5" i="1"/>
  <c r="W5" i="1"/>
  <c r="J5" i="1"/>
  <c r="AY12" i="1"/>
  <c r="G5" i="1"/>
  <c r="AT44" i="1" l="1"/>
  <c r="AS37" i="1"/>
  <c r="AS42" i="1"/>
  <c r="AT42" i="1"/>
  <c r="V8" i="1"/>
  <c r="H8" i="1"/>
  <c r="C14" i="1"/>
  <c r="W8" i="1"/>
  <c r="I8" i="1"/>
  <c r="X8" i="1"/>
  <c r="J8" i="1"/>
  <c r="G8" i="1"/>
  <c r="Y8" i="1"/>
  <c r="L8" i="1"/>
  <c r="M8" i="1"/>
  <c r="N8" i="1"/>
  <c r="O8" i="1"/>
  <c r="Q8" i="1"/>
  <c r="T8" i="1"/>
  <c r="R8" i="1"/>
  <c r="S8" i="1"/>
  <c r="AN18" i="1"/>
  <c r="AN11" i="1"/>
  <c r="AN5" i="1"/>
  <c r="AO18" i="1"/>
  <c r="AO11" i="1"/>
  <c r="AO5" i="1"/>
  <c r="AU5" i="1"/>
  <c r="AU18" i="1"/>
  <c r="AU11" i="1"/>
  <c r="AL5" i="1"/>
  <c r="AL11" i="1"/>
  <c r="AL18" i="1"/>
  <c r="AP18" i="1"/>
  <c r="AP11" i="1"/>
  <c r="AP5" i="1"/>
  <c r="AI5" i="1"/>
  <c r="AI11" i="1"/>
  <c r="AI18" i="1"/>
  <c r="AG5" i="1"/>
  <c r="AG18" i="1"/>
  <c r="AG11" i="1"/>
  <c r="V11" i="1"/>
  <c r="H11" i="1"/>
  <c r="AY33" i="1"/>
  <c r="W11" i="1"/>
  <c r="I11" i="1"/>
  <c r="X11" i="1"/>
  <c r="J11" i="1"/>
  <c r="O11" i="1"/>
  <c r="Q11" i="1"/>
  <c r="Y11" i="1"/>
  <c r="M11" i="1"/>
  <c r="AY27" i="1"/>
  <c r="T11" i="1"/>
  <c r="G11" i="1"/>
  <c r="L11" i="1"/>
  <c r="N11" i="1"/>
  <c r="R11" i="1"/>
  <c r="S11" i="1"/>
  <c r="AY13" i="1"/>
  <c r="AY14" i="1" s="1"/>
  <c r="Q6" i="1"/>
  <c r="AN12" i="1" s="1"/>
  <c r="R6" i="1"/>
  <c r="AO12" i="1" s="1"/>
  <c r="S6" i="1"/>
  <c r="AP12" i="1" s="1"/>
  <c r="C12" i="1"/>
  <c r="T6" i="1"/>
  <c r="AQ12" i="1" s="1"/>
  <c r="G6" i="1"/>
  <c r="AD12" i="1" s="1"/>
  <c r="H6" i="1"/>
  <c r="AE12" i="1" s="1"/>
  <c r="Y6" i="1"/>
  <c r="AV12" i="1" s="1"/>
  <c r="AV14" i="1" s="1"/>
  <c r="L6" i="1"/>
  <c r="AI12" i="1" s="1"/>
  <c r="V6" i="1"/>
  <c r="AS12" i="1" s="1"/>
  <c r="I6" i="1"/>
  <c r="AF12" i="1" s="1"/>
  <c r="W6" i="1"/>
  <c r="AT12" i="1" s="1"/>
  <c r="X6" i="1"/>
  <c r="AU12" i="1" s="1"/>
  <c r="J6" i="1"/>
  <c r="AG12" i="1" s="1"/>
  <c r="C7" i="1"/>
  <c r="M6" i="1"/>
  <c r="AJ12" i="1" s="1"/>
  <c r="N6" i="1"/>
  <c r="AK12" i="1" s="1"/>
  <c r="O6" i="1"/>
  <c r="AL12" i="1" s="1"/>
  <c r="AT5" i="1"/>
  <c r="AT18" i="1"/>
  <c r="AT11" i="1"/>
  <c r="AY26" i="1"/>
  <c r="L10" i="1"/>
  <c r="M10" i="1"/>
  <c r="N10" i="1"/>
  <c r="O10" i="1"/>
  <c r="Q10" i="1"/>
  <c r="R10" i="1"/>
  <c r="V10" i="1"/>
  <c r="H10" i="1"/>
  <c r="AY20" i="1"/>
  <c r="AY21" i="1" s="1"/>
  <c r="S10" i="1"/>
  <c r="T10" i="1"/>
  <c r="G10" i="1"/>
  <c r="W10" i="1"/>
  <c r="I10" i="1"/>
  <c r="X10" i="1"/>
  <c r="J10" i="1"/>
  <c r="Y10" i="1"/>
  <c r="AD11" i="1"/>
  <c r="AD5" i="1"/>
  <c r="AD18" i="1"/>
  <c r="AJ11" i="1"/>
  <c r="AJ5" i="1"/>
  <c r="AJ18" i="1"/>
  <c r="AK11" i="1"/>
  <c r="AK5" i="1"/>
  <c r="AK18" i="1"/>
  <c r="AF18" i="1"/>
  <c r="AF5" i="1"/>
  <c r="AF11" i="1"/>
  <c r="AV11" i="1"/>
  <c r="AV5" i="1"/>
  <c r="AV7" i="1" s="1"/>
  <c r="AV18" i="1"/>
  <c r="AE18" i="1"/>
  <c r="AE11" i="1"/>
  <c r="AE5" i="1"/>
  <c r="AY7" i="1"/>
  <c r="AS44" i="1" l="1"/>
  <c r="AS49" i="1"/>
  <c r="AQ37" i="1"/>
  <c r="AQ42" i="1"/>
  <c r="AT19" i="1"/>
  <c r="AT25" i="1"/>
  <c r="AI19" i="1"/>
  <c r="AI25" i="1"/>
  <c r="AP32" i="1"/>
  <c r="AP26" i="1"/>
  <c r="AU32" i="1"/>
  <c r="AU26" i="1"/>
  <c r="AS14" i="1"/>
  <c r="AO32" i="1"/>
  <c r="AO26" i="1"/>
  <c r="AF26" i="1"/>
  <c r="AF32" i="1"/>
  <c r="AK32" i="1"/>
  <c r="AK26" i="1"/>
  <c r="AT32" i="1"/>
  <c r="AT26" i="1"/>
  <c r="AI32" i="1"/>
  <c r="AI26" i="1"/>
  <c r="AD32" i="1"/>
  <c r="AD26" i="1"/>
  <c r="AE26" i="1"/>
  <c r="AE32" i="1"/>
  <c r="AV9" i="1"/>
  <c r="AU9" i="1" s="1"/>
  <c r="AT9" i="1" s="1"/>
  <c r="AS9" i="1" s="1"/>
  <c r="AQ9" i="1" s="1"/>
  <c r="AP14" i="1" s="1"/>
  <c r="AE25" i="1"/>
  <c r="AE19" i="1"/>
  <c r="AQ26" i="1"/>
  <c r="AQ32" i="1"/>
  <c r="AS26" i="1"/>
  <c r="AS32" i="1"/>
  <c r="AS25" i="1"/>
  <c r="AS19" i="1"/>
  <c r="AY28" i="1"/>
  <c r="AO25" i="1"/>
  <c r="AO19" i="1"/>
  <c r="AY34" i="1"/>
  <c r="AY35" i="1" s="1"/>
  <c r="Q12" i="1"/>
  <c r="AN33" i="1" s="1"/>
  <c r="R12" i="1"/>
  <c r="AO33" i="1" s="1"/>
  <c r="S12" i="1"/>
  <c r="AP33" i="1" s="1"/>
  <c r="L12" i="1"/>
  <c r="AI33" i="1" s="1"/>
  <c r="T12" i="1"/>
  <c r="AQ33" i="1" s="1"/>
  <c r="G12" i="1"/>
  <c r="AD33" i="1" s="1"/>
  <c r="H12" i="1"/>
  <c r="AE33" i="1" s="1"/>
  <c r="W12" i="1"/>
  <c r="AT33" i="1" s="1"/>
  <c r="M12" i="1"/>
  <c r="AJ33" i="1" s="1"/>
  <c r="V12" i="1"/>
  <c r="AS33" i="1" s="1"/>
  <c r="Y12" i="1"/>
  <c r="AV33" i="1" s="1"/>
  <c r="I12" i="1"/>
  <c r="AF33" i="1" s="1"/>
  <c r="X12" i="1"/>
  <c r="AU33" i="1" s="1"/>
  <c r="J12" i="1"/>
  <c r="AG33" i="1" s="1"/>
  <c r="O12" i="1"/>
  <c r="AL33" i="1" s="1"/>
  <c r="N12" i="1"/>
  <c r="AK33" i="1" s="1"/>
  <c r="AJ32" i="1"/>
  <c r="AJ26" i="1"/>
  <c r="V14" i="1"/>
  <c r="H14" i="1"/>
  <c r="W14" i="1"/>
  <c r="I14" i="1"/>
  <c r="X14" i="1"/>
  <c r="J14" i="1"/>
  <c r="M14" i="1"/>
  <c r="Y14" i="1"/>
  <c r="O14" i="1"/>
  <c r="L14" i="1"/>
  <c r="Q14" i="1"/>
  <c r="T14" i="1"/>
  <c r="N14" i="1"/>
  <c r="R14" i="1"/>
  <c r="S14" i="1"/>
  <c r="G14" i="1"/>
  <c r="AQ25" i="1"/>
  <c r="AQ19" i="1"/>
  <c r="AV19" i="1"/>
  <c r="AV21" i="1" s="1"/>
  <c r="AV25" i="1"/>
  <c r="AV23" i="1" s="1"/>
  <c r="AU23" i="1" s="1"/>
  <c r="AT23" i="1" s="1"/>
  <c r="AN25" i="1"/>
  <c r="AN19" i="1"/>
  <c r="L7" i="1"/>
  <c r="C13" i="1"/>
  <c r="M7" i="1"/>
  <c r="N7" i="1"/>
  <c r="C9" i="1"/>
  <c r="T7" i="1"/>
  <c r="V7" i="1"/>
  <c r="O7" i="1"/>
  <c r="Y7" i="1"/>
  <c r="Q7" i="1"/>
  <c r="R7" i="1"/>
  <c r="G7" i="1"/>
  <c r="S7" i="1"/>
  <c r="I7" i="1"/>
  <c r="H7" i="1"/>
  <c r="W7" i="1"/>
  <c r="X7" i="1"/>
  <c r="J7" i="1"/>
  <c r="AV32" i="1"/>
  <c r="AV26" i="1"/>
  <c r="AL25" i="1"/>
  <c r="AL19" i="1"/>
  <c r="AN32" i="1"/>
  <c r="AN26" i="1"/>
  <c r="AP25" i="1"/>
  <c r="AP19" i="1"/>
  <c r="AG25" i="1"/>
  <c r="AG19" i="1"/>
  <c r="AU19" i="1"/>
  <c r="AU25" i="1"/>
  <c r="AK25" i="1"/>
  <c r="AK19" i="1"/>
  <c r="AL32" i="1"/>
  <c r="AL26" i="1"/>
  <c r="AV2" i="1"/>
  <c r="AU2" i="1" s="1"/>
  <c r="AT2" i="1" s="1"/>
  <c r="AD25" i="1"/>
  <c r="AD19" i="1"/>
  <c r="AU14" i="1"/>
  <c r="AF25" i="1"/>
  <c r="AF19" i="1"/>
  <c r="AJ19" i="1"/>
  <c r="AJ25" i="1"/>
  <c r="AT14" i="1"/>
  <c r="AG32" i="1"/>
  <c r="AG26" i="1"/>
  <c r="AQ44" i="1" l="1"/>
  <c r="AQ49" i="1"/>
  <c r="AP37" i="1"/>
  <c r="AP42" i="1"/>
  <c r="AS2" i="1"/>
  <c r="AS7" i="1"/>
  <c r="AT28" i="1"/>
  <c r="AU28" i="1"/>
  <c r="Q9" i="1"/>
  <c r="R9" i="1"/>
  <c r="S9" i="1"/>
  <c r="M9" i="1"/>
  <c r="T9" i="1"/>
  <c r="G9" i="1"/>
  <c r="I9" i="1"/>
  <c r="V9" i="1"/>
  <c r="H9" i="1"/>
  <c r="W9" i="1"/>
  <c r="X9" i="1"/>
  <c r="J9" i="1"/>
  <c r="Y9" i="1"/>
  <c r="L9" i="1"/>
  <c r="O9" i="1"/>
  <c r="C15" i="1"/>
  <c r="N9" i="1"/>
  <c r="AQ14" i="1"/>
  <c r="L13" i="1"/>
  <c r="Y13" i="1"/>
  <c r="M13" i="1"/>
  <c r="N13" i="1"/>
  <c r="G13" i="1"/>
  <c r="H13" i="1"/>
  <c r="O13" i="1"/>
  <c r="T13" i="1"/>
  <c r="Q13" i="1"/>
  <c r="R13" i="1"/>
  <c r="V13" i="1"/>
  <c r="I13" i="1"/>
  <c r="S13" i="1"/>
  <c r="W13" i="1"/>
  <c r="X13" i="1"/>
  <c r="J13" i="1"/>
  <c r="AS23" i="1"/>
  <c r="AP9" i="1"/>
  <c r="AT7" i="1"/>
  <c r="AU35" i="1"/>
  <c r="AS28" i="1"/>
  <c r="AV16" i="1"/>
  <c r="AU7" i="1"/>
  <c r="AV28" i="1"/>
  <c r="AV30" i="1"/>
  <c r="AU30" i="1" s="1"/>
  <c r="AV35" i="1"/>
  <c r="AP44" i="1" l="1"/>
  <c r="AP49" i="1"/>
  <c r="AO37" i="1"/>
  <c r="AO42" i="1"/>
  <c r="AT35" i="1"/>
  <c r="AT30" i="1"/>
  <c r="Q15" i="1"/>
  <c r="O15" i="1"/>
  <c r="R15" i="1"/>
  <c r="S15" i="1"/>
  <c r="T15" i="1"/>
  <c r="G15" i="1"/>
  <c r="I15" i="1"/>
  <c r="V15" i="1"/>
  <c r="H15" i="1"/>
  <c r="W15" i="1"/>
  <c r="L15" i="1"/>
  <c r="M15" i="1"/>
  <c r="X15" i="1"/>
  <c r="J15" i="1"/>
  <c r="Y15" i="1"/>
  <c r="N15" i="1"/>
  <c r="AQ28" i="1"/>
  <c r="AQ23" i="1"/>
  <c r="AQ2" i="1"/>
  <c r="AP7" i="1" s="1"/>
  <c r="AQ7" i="1"/>
  <c r="AO9" i="1"/>
  <c r="AO14" i="1"/>
  <c r="AU21" i="1"/>
  <c r="AU16" i="1"/>
  <c r="AO44" i="1" l="1"/>
  <c r="AO49" i="1"/>
  <c r="AN37" i="1"/>
  <c r="AN42" i="1"/>
  <c r="AN9" i="1"/>
  <c r="AN14" i="1"/>
  <c r="AT16" i="1"/>
  <c r="AT21" i="1"/>
  <c r="AS30" i="1"/>
  <c r="AS35" i="1"/>
  <c r="AP2" i="1"/>
  <c r="AP23" i="1"/>
  <c r="AP28" i="1"/>
  <c r="AN44" i="1" l="1"/>
  <c r="AN49" i="1"/>
  <c r="AL42" i="1"/>
  <c r="AL37" i="1"/>
  <c r="AO23" i="1"/>
  <c r="AO28" i="1"/>
  <c r="AS21" i="1"/>
  <c r="AS16" i="1"/>
  <c r="AQ30" i="1"/>
  <c r="AQ35" i="1"/>
  <c r="AO2" i="1"/>
  <c r="AO7" i="1"/>
  <c r="AL9" i="1"/>
  <c r="AL14" i="1"/>
  <c r="AL49" i="1" l="1"/>
  <c r="AL44" i="1"/>
  <c r="AK42" i="1"/>
  <c r="AK37" i="1"/>
  <c r="AK9" i="1"/>
  <c r="AK14" i="1"/>
  <c r="AN2" i="1"/>
  <c r="AN7" i="1"/>
  <c r="AP30" i="1"/>
  <c r="AP35" i="1"/>
  <c r="AQ21" i="1"/>
  <c r="AQ16" i="1"/>
  <c r="AN23" i="1"/>
  <c r="AN28" i="1"/>
  <c r="AK49" i="1" l="1"/>
  <c r="AK44" i="1"/>
  <c r="AJ42" i="1"/>
  <c r="AJ37" i="1"/>
  <c r="AL23" i="1"/>
  <c r="AL28" i="1"/>
  <c r="AP16" i="1"/>
  <c r="AP21" i="1"/>
  <c r="AO30" i="1"/>
  <c r="AO35" i="1"/>
  <c r="AL2" i="1"/>
  <c r="AL7" i="1"/>
  <c r="AJ9" i="1"/>
  <c r="AJ14" i="1"/>
  <c r="AJ44" i="1" l="1"/>
  <c r="AJ49" i="1"/>
  <c r="AI37" i="1"/>
  <c r="AI42" i="1"/>
  <c r="AK2" i="1"/>
  <c r="AK7" i="1"/>
  <c r="AI9" i="1"/>
  <c r="AI14" i="1"/>
  <c r="AN30" i="1"/>
  <c r="AN35" i="1"/>
  <c r="AO21" i="1"/>
  <c r="AO16" i="1"/>
  <c r="AK28" i="1"/>
  <c r="AK23" i="1"/>
  <c r="AI49" i="1" l="1"/>
  <c r="AI44" i="1"/>
  <c r="AG37" i="1"/>
  <c r="AG42" i="1"/>
  <c r="AL30" i="1"/>
  <c r="AL35" i="1"/>
  <c r="AJ2" i="1"/>
  <c r="AJ7" i="1"/>
  <c r="AN16" i="1"/>
  <c r="AN21" i="1"/>
  <c r="AG9" i="1"/>
  <c r="AG14" i="1"/>
  <c r="AJ28" i="1"/>
  <c r="AJ23" i="1"/>
  <c r="AG44" i="1" l="1"/>
  <c r="AG49" i="1"/>
  <c r="AF37" i="1"/>
  <c r="AF42" i="1"/>
  <c r="AI2" i="1"/>
  <c r="AI7" i="1"/>
  <c r="AK35" i="1"/>
  <c r="AK30" i="1"/>
  <c r="AF14" i="1"/>
  <c r="AF9" i="1"/>
  <c r="AL21" i="1"/>
  <c r="AL16" i="1"/>
  <c r="AI28" i="1"/>
  <c r="AI23" i="1"/>
  <c r="AF44" i="1" l="1"/>
  <c r="AF49" i="1"/>
  <c r="AE42" i="1"/>
  <c r="AE37" i="1"/>
  <c r="AE9" i="1"/>
  <c r="AE14" i="1"/>
  <c r="AG2" i="1"/>
  <c r="AG7" i="1"/>
  <c r="AK21" i="1"/>
  <c r="AK16" i="1"/>
  <c r="AJ30" i="1"/>
  <c r="AJ35" i="1"/>
  <c r="AG23" i="1"/>
  <c r="AG28" i="1"/>
  <c r="AE44" i="1" l="1"/>
  <c r="AE49" i="1"/>
  <c r="AD42" i="1"/>
  <c r="AD37" i="1"/>
  <c r="BA40" i="1" s="1"/>
  <c r="AI30" i="1"/>
  <c r="AI35" i="1"/>
  <c r="AJ16" i="1"/>
  <c r="AJ21" i="1"/>
  <c r="AF7" i="1"/>
  <c r="AF2" i="1"/>
  <c r="AD9" i="1"/>
  <c r="BA12" i="1" s="1"/>
  <c r="AD14" i="1"/>
  <c r="AF28" i="1"/>
  <c r="AF23" i="1"/>
  <c r="AD49" i="1" l="1"/>
  <c r="AD44" i="1"/>
  <c r="BA47" i="1" s="1"/>
  <c r="BE40" i="1"/>
  <c r="BF40" i="1"/>
  <c r="BB40" i="1"/>
  <c r="AX42" i="1"/>
  <c r="BC40" i="1" s="1"/>
  <c r="AI21" i="1"/>
  <c r="AI16" i="1"/>
  <c r="BF12" i="1"/>
  <c r="BE12" i="1"/>
  <c r="BB12" i="1"/>
  <c r="AE7" i="1"/>
  <c r="AE2" i="1"/>
  <c r="AG30" i="1"/>
  <c r="AG35" i="1"/>
  <c r="AE28" i="1"/>
  <c r="AE23" i="1"/>
  <c r="AX14" i="1"/>
  <c r="BC12" i="1" s="1"/>
  <c r="BE47" i="1" l="1"/>
  <c r="BF47" i="1"/>
  <c r="BB47" i="1"/>
  <c r="AX49" i="1"/>
  <c r="BC47" i="1" s="1"/>
  <c r="AF35" i="1"/>
  <c r="AF30" i="1"/>
  <c r="AG21" i="1"/>
  <c r="AG16" i="1"/>
  <c r="AD7" i="1"/>
  <c r="AD2" i="1"/>
  <c r="BA5" i="1" s="1"/>
  <c r="AD23" i="1"/>
  <c r="BA26" i="1" s="1"/>
  <c r="AD28" i="1"/>
  <c r="AX28" i="1" s="1"/>
  <c r="BC26" i="1" s="1"/>
  <c r="BF5" i="1" l="1"/>
  <c r="BE5" i="1"/>
  <c r="BB5" i="1"/>
  <c r="AE35" i="1"/>
  <c r="AE30" i="1"/>
  <c r="AF16" i="1"/>
  <c r="AF21" i="1"/>
  <c r="BE26" i="1"/>
  <c r="BF26" i="1"/>
  <c r="BB26" i="1"/>
  <c r="AX7" i="1"/>
  <c r="BC5" i="1" s="1"/>
  <c r="AD35" i="1" l="1"/>
  <c r="AD30" i="1"/>
  <c r="BA33" i="1" s="1"/>
  <c r="AE21" i="1"/>
  <c r="AE16" i="1"/>
  <c r="AD21" i="1" l="1"/>
  <c r="AD16" i="1"/>
  <c r="BA19" i="1" s="1"/>
  <c r="BF33" i="1"/>
  <c r="BE33" i="1"/>
  <c r="BB33" i="1"/>
  <c r="AX35" i="1"/>
  <c r="BC33" i="1" s="1"/>
  <c r="BF19" i="1" l="1"/>
  <c r="BE19" i="1"/>
  <c r="BB19" i="1"/>
  <c r="AX21" i="1"/>
  <c r="BC19" i="1" s="1"/>
</calcChain>
</file>

<file path=xl/sharedStrings.xml><?xml version="1.0" encoding="utf-8"?>
<sst xmlns="http://schemas.openxmlformats.org/spreadsheetml/2006/main" count="313" uniqueCount="61">
  <si>
    <t>A=</t>
  </si>
  <si>
    <t>C=</t>
  </si>
  <si>
    <t>A+C=</t>
  </si>
  <si>
    <t>A+C+C=</t>
  </si>
  <si>
    <t>C-A=</t>
  </si>
  <si>
    <t>65536-X4=</t>
  </si>
  <si>
    <t>X1</t>
  </si>
  <si>
    <t>-X3=</t>
  </si>
  <si>
    <t>-X2=</t>
  </si>
  <si>
    <t>-X1=</t>
  </si>
  <si>
    <t>-X4=</t>
  </si>
  <si>
    <t>-X5=</t>
  </si>
  <si>
    <t>-X6=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</si>
  <si>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</si>
  <si>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</si>
  <si>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</si>
  <si>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</si>
  <si>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</si>
  <si>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</si>
  <si>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</si>
  <si>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</si>
  <si>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</si>
  <si>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</t>
  </si>
  <si>
    <t>B11=</t>
  </si>
  <si>
    <t>B12=</t>
  </si>
  <si>
    <t>-B1=</t>
  </si>
  <si>
    <t>-B2=</t>
  </si>
  <si>
    <t>-B3=</t>
  </si>
  <si>
    <t>-B4=</t>
  </si>
  <si>
    <t>-B5=</t>
  </si>
  <si>
    <t>-B6=</t>
  </si>
  <si>
    <t>.</t>
  </si>
  <si>
    <t>B1</t>
  </si>
  <si>
    <t>B2</t>
  </si>
  <si>
    <t>+</t>
  </si>
  <si>
    <t>-</t>
  </si>
  <si>
    <t>Перенос</t>
  </si>
  <si>
    <t>=</t>
  </si>
  <si>
    <t>B3</t>
  </si>
  <si>
    <t>Эквивалент с учетом переполнения</t>
  </si>
  <si>
    <t>CF</t>
  </si>
  <si>
    <t>PF</t>
  </si>
  <si>
    <t>ZF</t>
  </si>
  <si>
    <t>AF</t>
  </si>
  <si>
    <t>SF</t>
  </si>
  <si>
    <t>OF</t>
  </si>
  <si>
    <t>B7</t>
  </si>
  <si>
    <t>B8</t>
  </si>
  <si>
    <t>B9</t>
  </si>
  <si>
    <t>B11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</si>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</sst>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Обычный" xfId="0" builtinId="0"/>
  </cellStyles>
  <dxfs count="11">
    <dxf>
      <font>
        <color rgb="FF9C0006"/>
      </font>
    </dxf>
    <dxf>
      <font>
        <b val="0"/>
        <i/>
      </font>
    </dxf>
    <dxf>
      <font>
        <color rgb="FF9C0006"/>
      </font>
    </dxf>
    <dxf>
      <font>
        <color rgb="FF9C0006"/>
      </font>
    </dxf>
    <dxf>
      <font>
        <b val="0"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b val="0"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Лист1!$A$4:$A$15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</c:strCache>
            </c:strRef>
          </c:cat>
          <c:val>
            <c:numRef>
              <c:f>Лист1!$C$4:$C$16</c:f>
              <c:numCache>
                <c:formatCode>General</c:formatCode>
                <c:ptCount val="13"/>
                <c:pt idx="0">
                  <c:v>8361</c:v>
                </c:pt>
                <c:pt idx="1">
                  <c:v>15553</c:v>
                </c:pt>
                <c:pt idx="2">
                  <c:v>23914</c:v>
                </c:pt>
                <c:pt idx="3">
                  <c:v>39467</c:v>
                </c:pt>
                <c:pt idx="4">
                  <c:v>7192</c:v>
                </c:pt>
                <c:pt idx="5">
                  <c:v>26069</c:v>
                </c:pt>
                <c:pt idx="6">
                  <c:v>-8361</c:v>
                </c:pt>
                <c:pt idx="7">
                  <c:v>-15553</c:v>
                </c:pt>
                <c:pt idx="8">
                  <c:v>-23914</c:v>
                </c:pt>
                <c:pt idx="9">
                  <c:v>-39467</c:v>
                </c:pt>
                <c:pt idx="10">
                  <c:v>-7192</c:v>
                </c:pt>
                <c:pt idx="11">
                  <c:v>-26069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8</xdr:col>
      <xdr:colOff>600074</xdr:colOff>
      <xdr:row>15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tabSelected="1" zoomScale="115" zoomScaleNormal="115" workbookViewId="0">
      <selection activeCell="V19" sqref="V19"/>
    </sheetView>
  </sheetViews>
  <sheetFormatPr defaultRowHeight="15" x14ac:dyDescent="0.25"/>
  <cols>
    <col min="1" max="1" width="4.42578125" style="1" bestFit="1" customWidth="1"/>
    <col min="2" max="2" width="9.85546875" style="1" bestFit="1" customWidth="1"/>
    <col min="3" max="3" width="7.42578125" bestFit="1" customWidth="1"/>
    <col min="5" max="5" width="5.140625" style="1" bestFit="1" customWidth="1"/>
    <col min="6" max="6" width="4.85546875" bestFit="1" customWidth="1"/>
    <col min="7" max="10" width="3" bestFit="1" customWidth="1"/>
    <col min="11" max="11" width="1.5703125" bestFit="1" customWidth="1"/>
    <col min="12" max="14" width="3" bestFit="1" customWidth="1"/>
    <col min="15" max="15" width="3.140625" bestFit="1" customWidth="1"/>
    <col min="16" max="16" width="1.5703125" bestFit="1" customWidth="1"/>
    <col min="17" max="20" width="3" bestFit="1" customWidth="1"/>
    <col min="21" max="21" width="1.5703125" bestFit="1" customWidth="1"/>
    <col min="22" max="25" width="3" bestFit="1" customWidth="1"/>
    <col min="27" max="27" width="2" bestFit="1" customWidth="1"/>
    <col min="28" max="28" width="4.42578125" bestFit="1" customWidth="1"/>
    <col min="29" max="29" width="8.85546875" bestFit="1" customWidth="1"/>
    <col min="30" max="33" width="2.28515625" bestFit="1" customWidth="1"/>
    <col min="34" max="34" width="1.7109375" bestFit="1" customWidth="1"/>
    <col min="35" max="38" width="2.28515625" bestFit="1" customWidth="1"/>
    <col min="39" max="39" width="1.7109375" bestFit="1" customWidth="1"/>
    <col min="40" max="43" width="2.28515625" bestFit="1" customWidth="1"/>
    <col min="44" max="44" width="1.7109375" bestFit="1" customWidth="1"/>
    <col min="45" max="48" width="2.28515625" bestFit="1" customWidth="1"/>
    <col min="49" max="49" width="2" bestFit="1" customWidth="1"/>
    <col min="50" max="50" width="9.28515625" bestFit="1" customWidth="1"/>
    <col min="51" max="51" width="7.42578125" bestFit="1" customWidth="1"/>
    <col min="52" max="52" width="7.5703125" customWidth="1"/>
    <col min="53" max="53" width="3.42578125" bestFit="1" customWidth="1"/>
    <col min="54" max="54" width="3.28515625" bestFit="1" customWidth="1"/>
    <col min="55" max="55" width="3.140625" bestFit="1" customWidth="1"/>
    <col min="56" max="56" width="3.42578125" bestFit="1" customWidth="1"/>
    <col min="57" max="57" width="3.140625" bestFit="1" customWidth="1"/>
    <col min="58" max="58" width="3.5703125" bestFit="1" customWidth="1"/>
  </cols>
  <sheetData>
    <row r="1" spans="1:59" x14ac:dyDescent="0.25">
      <c r="B1" s="1" t="s">
        <v>0</v>
      </c>
      <c r="C1">
        <v>8361</v>
      </c>
    </row>
    <row r="2" spans="1:59" x14ac:dyDescent="0.25">
      <c r="B2" s="1" t="s">
        <v>1</v>
      </c>
      <c r="C2">
        <v>15553</v>
      </c>
      <c r="AC2" t="s">
        <v>36</v>
      </c>
      <c r="AD2">
        <f t="shared" ref="AD2:AT2" si="0">INT((AD4+AD5+AE2)/2)</f>
        <v>0</v>
      </c>
      <c r="AE2">
        <f t="shared" si="0"/>
        <v>0</v>
      </c>
      <c r="AF2">
        <f t="shared" si="0"/>
        <v>1</v>
      </c>
      <c r="AG2">
        <f>INT((AG4+AG5+AI2)/2)</f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>INT((AL4+AL5+AN2)/2)</f>
        <v>0</v>
      </c>
      <c r="AN2">
        <f t="shared" si="0"/>
        <v>1</v>
      </c>
      <c r="AO2">
        <f t="shared" si="0"/>
        <v>0</v>
      </c>
      <c r="AP2">
        <f t="shared" si="0"/>
        <v>0</v>
      </c>
      <c r="AQ2">
        <f>INT((AQ4+AQ5+AS2)/2)</f>
        <v>0</v>
      </c>
      <c r="AS2">
        <f t="shared" si="0"/>
        <v>0</v>
      </c>
      <c r="AT2">
        <f t="shared" si="0"/>
        <v>0</v>
      </c>
      <c r="AU2">
        <f>INT((AU4+AU5+AV2)/2)</f>
        <v>0</v>
      </c>
      <c r="AV2">
        <f>INT((AV4+AV5)/2)</f>
        <v>1</v>
      </c>
    </row>
    <row r="4" spans="1:59" x14ac:dyDescent="0.25">
      <c r="A4" s="1" t="s">
        <v>6</v>
      </c>
      <c r="B4" s="1" t="s">
        <v>0</v>
      </c>
      <c r="C4">
        <f>C1</f>
        <v>8361</v>
      </c>
      <c r="E4" s="1" t="s">
        <v>13</v>
      </c>
      <c r="G4">
        <f>INT(MOD($C4/(2^(22-COLUMN(G4))), 2))</f>
        <v>0</v>
      </c>
      <c r="H4">
        <f t="shared" ref="H4:J15" si="1">INT(MOD($C4/(2^(22-COLUMN(H4))), 2))</f>
        <v>0</v>
      </c>
      <c r="I4">
        <f t="shared" si="1"/>
        <v>1</v>
      </c>
      <c r="J4">
        <f t="shared" si="1"/>
        <v>0</v>
      </c>
      <c r="K4" t="s">
        <v>31</v>
      </c>
      <c r="L4">
        <f>INT(MOD($C4/(2^(23-COLUMN(L4))), 2))</f>
        <v>0</v>
      </c>
      <c r="M4">
        <f t="shared" ref="M4:O15" si="2">INT(MOD($C4/(2^(23-COLUMN(M4))), 2))</f>
        <v>0</v>
      </c>
      <c r="N4">
        <f t="shared" si="2"/>
        <v>0</v>
      </c>
      <c r="O4">
        <f t="shared" si="2"/>
        <v>0</v>
      </c>
      <c r="P4" t="s">
        <v>31</v>
      </c>
      <c r="Q4">
        <f>INT(MOD($C4/(2^(24-COLUMN(Q4))), 2))</f>
        <v>1</v>
      </c>
      <c r="R4">
        <f t="shared" ref="R4:T15" si="3">INT(MOD($C4/(2^(24-COLUMN(R4))), 2))</f>
        <v>0</v>
      </c>
      <c r="S4">
        <f t="shared" si="3"/>
        <v>1</v>
      </c>
      <c r="T4">
        <f t="shared" si="3"/>
        <v>0</v>
      </c>
      <c r="U4" t="s">
        <v>31</v>
      </c>
      <c r="V4">
        <f>INT(MOD($C4/(2^(25-COLUMN(V4))), 2))</f>
        <v>1</v>
      </c>
      <c r="W4">
        <f t="shared" ref="W4:Y15" si="4">INT(MOD($C4/(2^(25-COLUMN(W4))), 2))</f>
        <v>0</v>
      </c>
      <c r="X4">
        <f t="shared" si="4"/>
        <v>0</v>
      </c>
      <c r="Y4">
        <f t="shared" si="4"/>
        <v>1</v>
      </c>
      <c r="AB4" t="s">
        <v>32</v>
      </c>
      <c r="AD4">
        <f>G4</f>
        <v>0</v>
      </c>
      <c r="AE4">
        <f t="shared" ref="AE4:AR5" si="5">H4</f>
        <v>0</v>
      </c>
      <c r="AF4">
        <f t="shared" si="5"/>
        <v>1</v>
      </c>
      <c r="AG4">
        <f t="shared" si="5"/>
        <v>0</v>
      </c>
      <c r="AH4" t="str">
        <f t="shared" si="5"/>
        <v>.</v>
      </c>
      <c r="AI4">
        <f t="shared" si="5"/>
        <v>0</v>
      </c>
      <c r="AJ4">
        <f t="shared" si="5"/>
        <v>0</v>
      </c>
      <c r="AK4">
        <f t="shared" si="5"/>
        <v>0</v>
      </c>
      <c r="AL4">
        <f t="shared" si="5"/>
        <v>0</v>
      </c>
      <c r="AM4" t="str">
        <f t="shared" si="5"/>
        <v>.</v>
      </c>
      <c r="AN4">
        <f t="shared" si="5"/>
        <v>1</v>
      </c>
      <c r="AO4">
        <f t="shared" si="5"/>
        <v>0</v>
      </c>
      <c r="AP4">
        <f t="shared" si="5"/>
        <v>1</v>
      </c>
      <c r="AQ4">
        <f t="shared" si="5"/>
        <v>0</v>
      </c>
      <c r="AR4" t="str">
        <f t="shared" si="5"/>
        <v>.</v>
      </c>
      <c r="AS4">
        <f t="shared" ref="AS4:AS5" si="6">V4</f>
        <v>1</v>
      </c>
      <c r="AT4">
        <f t="shared" ref="AT4:AT5" si="7">W4</f>
        <v>0</v>
      </c>
      <c r="AU4">
        <f t="shared" ref="AU4:AU5" si="8">X4</f>
        <v>0</v>
      </c>
      <c r="AV4">
        <f t="shared" ref="AV4:AV5" si="9">Y4</f>
        <v>1</v>
      </c>
      <c r="AY4">
        <f>C4</f>
        <v>8361</v>
      </c>
      <c r="BA4" t="s">
        <v>40</v>
      </c>
      <c r="BB4" t="s">
        <v>41</v>
      </c>
      <c r="BC4" t="s">
        <v>42</v>
      </c>
      <c r="BD4" t="s">
        <v>43</v>
      </c>
      <c r="BE4" t="s">
        <v>44</v>
      </c>
      <c r="BF4" t="s">
        <v>45</v>
      </c>
    </row>
    <row r="5" spans="1:59" x14ac:dyDescent="0.25">
      <c r="A5" s="1" t="s">
        <v>50</v>
      </c>
      <c r="B5" s="1" t="s">
        <v>1</v>
      </c>
      <c r="C5">
        <f>C2</f>
        <v>15553</v>
      </c>
      <c r="E5" s="1" t="s">
        <v>14</v>
      </c>
      <c r="G5">
        <f t="shared" ref="G5:G15" si="10">INT(MOD($C5/(2^(22-COLUMN(G5))), 2))</f>
        <v>0</v>
      </c>
      <c r="H5">
        <f t="shared" si="1"/>
        <v>0</v>
      </c>
      <c r="I5">
        <f t="shared" si="1"/>
        <v>1</v>
      </c>
      <c r="J5">
        <f>INT(MOD($C5/(2^(22-COLUMN(J5))), 2))</f>
        <v>1</v>
      </c>
      <c r="K5" t="s">
        <v>31</v>
      </c>
      <c r="L5">
        <f t="shared" ref="L5:L15" si="11">INT(MOD($C5/(2^(23-COLUMN(L5))), 2))</f>
        <v>1</v>
      </c>
      <c r="M5">
        <f t="shared" si="2"/>
        <v>1</v>
      </c>
      <c r="N5">
        <f t="shared" si="2"/>
        <v>0</v>
      </c>
      <c r="O5">
        <f t="shared" si="2"/>
        <v>0</v>
      </c>
      <c r="P5" t="s">
        <v>31</v>
      </c>
      <c r="Q5">
        <f t="shared" ref="Q5:Q15" si="12">INT(MOD($C5/(2^(24-COLUMN(Q5))), 2))</f>
        <v>1</v>
      </c>
      <c r="R5">
        <f t="shared" si="3"/>
        <v>1</v>
      </c>
      <c r="S5">
        <f t="shared" si="3"/>
        <v>0</v>
      </c>
      <c r="T5">
        <f t="shared" si="3"/>
        <v>0</v>
      </c>
      <c r="U5" t="s">
        <v>31</v>
      </c>
      <c r="V5">
        <f t="shared" ref="V5:V15" si="13">INT(MOD($C5/(2^(25-COLUMN(V5))), 2))</f>
        <v>0</v>
      </c>
      <c r="W5">
        <f t="shared" si="4"/>
        <v>0</v>
      </c>
      <c r="X5">
        <f t="shared" si="4"/>
        <v>0</v>
      </c>
      <c r="Y5">
        <f t="shared" si="4"/>
        <v>1</v>
      </c>
      <c r="AA5" t="s">
        <v>34</v>
      </c>
      <c r="AB5" t="s">
        <v>33</v>
      </c>
      <c r="AD5">
        <f>G5</f>
        <v>0</v>
      </c>
      <c r="AE5">
        <f t="shared" si="5"/>
        <v>0</v>
      </c>
      <c r="AF5">
        <f t="shared" si="5"/>
        <v>1</v>
      </c>
      <c r="AG5">
        <f t="shared" si="5"/>
        <v>1</v>
      </c>
      <c r="AH5" t="str">
        <f t="shared" si="5"/>
        <v>.</v>
      </c>
      <c r="AI5">
        <f t="shared" si="5"/>
        <v>1</v>
      </c>
      <c r="AJ5">
        <f t="shared" si="5"/>
        <v>1</v>
      </c>
      <c r="AK5">
        <f t="shared" si="5"/>
        <v>0</v>
      </c>
      <c r="AL5">
        <f t="shared" si="5"/>
        <v>0</v>
      </c>
      <c r="AM5" t="str">
        <f t="shared" si="5"/>
        <v>.</v>
      </c>
      <c r="AN5">
        <f t="shared" si="5"/>
        <v>1</v>
      </c>
      <c r="AO5">
        <f t="shared" si="5"/>
        <v>1</v>
      </c>
      <c r="AP5">
        <f t="shared" si="5"/>
        <v>0</v>
      </c>
      <c r="AQ5">
        <f t="shared" si="5"/>
        <v>0</v>
      </c>
      <c r="AR5" t="str">
        <f t="shared" si="5"/>
        <v>.</v>
      </c>
      <c r="AS5">
        <f t="shared" si="6"/>
        <v>0</v>
      </c>
      <c r="AT5">
        <f t="shared" si="7"/>
        <v>0</v>
      </c>
      <c r="AU5">
        <f t="shared" si="8"/>
        <v>0</v>
      </c>
      <c r="AV5">
        <f t="shared" si="9"/>
        <v>1</v>
      </c>
      <c r="AY5">
        <f>C5</f>
        <v>15553</v>
      </c>
      <c r="BA5">
        <f>AD2</f>
        <v>0</v>
      </c>
      <c r="BB5">
        <f>IF((SUM(AS7:AV7)+SUM(AN7:AQ7)+SUM(AI7:AL7)+SUM(AD7:AG7))/2=1,1,0)</f>
        <v>0</v>
      </c>
      <c r="BC5">
        <f>IF(AX7=0,1,0)</f>
        <v>0</v>
      </c>
      <c r="BD5">
        <f>AS2</f>
        <v>0</v>
      </c>
      <c r="BE5">
        <f>AD7</f>
        <v>0</v>
      </c>
      <c r="BF5">
        <f>IF(OR(AND(AD4=AD5, NOT(AD7=AD5)), AND(NOT(AD4=AD5),AD7=AD5)),1,0)</f>
        <v>0</v>
      </c>
    </row>
    <row r="6" spans="1:59" x14ac:dyDescent="0.25">
      <c r="A6" s="1" t="s">
        <v>51</v>
      </c>
      <c r="B6" s="1" t="s">
        <v>2</v>
      </c>
      <c r="C6">
        <f>C5+C4</f>
        <v>23914</v>
      </c>
      <c r="E6" s="1" t="s">
        <v>15</v>
      </c>
      <c r="G6">
        <f t="shared" si="10"/>
        <v>0</v>
      </c>
      <c r="H6">
        <f t="shared" si="1"/>
        <v>1</v>
      </c>
      <c r="I6">
        <f t="shared" si="1"/>
        <v>0</v>
      </c>
      <c r="J6">
        <f t="shared" si="1"/>
        <v>1</v>
      </c>
      <c r="K6" t="s">
        <v>31</v>
      </c>
      <c r="L6">
        <f t="shared" si="11"/>
        <v>1</v>
      </c>
      <c r="M6">
        <f t="shared" si="2"/>
        <v>1</v>
      </c>
      <c r="N6">
        <f t="shared" si="2"/>
        <v>0</v>
      </c>
      <c r="O6">
        <f t="shared" si="2"/>
        <v>1</v>
      </c>
      <c r="P6" t="s">
        <v>31</v>
      </c>
      <c r="Q6">
        <f t="shared" si="12"/>
        <v>0</v>
      </c>
      <c r="R6">
        <f t="shared" si="3"/>
        <v>1</v>
      </c>
      <c r="S6">
        <f t="shared" si="3"/>
        <v>1</v>
      </c>
      <c r="T6">
        <f t="shared" si="3"/>
        <v>0</v>
      </c>
      <c r="U6" t="s">
        <v>31</v>
      </c>
      <c r="V6">
        <f t="shared" si="13"/>
        <v>1</v>
      </c>
      <c r="W6">
        <f t="shared" si="4"/>
        <v>0</v>
      </c>
      <c r="X6">
        <f t="shared" si="4"/>
        <v>1</v>
      </c>
      <c r="Y6">
        <f t="shared" si="4"/>
        <v>0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35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</row>
    <row r="7" spans="1:59" x14ac:dyDescent="0.25">
      <c r="A7" s="1" t="s">
        <v>52</v>
      </c>
      <c r="B7" s="1" t="s">
        <v>3</v>
      </c>
      <c r="C7">
        <f>C6+C5</f>
        <v>39467</v>
      </c>
      <c r="E7" s="1" t="s">
        <v>16</v>
      </c>
      <c r="G7">
        <f t="shared" si="10"/>
        <v>1</v>
      </c>
      <c r="H7">
        <f t="shared" si="1"/>
        <v>0</v>
      </c>
      <c r="I7">
        <f t="shared" si="1"/>
        <v>0</v>
      </c>
      <c r="J7">
        <f t="shared" si="1"/>
        <v>1</v>
      </c>
      <c r="K7" t="s">
        <v>31</v>
      </c>
      <c r="L7">
        <f t="shared" si="11"/>
        <v>1</v>
      </c>
      <c r="M7">
        <f t="shared" si="2"/>
        <v>0</v>
      </c>
      <c r="N7">
        <f t="shared" si="2"/>
        <v>1</v>
      </c>
      <c r="O7">
        <f t="shared" si="2"/>
        <v>0</v>
      </c>
      <c r="P7" t="s">
        <v>31</v>
      </c>
      <c r="Q7">
        <f t="shared" si="12"/>
        <v>0</v>
      </c>
      <c r="R7">
        <f t="shared" si="3"/>
        <v>0</v>
      </c>
      <c r="S7">
        <f t="shared" si="3"/>
        <v>1</v>
      </c>
      <c r="T7">
        <f t="shared" si="3"/>
        <v>0</v>
      </c>
      <c r="U7" t="s">
        <v>31</v>
      </c>
      <c r="V7">
        <f t="shared" si="13"/>
        <v>1</v>
      </c>
      <c r="W7">
        <f t="shared" si="4"/>
        <v>0</v>
      </c>
      <c r="X7">
        <f t="shared" si="4"/>
        <v>1</v>
      </c>
      <c r="Y7">
        <f t="shared" si="4"/>
        <v>1</v>
      </c>
      <c r="AD7">
        <f t="shared" ref="AD7:AE7" si="14">MOD(AD5+AD4+AE2, 2)</f>
        <v>0</v>
      </c>
      <c r="AE7">
        <f t="shared" si="14"/>
        <v>1</v>
      </c>
      <c r="AF7">
        <f>MOD(AF5+AF4+AG2, 2)</f>
        <v>0</v>
      </c>
      <c r="AG7">
        <f>MOD(AG5+AG4+AI2, 2)</f>
        <v>1</v>
      </c>
      <c r="AH7" t="s">
        <v>31</v>
      </c>
      <c r="AI7">
        <f t="shared" ref="AI7:AJ7" si="15">MOD(AI5+AI4+AJ2, 2)</f>
        <v>1</v>
      </c>
      <c r="AJ7">
        <f t="shared" si="15"/>
        <v>1</v>
      </c>
      <c r="AK7">
        <f>MOD(AK5+AK4+AL2, 2)</f>
        <v>0</v>
      </c>
      <c r="AL7">
        <f>MOD(AL5+AL4+AN2, 2)</f>
        <v>1</v>
      </c>
      <c r="AM7" t="s">
        <v>31</v>
      </c>
      <c r="AN7">
        <f t="shared" ref="AN7:AO7" si="16">MOD(AN5+AN4+AO2, 2)</f>
        <v>0</v>
      </c>
      <c r="AO7">
        <f t="shared" si="16"/>
        <v>1</v>
      </c>
      <c r="AP7">
        <f>MOD(AP5+AP4+AQ2, 2)</f>
        <v>1</v>
      </c>
      <c r="AQ7">
        <f>MOD(AQ5+AQ4+AS2, 2)</f>
        <v>0</v>
      </c>
      <c r="AR7" t="s">
        <v>31</v>
      </c>
      <c r="AS7">
        <f t="shared" ref="AS7:AT7" si="17">MOD(AS5+AS4+AT2, 2)</f>
        <v>1</v>
      </c>
      <c r="AT7">
        <f t="shared" si="17"/>
        <v>0</v>
      </c>
      <c r="AU7">
        <f>MOD(AU5+AU4+AV2, 2)</f>
        <v>1</v>
      </c>
      <c r="AV7">
        <f>MOD(AV5+AV4,2)</f>
        <v>0</v>
      </c>
      <c r="AW7" s="3" t="s">
        <v>37</v>
      </c>
      <c r="AX7">
        <f>(AV7+AU7*2+AT7*4+AS7*8+AQ7*16+AP7*32+AO7*64+AN7*128+AL7*256+AK7*512+AJ7*1024+AI7*2048+AG7*4096+AF7*8192+AE7*16384+AD7*32768)-IF(AD7=1,65536,0)</f>
        <v>23914</v>
      </c>
      <c r="AY7">
        <f>AY5+AY4</f>
        <v>23914</v>
      </c>
    </row>
    <row r="8" spans="1:59" x14ac:dyDescent="0.25">
      <c r="A8" s="1" t="s">
        <v>53</v>
      </c>
      <c r="B8" s="1" t="s">
        <v>4</v>
      </c>
      <c r="C8">
        <f>C5-C4</f>
        <v>7192</v>
      </c>
      <c r="E8" s="1" t="s">
        <v>17</v>
      </c>
      <c r="G8">
        <f t="shared" si="10"/>
        <v>0</v>
      </c>
      <c r="H8">
        <f t="shared" si="1"/>
        <v>0</v>
      </c>
      <c r="I8">
        <f t="shared" si="1"/>
        <v>0</v>
      </c>
      <c r="J8">
        <f t="shared" si="1"/>
        <v>1</v>
      </c>
      <c r="K8" t="s">
        <v>31</v>
      </c>
      <c r="L8">
        <f t="shared" si="11"/>
        <v>1</v>
      </c>
      <c r="M8">
        <f t="shared" si="2"/>
        <v>1</v>
      </c>
      <c r="N8">
        <f t="shared" si="2"/>
        <v>0</v>
      </c>
      <c r="O8">
        <f t="shared" si="2"/>
        <v>0</v>
      </c>
      <c r="P8" t="s">
        <v>31</v>
      </c>
      <c r="Q8">
        <f t="shared" si="12"/>
        <v>0</v>
      </c>
      <c r="R8">
        <f t="shared" si="3"/>
        <v>0</v>
      </c>
      <c r="S8">
        <f t="shared" si="3"/>
        <v>0</v>
      </c>
      <c r="T8">
        <f t="shared" si="3"/>
        <v>1</v>
      </c>
      <c r="U8" t="s">
        <v>31</v>
      </c>
      <c r="V8">
        <f t="shared" si="13"/>
        <v>1</v>
      </c>
      <c r="W8">
        <f t="shared" si="4"/>
        <v>0</v>
      </c>
      <c r="X8">
        <f t="shared" si="4"/>
        <v>0</v>
      </c>
      <c r="Y8">
        <f t="shared" si="4"/>
        <v>0</v>
      </c>
    </row>
    <row r="9" spans="1:59" x14ac:dyDescent="0.25">
      <c r="A9" s="1" t="s">
        <v>54</v>
      </c>
      <c r="B9" s="1" t="s">
        <v>5</v>
      </c>
      <c r="C9">
        <f>65536-C7</f>
        <v>26069</v>
      </c>
      <c r="E9" s="1" t="s">
        <v>18</v>
      </c>
      <c r="G9">
        <f t="shared" si="10"/>
        <v>0</v>
      </c>
      <c r="H9">
        <f t="shared" si="1"/>
        <v>1</v>
      </c>
      <c r="I9">
        <f t="shared" si="1"/>
        <v>1</v>
      </c>
      <c r="J9">
        <f t="shared" si="1"/>
        <v>0</v>
      </c>
      <c r="K9" t="s">
        <v>31</v>
      </c>
      <c r="L9">
        <f t="shared" si="11"/>
        <v>0</v>
      </c>
      <c r="M9">
        <f t="shared" si="2"/>
        <v>1</v>
      </c>
      <c r="N9">
        <f t="shared" si="2"/>
        <v>0</v>
      </c>
      <c r="O9">
        <f t="shared" si="2"/>
        <v>1</v>
      </c>
      <c r="P9" t="s">
        <v>31</v>
      </c>
      <c r="Q9">
        <f t="shared" si="12"/>
        <v>1</v>
      </c>
      <c r="R9">
        <f t="shared" si="3"/>
        <v>1</v>
      </c>
      <c r="S9">
        <f t="shared" si="3"/>
        <v>0</v>
      </c>
      <c r="T9">
        <f t="shared" si="3"/>
        <v>1</v>
      </c>
      <c r="U9" t="s">
        <v>31</v>
      </c>
      <c r="V9">
        <f t="shared" si="13"/>
        <v>0</v>
      </c>
      <c r="W9">
        <f t="shared" si="4"/>
        <v>1</v>
      </c>
      <c r="X9">
        <f t="shared" si="4"/>
        <v>0</v>
      </c>
      <c r="Y9">
        <f t="shared" si="4"/>
        <v>1</v>
      </c>
      <c r="AC9" t="s">
        <v>36</v>
      </c>
      <c r="AD9">
        <f t="shared" ref="AD9:AT9" si="18">INT((AD11+AD12+AE9)/2)</f>
        <v>0</v>
      </c>
      <c r="AE9">
        <f t="shared" si="18"/>
        <v>1</v>
      </c>
      <c r="AF9">
        <f t="shared" si="18"/>
        <v>1</v>
      </c>
      <c r="AG9">
        <f>INT((AG11+AG12+AI9)/2)</f>
        <v>1</v>
      </c>
      <c r="AI9">
        <f t="shared" si="18"/>
        <v>1</v>
      </c>
      <c r="AJ9">
        <f t="shared" si="18"/>
        <v>1</v>
      </c>
      <c r="AK9">
        <f t="shared" si="18"/>
        <v>0</v>
      </c>
      <c r="AL9">
        <f>INT((AL11+AL12+AN9)/2)</f>
        <v>1</v>
      </c>
      <c r="AN9">
        <f t="shared" si="18"/>
        <v>1</v>
      </c>
      <c r="AO9">
        <f t="shared" si="18"/>
        <v>1</v>
      </c>
      <c r="AP9">
        <f t="shared" si="18"/>
        <v>0</v>
      </c>
      <c r="AQ9">
        <f>INT((AQ11+AQ12+AS9)/2)</f>
        <v>0</v>
      </c>
      <c r="AS9">
        <f t="shared" si="18"/>
        <v>0</v>
      </c>
      <c r="AT9">
        <f t="shared" si="18"/>
        <v>0</v>
      </c>
      <c r="AU9">
        <f>INT((AU11+AU12+AV9)/2)</f>
        <v>0</v>
      </c>
      <c r="AV9">
        <f>INT((AV11+AV12)/2)</f>
        <v>0</v>
      </c>
    </row>
    <row r="10" spans="1:59" x14ac:dyDescent="0.25">
      <c r="A10" s="1" t="s">
        <v>55</v>
      </c>
      <c r="B10" s="2" t="s">
        <v>9</v>
      </c>
      <c r="C10">
        <f t="shared" ref="C10:C15" si="19">-C4</f>
        <v>-8361</v>
      </c>
      <c r="E10" s="1" t="s">
        <v>19</v>
      </c>
      <c r="F10" s="2" t="s">
        <v>25</v>
      </c>
      <c r="G10">
        <f t="shared" si="10"/>
        <v>1</v>
      </c>
      <c r="H10">
        <f t="shared" si="1"/>
        <v>1</v>
      </c>
      <c r="I10">
        <f t="shared" si="1"/>
        <v>0</v>
      </c>
      <c r="J10">
        <f t="shared" si="1"/>
        <v>1</v>
      </c>
      <c r="K10" t="s">
        <v>31</v>
      </c>
      <c r="L10">
        <f t="shared" si="11"/>
        <v>1</v>
      </c>
      <c r="M10">
        <f t="shared" si="2"/>
        <v>1</v>
      </c>
      <c r="N10">
        <f t="shared" si="2"/>
        <v>1</v>
      </c>
      <c r="O10">
        <f t="shared" si="2"/>
        <v>1</v>
      </c>
      <c r="P10" t="s">
        <v>31</v>
      </c>
      <c r="Q10">
        <f t="shared" si="12"/>
        <v>0</v>
      </c>
      <c r="R10">
        <f t="shared" si="3"/>
        <v>1</v>
      </c>
      <c r="S10">
        <f t="shared" si="3"/>
        <v>0</v>
      </c>
      <c r="T10">
        <f t="shared" si="3"/>
        <v>1</v>
      </c>
      <c r="U10" t="s">
        <v>31</v>
      </c>
      <c r="V10">
        <f t="shared" si="13"/>
        <v>0</v>
      </c>
      <c r="W10">
        <f t="shared" si="4"/>
        <v>1</v>
      </c>
      <c r="X10">
        <f t="shared" si="4"/>
        <v>1</v>
      </c>
      <c r="Y10">
        <f t="shared" si="4"/>
        <v>1</v>
      </c>
    </row>
    <row r="11" spans="1:59" x14ac:dyDescent="0.25">
      <c r="A11" s="1" t="s">
        <v>56</v>
      </c>
      <c r="B11" s="2" t="s">
        <v>8</v>
      </c>
      <c r="C11">
        <f t="shared" si="19"/>
        <v>-15553</v>
      </c>
      <c r="E11" s="1" t="s">
        <v>20</v>
      </c>
      <c r="F11" s="2" t="s">
        <v>26</v>
      </c>
      <c r="G11">
        <f t="shared" si="10"/>
        <v>1</v>
      </c>
      <c r="H11">
        <f t="shared" si="1"/>
        <v>1</v>
      </c>
      <c r="I11">
        <f t="shared" si="1"/>
        <v>0</v>
      </c>
      <c r="J11">
        <f t="shared" si="1"/>
        <v>0</v>
      </c>
      <c r="K11" t="s">
        <v>31</v>
      </c>
      <c r="L11">
        <f t="shared" si="11"/>
        <v>0</v>
      </c>
      <c r="M11">
        <f t="shared" si="2"/>
        <v>0</v>
      </c>
      <c r="N11">
        <f t="shared" si="2"/>
        <v>1</v>
      </c>
      <c r="O11">
        <f t="shared" si="2"/>
        <v>1</v>
      </c>
      <c r="P11" t="s">
        <v>31</v>
      </c>
      <c r="Q11">
        <f t="shared" si="12"/>
        <v>0</v>
      </c>
      <c r="R11">
        <f t="shared" si="3"/>
        <v>0</v>
      </c>
      <c r="S11">
        <f t="shared" si="3"/>
        <v>1</v>
      </c>
      <c r="T11">
        <f t="shared" si="3"/>
        <v>1</v>
      </c>
      <c r="U11" t="s">
        <v>31</v>
      </c>
      <c r="V11">
        <f t="shared" si="13"/>
        <v>1</v>
      </c>
      <c r="W11">
        <f t="shared" si="4"/>
        <v>1</v>
      </c>
      <c r="X11">
        <f t="shared" si="4"/>
        <v>1</v>
      </c>
      <c r="Y11">
        <f t="shared" si="4"/>
        <v>1</v>
      </c>
      <c r="AB11" t="s">
        <v>33</v>
      </c>
      <c r="AD11">
        <f t="shared" ref="AD11:AM12" si="20">G5</f>
        <v>0</v>
      </c>
      <c r="AE11">
        <f t="shared" si="20"/>
        <v>0</v>
      </c>
      <c r="AF11">
        <f t="shared" si="20"/>
        <v>1</v>
      </c>
      <c r="AG11">
        <f t="shared" si="20"/>
        <v>1</v>
      </c>
      <c r="AH11" t="str">
        <f t="shared" si="20"/>
        <v>.</v>
      </c>
      <c r="AI11">
        <f t="shared" si="20"/>
        <v>1</v>
      </c>
      <c r="AJ11">
        <f t="shared" si="20"/>
        <v>1</v>
      </c>
      <c r="AK11">
        <f t="shared" si="20"/>
        <v>0</v>
      </c>
      <c r="AL11">
        <f t="shared" si="20"/>
        <v>0</v>
      </c>
      <c r="AM11" t="str">
        <f t="shared" si="20"/>
        <v>.</v>
      </c>
      <c r="AN11">
        <f t="shared" ref="AN11:AW12" si="21">Q5</f>
        <v>1</v>
      </c>
      <c r="AO11">
        <f t="shared" si="21"/>
        <v>1</v>
      </c>
      <c r="AP11">
        <f t="shared" si="21"/>
        <v>0</v>
      </c>
      <c r="AQ11">
        <f t="shared" si="21"/>
        <v>0</v>
      </c>
      <c r="AR11" t="str">
        <f t="shared" si="21"/>
        <v>.</v>
      </c>
      <c r="AS11">
        <f t="shared" si="21"/>
        <v>0</v>
      </c>
      <c r="AT11">
        <f t="shared" si="21"/>
        <v>0</v>
      </c>
      <c r="AU11">
        <f t="shared" si="21"/>
        <v>0</v>
      </c>
      <c r="AV11">
        <f t="shared" si="21"/>
        <v>1</v>
      </c>
      <c r="BA11" t="s">
        <v>40</v>
      </c>
      <c r="BB11" t="s">
        <v>41</v>
      </c>
      <c r="BC11" t="s">
        <v>42</v>
      </c>
      <c r="BD11" t="s">
        <v>43</v>
      </c>
      <c r="BE11" t="s">
        <v>44</v>
      </c>
      <c r="BF11" t="s">
        <v>45</v>
      </c>
    </row>
    <row r="12" spans="1:59" x14ac:dyDescent="0.25">
      <c r="A12" s="1" t="s">
        <v>57</v>
      </c>
      <c r="B12" s="2" t="s">
        <v>7</v>
      </c>
      <c r="C12">
        <f t="shared" si="19"/>
        <v>-23914</v>
      </c>
      <c r="E12" s="1" t="s">
        <v>21</v>
      </c>
      <c r="F12" s="2" t="s">
        <v>27</v>
      </c>
      <c r="G12">
        <f t="shared" si="10"/>
        <v>1</v>
      </c>
      <c r="H12">
        <f t="shared" si="1"/>
        <v>0</v>
      </c>
      <c r="I12">
        <f t="shared" si="1"/>
        <v>1</v>
      </c>
      <c r="J12">
        <f t="shared" si="1"/>
        <v>0</v>
      </c>
      <c r="K12" t="s">
        <v>31</v>
      </c>
      <c r="L12">
        <f t="shared" si="11"/>
        <v>0</v>
      </c>
      <c r="M12">
        <f t="shared" si="2"/>
        <v>0</v>
      </c>
      <c r="N12">
        <f t="shared" si="2"/>
        <v>1</v>
      </c>
      <c r="O12">
        <f t="shared" si="2"/>
        <v>0</v>
      </c>
      <c r="P12" t="s">
        <v>31</v>
      </c>
      <c r="Q12">
        <f t="shared" si="12"/>
        <v>1</v>
      </c>
      <c r="R12">
        <f t="shared" si="3"/>
        <v>0</v>
      </c>
      <c r="S12">
        <f t="shared" si="3"/>
        <v>0</v>
      </c>
      <c r="T12">
        <f t="shared" si="3"/>
        <v>1</v>
      </c>
      <c r="U12" t="s">
        <v>31</v>
      </c>
      <c r="V12">
        <f t="shared" si="13"/>
        <v>0</v>
      </c>
      <c r="W12">
        <f t="shared" si="4"/>
        <v>1</v>
      </c>
      <c r="X12">
        <f t="shared" si="4"/>
        <v>1</v>
      </c>
      <c r="Y12">
        <f t="shared" si="4"/>
        <v>0</v>
      </c>
      <c r="AA12" t="s">
        <v>34</v>
      </c>
      <c r="AB12" t="s">
        <v>38</v>
      </c>
      <c r="AD12">
        <f t="shared" si="20"/>
        <v>0</v>
      </c>
      <c r="AE12">
        <f t="shared" si="20"/>
        <v>1</v>
      </c>
      <c r="AF12">
        <f t="shared" si="20"/>
        <v>0</v>
      </c>
      <c r="AG12">
        <f t="shared" si="20"/>
        <v>1</v>
      </c>
      <c r="AH12" t="str">
        <f t="shared" si="20"/>
        <v>.</v>
      </c>
      <c r="AI12">
        <f t="shared" si="20"/>
        <v>1</v>
      </c>
      <c r="AJ12">
        <f t="shared" si="20"/>
        <v>1</v>
      </c>
      <c r="AK12">
        <f t="shared" si="20"/>
        <v>0</v>
      </c>
      <c r="AL12">
        <f t="shared" si="20"/>
        <v>1</v>
      </c>
      <c r="AM12" t="str">
        <f t="shared" si="20"/>
        <v>.</v>
      </c>
      <c r="AN12">
        <f t="shared" si="21"/>
        <v>0</v>
      </c>
      <c r="AO12">
        <f t="shared" si="21"/>
        <v>1</v>
      </c>
      <c r="AP12">
        <f t="shared" si="21"/>
        <v>1</v>
      </c>
      <c r="AQ12">
        <f t="shared" si="21"/>
        <v>0</v>
      </c>
      <c r="AR12" t="str">
        <f t="shared" si="21"/>
        <v>.</v>
      </c>
      <c r="AS12">
        <f t="shared" si="21"/>
        <v>1</v>
      </c>
      <c r="AT12">
        <f t="shared" si="21"/>
        <v>0</v>
      </c>
      <c r="AU12">
        <f t="shared" si="21"/>
        <v>1</v>
      </c>
      <c r="AV12">
        <f t="shared" si="21"/>
        <v>0</v>
      </c>
      <c r="AY12">
        <f>C5</f>
        <v>15553</v>
      </c>
      <c r="BA12">
        <f>AD9</f>
        <v>0</v>
      </c>
      <c r="BB12">
        <f>IF((SUM(AS14:AV14)+SUM(AN14:AQ14)+SUM(AI14:AL14)+SUM(AD14:AG14))/2=1,1,0)</f>
        <v>0</v>
      </c>
      <c r="BC12">
        <f>IF(AX14=0,1,0)</f>
        <v>0</v>
      </c>
      <c r="BD12">
        <f>AS9</f>
        <v>0</v>
      </c>
      <c r="BE12">
        <f>AD14</f>
        <v>1</v>
      </c>
      <c r="BF12">
        <f>IF(OR(AND(AD11=AD12, NOT(AD14=AD12)), AND(NOT(AD11=AD12),AD14=AD12)),1,0)</f>
        <v>1</v>
      </c>
    </row>
    <row r="13" spans="1:59" x14ac:dyDescent="0.25">
      <c r="A13" s="1" t="s">
        <v>58</v>
      </c>
      <c r="B13" s="2" t="s">
        <v>10</v>
      </c>
      <c r="C13">
        <f t="shared" si="19"/>
        <v>-39467</v>
      </c>
      <c r="E13" s="1" t="s">
        <v>22</v>
      </c>
      <c r="F13" s="2" t="s">
        <v>28</v>
      </c>
      <c r="G13">
        <f t="shared" si="10"/>
        <v>0</v>
      </c>
      <c r="H13">
        <f t="shared" si="1"/>
        <v>1</v>
      </c>
      <c r="I13">
        <f t="shared" si="1"/>
        <v>1</v>
      </c>
      <c r="J13">
        <f t="shared" si="1"/>
        <v>0</v>
      </c>
      <c r="K13" t="s">
        <v>31</v>
      </c>
      <c r="L13">
        <f t="shared" si="11"/>
        <v>0</v>
      </c>
      <c r="M13">
        <f t="shared" si="2"/>
        <v>1</v>
      </c>
      <c r="N13">
        <f t="shared" si="2"/>
        <v>0</v>
      </c>
      <c r="O13">
        <f t="shared" si="2"/>
        <v>1</v>
      </c>
      <c r="P13" t="s">
        <v>31</v>
      </c>
      <c r="Q13">
        <f t="shared" si="12"/>
        <v>1</v>
      </c>
      <c r="R13">
        <f t="shared" si="3"/>
        <v>1</v>
      </c>
      <c r="S13">
        <f t="shared" si="3"/>
        <v>0</v>
      </c>
      <c r="T13">
        <f t="shared" si="3"/>
        <v>1</v>
      </c>
      <c r="U13" t="s">
        <v>31</v>
      </c>
      <c r="V13">
        <f t="shared" si="13"/>
        <v>0</v>
      </c>
      <c r="W13">
        <f t="shared" si="4"/>
        <v>1</v>
      </c>
      <c r="X13">
        <f t="shared" si="4"/>
        <v>0</v>
      </c>
      <c r="Y13">
        <f t="shared" si="4"/>
        <v>1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t="s">
        <v>35</v>
      </c>
      <c r="AN13" t="s">
        <v>35</v>
      </c>
      <c r="AO13" t="s">
        <v>35</v>
      </c>
      <c r="AP13" t="s">
        <v>35</v>
      </c>
      <c r="AQ13" t="s">
        <v>35</v>
      </c>
      <c r="AR13" t="s">
        <v>35</v>
      </c>
      <c r="AS13" t="s">
        <v>35</v>
      </c>
      <c r="AT13" t="s">
        <v>35</v>
      </c>
      <c r="AU13" t="s">
        <v>35</v>
      </c>
      <c r="AV13" t="s">
        <v>35</v>
      </c>
      <c r="AY13">
        <f>C6</f>
        <v>23914</v>
      </c>
    </row>
    <row r="14" spans="1:59" x14ac:dyDescent="0.25">
      <c r="A14" s="1" t="s">
        <v>59</v>
      </c>
      <c r="B14" s="2" t="s">
        <v>11</v>
      </c>
      <c r="C14">
        <f t="shared" si="19"/>
        <v>-7192</v>
      </c>
      <c r="E14" s="1" t="s">
        <v>23</v>
      </c>
      <c r="F14" s="2" t="s">
        <v>29</v>
      </c>
      <c r="G14">
        <f t="shared" si="10"/>
        <v>1</v>
      </c>
      <c r="H14">
        <f t="shared" si="1"/>
        <v>1</v>
      </c>
      <c r="I14">
        <f t="shared" si="1"/>
        <v>1</v>
      </c>
      <c r="J14">
        <f t="shared" si="1"/>
        <v>0</v>
      </c>
      <c r="K14" t="s">
        <v>31</v>
      </c>
      <c r="L14">
        <f t="shared" si="11"/>
        <v>0</v>
      </c>
      <c r="M14">
        <f t="shared" si="2"/>
        <v>0</v>
      </c>
      <c r="N14">
        <f t="shared" si="2"/>
        <v>1</v>
      </c>
      <c r="O14">
        <f t="shared" si="2"/>
        <v>1</v>
      </c>
      <c r="P14" t="s">
        <v>31</v>
      </c>
      <c r="Q14">
        <f t="shared" si="12"/>
        <v>1</v>
      </c>
      <c r="R14">
        <f t="shared" si="3"/>
        <v>1</v>
      </c>
      <c r="S14">
        <f t="shared" si="3"/>
        <v>1</v>
      </c>
      <c r="T14">
        <f t="shared" si="3"/>
        <v>0</v>
      </c>
      <c r="U14" t="s">
        <v>31</v>
      </c>
      <c r="V14">
        <f t="shared" si="13"/>
        <v>1</v>
      </c>
      <c r="W14">
        <f t="shared" si="4"/>
        <v>0</v>
      </c>
      <c r="X14">
        <f t="shared" si="4"/>
        <v>0</v>
      </c>
      <c r="Y14">
        <f t="shared" si="4"/>
        <v>0</v>
      </c>
      <c r="AD14">
        <f t="shared" ref="AD14:AE14" si="22">MOD(AD12+AD11+AE9, 2)</f>
        <v>1</v>
      </c>
      <c r="AE14">
        <f t="shared" si="22"/>
        <v>0</v>
      </c>
      <c r="AF14">
        <f>MOD(AF12+AF11+AG9, 2)</f>
        <v>0</v>
      </c>
      <c r="AG14">
        <f>MOD(AG12+AG11+AI9, 2)</f>
        <v>1</v>
      </c>
      <c r="AH14" t="s">
        <v>31</v>
      </c>
      <c r="AI14">
        <f t="shared" ref="AI14:AJ14" si="23">MOD(AI12+AI11+AJ9, 2)</f>
        <v>1</v>
      </c>
      <c r="AJ14">
        <f t="shared" si="23"/>
        <v>0</v>
      </c>
      <c r="AK14">
        <f>MOD(AK12+AK11+AL9, 2)</f>
        <v>1</v>
      </c>
      <c r="AL14">
        <f>MOD(AL12+AL11+AN9, 2)</f>
        <v>0</v>
      </c>
      <c r="AM14" t="s">
        <v>31</v>
      </c>
      <c r="AN14">
        <f t="shared" ref="AN14:AO14" si="24">MOD(AN12+AN11+AO9, 2)</f>
        <v>0</v>
      </c>
      <c r="AO14">
        <f t="shared" si="24"/>
        <v>0</v>
      </c>
      <c r="AP14">
        <f>MOD(AP12+AP11+AQ9, 2)</f>
        <v>1</v>
      </c>
      <c r="AQ14">
        <f>MOD(AQ12+AQ11+AS9, 2)</f>
        <v>0</v>
      </c>
      <c r="AR14" t="s">
        <v>31</v>
      </c>
      <c r="AS14">
        <f t="shared" ref="AS14:AT14" si="25">MOD(AS12+AS11+AT9, 2)</f>
        <v>1</v>
      </c>
      <c r="AT14">
        <f t="shared" si="25"/>
        <v>0</v>
      </c>
      <c r="AU14">
        <f>MOD(AU12+AU11+AV9, 2)</f>
        <v>1</v>
      </c>
      <c r="AV14">
        <f>MOD(AV12+AV11,2)</f>
        <v>1</v>
      </c>
      <c r="AW14" s="3" t="s">
        <v>37</v>
      </c>
      <c r="AX14">
        <f>(AV14+AU14*2+AT14*4+AS14*8+AQ14*16+AP14*32+AO14*64+AN14*128+AL14*256+AK14*512+AJ14*1024+AI14*2048+AG14*4096+AF14*8192+AE14*16384+AD14*32768)-IF(AD14=1,65536,0)</f>
        <v>-26069</v>
      </c>
      <c r="AY14">
        <f>AY13+AY12</f>
        <v>39467</v>
      </c>
      <c r="AZ14" s="4" t="s">
        <v>39</v>
      </c>
      <c r="BA14" s="4"/>
      <c r="BB14" s="4"/>
      <c r="BC14" s="4"/>
      <c r="BD14" s="4"/>
      <c r="BE14" s="4"/>
      <c r="BF14" s="4"/>
      <c r="BG14" s="4"/>
    </row>
    <row r="15" spans="1:59" x14ac:dyDescent="0.25">
      <c r="A15" s="1" t="s">
        <v>60</v>
      </c>
      <c r="B15" s="2" t="s">
        <v>12</v>
      </c>
      <c r="C15">
        <f t="shared" si="19"/>
        <v>-26069</v>
      </c>
      <c r="E15" s="1" t="s">
        <v>24</v>
      </c>
      <c r="F15" s="2" t="s">
        <v>30</v>
      </c>
      <c r="G15">
        <f t="shared" si="10"/>
        <v>1</v>
      </c>
      <c r="H15">
        <f t="shared" si="1"/>
        <v>0</v>
      </c>
      <c r="I15">
        <f t="shared" si="1"/>
        <v>0</v>
      </c>
      <c r="J15">
        <f t="shared" si="1"/>
        <v>1</v>
      </c>
      <c r="K15" t="s">
        <v>31</v>
      </c>
      <c r="L15">
        <f t="shared" si="11"/>
        <v>1</v>
      </c>
      <c r="M15">
        <f t="shared" si="2"/>
        <v>0</v>
      </c>
      <c r="N15">
        <f t="shared" si="2"/>
        <v>1</v>
      </c>
      <c r="O15">
        <f t="shared" si="2"/>
        <v>0</v>
      </c>
      <c r="P15" t="s">
        <v>31</v>
      </c>
      <c r="Q15">
        <f t="shared" si="12"/>
        <v>0</v>
      </c>
      <c r="R15">
        <f t="shared" si="3"/>
        <v>0</v>
      </c>
      <c r="S15">
        <f t="shared" si="3"/>
        <v>1</v>
      </c>
      <c r="T15">
        <f t="shared" si="3"/>
        <v>0</v>
      </c>
      <c r="U15" t="s">
        <v>31</v>
      </c>
      <c r="V15">
        <f t="shared" si="13"/>
        <v>1</v>
      </c>
      <c r="W15">
        <f t="shared" si="4"/>
        <v>0</v>
      </c>
      <c r="X15">
        <f t="shared" si="4"/>
        <v>1</v>
      </c>
      <c r="Y15">
        <f t="shared" si="4"/>
        <v>1</v>
      </c>
    </row>
    <row r="16" spans="1:59" x14ac:dyDescent="0.25">
      <c r="AC16" t="s">
        <v>36</v>
      </c>
      <c r="AD16">
        <f t="shared" ref="AD16:AF16" si="26">INT((AD18+AD19+AE16)/2)</f>
        <v>1</v>
      </c>
      <c r="AE16">
        <f t="shared" si="26"/>
        <v>1</v>
      </c>
      <c r="AF16">
        <f t="shared" si="26"/>
        <v>1</v>
      </c>
      <c r="AG16">
        <f>INT((AG18+AG19+AI16)/2)</f>
        <v>1</v>
      </c>
      <c r="AI16">
        <f t="shared" ref="AI16:AK16" si="27">INT((AI18+AI19+AJ16)/2)</f>
        <v>1</v>
      </c>
      <c r="AJ16">
        <f t="shared" si="27"/>
        <v>1</v>
      </c>
      <c r="AK16">
        <f t="shared" si="27"/>
        <v>1</v>
      </c>
      <c r="AL16">
        <f>INT((AL18+AL19+AN16)/2)</f>
        <v>1</v>
      </c>
      <c r="AN16">
        <f t="shared" ref="AN16:AP16" si="28">INT((AN18+AN19+AO16)/2)</f>
        <v>1</v>
      </c>
      <c r="AO16">
        <f t="shared" si="28"/>
        <v>1</v>
      </c>
      <c r="AP16">
        <f t="shared" si="28"/>
        <v>0</v>
      </c>
      <c r="AQ16">
        <f>INT((AQ18+AQ19+AS16)/2)</f>
        <v>0</v>
      </c>
      <c r="AS16">
        <f t="shared" ref="AS16:AT16" si="29">INT((AS18+AS19+AT16)/2)</f>
        <v>0</v>
      </c>
      <c r="AT16">
        <f t="shared" si="29"/>
        <v>1</v>
      </c>
      <c r="AU16">
        <f>INT((AU18+AU19+AV16)/2)</f>
        <v>1</v>
      </c>
      <c r="AV16">
        <f>INT((AV18+AV19)/2)</f>
        <v>1</v>
      </c>
    </row>
    <row r="18" spans="27:58" x14ac:dyDescent="0.25">
      <c r="AB18" t="s">
        <v>33</v>
      </c>
      <c r="AD18">
        <f>G5</f>
        <v>0</v>
      </c>
      <c r="AE18">
        <f t="shared" ref="AE18:AV18" si="30">H5</f>
        <v>0</v>
      </c>
      <c r="AF18">
        <f t="shared" si="30"/>
        <v>1</v>
      </c>
      <c r="AG18">
        <f t="shared" si="30"/>
        <v>1</v>
      </c>
      <c r="AH18" t="str">
        <f t="shared" si="30"/>
        <v>.</v>
      </c>
      <c r="AI18">
        <f t="shared" si="30"/>
        <v>1</v>
      </c>
      <c r="AJ18">
        <f t="shared" si="30"/>
        <v>1</v>
      </c>
      <c r="AK18">
        <f t="shared" si="30"/>
        <v>0</v>
      </c>
      <c r="AL18">
        <f t="shared" si="30"/>
        <v>0</v>
      </c>
      <c r="AM18" t="str">
        <f t="shared" si="30"/>
        <v>.</v>
      </c>
      <c r="AN18">
        <f t="shared" si="30"/>
        <v>1</v>
      </c>
      <c r="AO18">
        <f t="shared" si="30"/>
        <v>1</v>
      </c>
      <c r="AP18">
        <f t="shared" si="30"/>
        <v>0</v>
      </c>
      <c r="AQ18">
        <f t="shared" si="30"/>
        <v>0</v>
      </c>
      <c r="AR18" t="str">
        <f t="shared" si="30"/>
        <v>.</v>
      </c>
      <c r="AS18">
        <f t="shared" si="30"/>
        <v>0</v>
      </c>
      <c r="AT18">
        <f t="shared" si="30"/>
        <v>0</v>
      </c>
      <c r="AU18">
        <f t="shared" si="30"/>
        <v>0</v>
      </c>
      <c r="AV18">
        <f t="shared" si="30"/>
        <v>1</v>
      </c>
      <c r="BA18" t="s">
        <v>40</v>
      </c>
      <c r="BB18" t="s">
        <v>41</v>
      </c>
      <c r="BC18" t="s">
        <v>42</v>
      </c>
      <c r="BD18" t="s">
        <v>43</v>
      </c>
      <c r="BE18" t="s">
        <v>44</v>
      </c>
      <c r="BF18" t="s">
        <v>45</v>
      </c>
    </row>
    <row r="19" spans="27:58" x14ac:dyDescent="0.25">
      <c r="AA19" t="s">
        <v>34</v>
      </c>
      <c r="AB19" t="s">
        <v>46</v>
      </c>
      <c r="AD19">
        <f>G10</f>
        <v>1</v>
      </c>
      <c r="AE19">
        <f t="shared" ref="AE19:AV19" si="31">H10</f>
        <v>1</v>
      </c>
      <c r="AF19">
        <f t="shared" si="31"/>
        <v>0</v>
      </c>
      <c r="AG19">
        <f t="shared" si="31"/>
        <v>1</v>
      </c>
      <c r="AH19" t="str">
        <f t="shared" si="31"/>
        <v>.</v>
      </c>
      <c r="AI19">
        <f t="shared" si="31"/>
        <v>1</v>
      </c>
      <c r="AJ19">
        <f t="shared" si="31"/>
        <v>1</v>
      </c>
      <c r="AK19">
        <f t="shared" si="31"/>
        <v>1</v>
      </c>
      <c r="AL19">
        <f t="shared" si="31"/>
        <v>1</v>
      </c>
      <c r="AM19" t="str">
        <f t="shared" si="31"/>
        <v>.</v>
      </c>
      <c r="AN19">
        <f t="shared" si="31"/>
        <v>0</v>
      </c>
      <c r="AO19">
        <f t="shared" si="31"/>
        <v>1</v>
      </c>
      <c r="AP19">
        <f t="shared" si="31"/>
        <v>0</v>
      </c>
      <c r="AQ19">
        <f t="shared" si="31"/>
        <v>1</v>
      </c>
      <c r="AR19" t="str">
        <f t="shared" si="31"/>
        <v>.</v>
      </c>
      <c r="AS19">
        <f t="shared" si="31"/>
        <v>0</v>
      </c>
      <c r="AT19">
        <f t="shared" si="31"/>
        <v>1</v>
      </c>
      <c r="AU19">
        <f t="shared" si="31"/>
        <v>1</v>
      </c>
      <c r="AV19">
        <f t="shared" si="31"/>
        <v>1</v>
      </c>
      <c r="AY19">
        <f>C5</f>
        <v>15553</v>
      </c>
      <c r="BA19">
        <f>AD16</f>
        <v>1</v>
      </c>
      <c r="BB19">
        <f>IF((SUM(AS21:AV21)+SUM(AN21:AQ21)+SUM(AI21:AL21)+SUM(AD21:AG21))/2=1,1,0)</f>
        <v>0</v>
      </c>
      <c r="BC19">
        <f>IF(AX21=0,1,0)</f>
        <v>0</v>
      </c>
      <c r="BD19">
        <f>AS16</f>
        <v>0</v>
      </c>
      <c r="BE19">
        <f>AD21</f>
        <v>0</v>
      </c>
      <c r="BF19">
        <f>IF(OR(AND(AD18=AD19, NOT(AD21=AD19)), AND(NOT(AD18=AD19),AD21=AD19)),1,0)</f>
        <v>0</v>
      </c>
    </row>
    <row r="20" spans="27:58" x14ac:dyDescent="0.25"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35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Y20">
        <f>C10</f>
        <v>-8361</v>
      </c>
    </row>
    <row r="21" spans="27:58" x14ac:dyDescent="0.25">
      <c r="AD21">
        <f t="shared" ref="AD21:AE21" si="32">MOD(AD19+AD18+AE16, 2)</f>
        <v>0</v>
      </c>
      <c r="AE21">
        <f t="shared" si="32"/>
        <v>0</v>
      </c>
      <c r="AF21">
        <f>MOD(AF19+AF18+AG16, 2)</f>
        <v>0</v>
      </c>
      <c r="AG21">
        <f>MOD(AG19+AG18+AI16, 2)</f>
        <v>1</v>
      </c>
      <c r="AH21" t="s">
        <v>31</v>
      </c>
      <c r="AI21">
        <f t="shared" ref="AI21:AJ21" si="33">MOD(AI19+AI18+AJ16, 2)</f>
        <v>1</v>
      </c>
      <c r="AJ21">
        <f t="shared" si="33"/>
        <v>1</v>
      </c>
      <c r="AK21">
        <f>MOD(AK19+AK18+AL16, 2)</f>
        <v>0</v>
      </c>
      <c r="AL21">
        <f>MOD(AL19+AL18+AN16, 2)</f>
        <v>0</v>
      </c>
      <c r="AM21" t="s">
        <v>31</v>
      </c>
      <c r="AN21">
        <f t="shared" ref="AN21:AO21" si="34">MOD(AN19+AN18+AO16, 2)</f>
        <v>0</v>
      </c>
      <c r="AO21">
        <f t="shared" si="34"/>
        <v>0</v>
      </c>
      <c r="AP21">
        <f>MOD(AP19+AP18+AQ16, 2)</f>
        <v>0</v>
      </c>
      <c r="AQ21">
        <f>MOD(AQ19+AQ18+AS16, 2)</f>
        <v>1</v>
      </c>
      <c r="AR21" t="s">
        <v>31</v>
      </c>
      <c r="AS21">
        <f t="shared" ref="AS21:AT21" si="35">MOD(AS19+AS18+AT16, 2)</f>
        <v>1</v>
      </c>
      <c r="AT21">
        <f t="shared" si="35"/>
        <v>0</v>
      </c>
      <c r="AU21">
        <f>MOD(AU19+AU18+AV16, 2)</f>
        <v>0</v>
      </c>
      <c r="AV21">
        <f>MOD(AV19+AV18,2)</f>
        <v>0</v>
      </c>
      <c r="AW21" s="3" t="s">
        <v>37</v>
      </c>
      <c r="AX21">
        <f>(AV21+AU21*2+AT21*4+AS21*8+AQ21*16+AP21*32+AO21*64+AN21*128+AL21*256+AK21*512+AJ21*1024+AI21*2048+AG21*4096+AF21*8192+AE21*16384+AD21*32768)-IF(AD21=1,65536,0)</f>
        <v>7192</v>
      </c>
      <c r="AY21">
        <f>AY20+AY19</f>
        <v>7192</v>
      </c>
    </row>
    <row r="23" spans="27:58" x14ac:dyDescent="0.25">
      <c r="AC23" t="s">
        <v>36</v>
      </c>
      <c r="AD23">
        <f>INT((AD25+AD26+AE23)/2)</f>
        <v>1</v>
      </c>
      <c r="AE23">
        <f>INT((AE25+AE26+AF23)/2)</f>
        <v>1</v>
      </c>
      <c r="AF23">
        <f>INT((AF25+AF26+AG23)/2)</f>
        <v>0</v>
      </c>
      <c r="AG23">
        <f>INT((AG25+AG26+AI23)/2)</f>
        <v>1</v>
      </c>
      <c r="AI23">
        <f t="shared" ref="AI23:AK23" si="36">INT((AI25+AI26+AJ23)/2)</f>
        <v>1</v>
      </c>
      <c r="AJ23">
        <f t="shared" si="36"/>
        <v>1</v>
      </c>
      <c r="AK23">
        <f t="shared" si="36"/>
        <v>1</v>
      </c>
      <c r="AL23">
        <f>INT((AL25+AL26+AN23)/2)</f>
        <v>1</v>
      </c>
      <c r="AN23">
        <f>INT((AN25+AN26+AO23)/2)</f>
        <v>0</v>
      </c>
      <c r="AO23">
        <f>INT((AO25+AO26+AP23)/2)</f>
        <v>1</v>
      </c>
      <c r="AP23">
        <f>INT((AP25+AP26+AQ23)/2)</f>
        <v>1</v>
      </c>
      <c r="AQ23">
        <f>INT((AQ25+AQ26+AS23)/2)</f>
        <v>1</v>
      </c>
      <c r="AS23">
        <f t="shared" ref="AS23:AT23" si="37">INT((AS25+AS26+AT23)/2)</f>
        <v>1</v>
      </c>
      <c r="AT23">
        <f t="shared" si="37"/>
        <v>1</v>
      </c>
      <c r="AU23">
        <f>INT((AU25+AU26+AV23)/2)</f>
        <v>1</v>
      </c>
      <c r="AV23">
        <f>INT((AV25+AV26)/2)</f>
        <v>1</v>
      </c>
    </row>
    <row r="25" spans="27:58" x14ac:dyDescent="0.25">
      <c r="AB25" t="s">
        <v>46</v>
      </c>
      <c r="AD25">
        <f t="shared" ref="AD25:AM26" si="38">G10</f>
        <v>1</v>
      </c>
      <c r="AE25">
        <f t="shared" si="38"/>
        <v>1</v>
      </c>
      <c r="AF25">
        <f t="shared" si="38"/>
        <v>0</v>
      </c>
      <c r="AG25">
        <f t="shared" si="38"/>
        <v>1</v>
      </c>
      <c r="AH25" t="str">
        <f t="shared" si="38"/>
        <v>.</v>
      </c>
      <c r="AI25">
        <f t="shared" si="38"/>
        <v>1</v>
      </c>
      <c r="AJ25">
        <f t="shared" si="38"/>
        <v>1</v>
      </c>
      <c r="AK25">
        <f t="shared" si="38"/>
        <v>1</v>
      </c>
      <c r="AL25">
        <f t="shared" si="38"/>
        <v>1</v>
      </c>
      <c r="AM25" t="str">
        <f t="shared" si="38"/>
        <v>.</v>
      </c>
      <c r="AN25">
        <f t="shared" ref="AN25:AW26" si="39">Q10</f>
        <v>0</v>
      </c>
      <c r="AO25">
        <f t="shared" si="39"/>
        <v>1</v>
      </c>
      <c r="AP25">
        <f t="shared" si="39"/>
        <v>0</v>
      </c>
      <c r="AQ25">
        <f t="shared" si="39"/>
        <v>1</v>
      </c>
      <c r="AR25" t="str">
        <f t="shared" si="39"/>
        <v>.</v>
      </c>
      <c r="AS25">
        <f t="shared" si="39"/>
        <v>0</v>
      </c>
      <c r="AT25">
        <f t="shared" si="39"/>
        <v>1</v>
      </c>
      <c r="AU25">
        <f t="shared" si="39"/>
        <v>1</v>
      </c>
      <c r="AV25">
        <f t="shared" si="39"/>
        <v>1</v>
      </c>
      <c r="BA25" t="s">
        <v>40</v>
      </c>
      <c r="BB25" t="s">
        <v>41</v>
      </c>
      <c r="BC25" t="s">
        <v>42</v>
      </c>
      <c r="BD25" t="s">
        <v>43</v>
      </c>
      <c r="BE25" t="s">
        <v>44</v>
      </c>
      <c r="BF25" t="s">
        <v>45</v>
      </c>
    </row>
    <row r="26" spans="27:58" x14ac:dyDescent="0.25">
      <c r="AA26" t="s">
        <v>34</v>
      </c>
      <c r="AB26" t="s">
        <v>47</v>
      </c>
      <c r="AD26">
        <f t="shared" si="38"/>
        <v>1</v>
      </c>
      <c r="AE26">
        <f t="shared" si="38"/>
        <v>1</v>
      </c>
      <c r="AF26">
        <f t="shared" si="38"/>
        <v>0</v>
      </c>
      <c r="AG26">
        <f t="shared" si="38"/>
        <v>0</v>
      </c>
      <c r="AH26" t="str">
        <f t="shared" si="38"/>
        <v>.</v>
      </c>
      <c r="AI26">
        <f t="shared" si="38"/>
        <v>0</v>
      </c>
      <c r="AJ26">
        <f t="shared" si="38"/>
        <v>0</v>
      </c>
      <c r="AK26">
        <f t="shared" si="38"/>
        <v>1</v>
      </c>
      <c r="AL26">
        <f t="shared" si="38"/>
        <v>1</v>
      </c>
      <c r="AM26" t="str">
        <f t="shared" si="38"/>
        <v>.</v>
      </c>
      <c r="AN26">
        <f t="shared" si="39"/>
        <v>0</v>
      </c>
      <c r="AO26">
        <f t="shared" si="39"/>
        <v>0</v>
      </c>
      <c r="AP26">
        <f t="shared" si="39"/>
        <v>1</v>
      </c>
      <c r="AQ26">
        <f t="shared" si="39"/>
        <v>1</v>
      </c>
      <c r="AR26" t="str">
        <f t="shared" si="39"/>
        <v>.</v>
      </c>
      <c r="AS26">
        <f t="shared" si="39"/>
        <v>1</v>
      </c>
      <c r="AT26">
        <f t="shared" si="39"/>
        <v>1</v>
      </c>
      <c r="AU26">
        <f t="shared" si="39"/>
        <v>1</v>
      </c>
      <c r="AV26">
        <f t="shared" si="39"/>
        <v>1</v>
      </c>
      <c r="AY26">
        <f>C10</f>
        <v>-8361</v>
      </c>
      <c r="BA26">
        <f>AD23</f>
        <v>1</v>
      </c>
      <c r="BB26">
        <f>IF((SUM(AS28:AV28)+SUM(AN28:AQ28)+SUM(AI28:AL28)+SUM(AD28:AG28))/2=1,1,0)</f>
        <v>0</v>
      </c>
      <c r="BC26">
        <f>IF(AX28=0,1,0)</f>
        <v>0</v>
      </c>
      <c r="BD26">
        <f>AS23</f>
        <v>1</v>
      </c>
      <c r="BE26">
        <f>AD28</f>
        <v>1</v>
      </c>
      <c r="BF26">
        <f>IF(OR(AND(AD25=AD26, NOT(AD28=AD26)), AND(NOT(AD25=AD26),AD28=AD26)),1,0)</f>
        <v>0</v>
      </c>
    </row>
    <row r="27" spans="27:58" x14ac:dyDescent="0.25"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35</v>
      </c>
      <c r="AN27" t="s">
        <v>35</v>
      </c>
      <c r="AO27" t="s">
        <v>35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Y27">
        <f>C11</f>
        <v>-15553</v>
      </c>
    </row>
    <row r="28" spans="27:58" x14ac:dyDescent="0.25">
      <c r="AD28">
        <f t="shared" ref="AD28:AE28" si="40">MOD(AD26+AD25+AE23, 2)</f>
        <v>1</v>
      </c>
      <c r="AE28">
        <f t="shared" si="40"/>
        <v>0</v>
      </c>
      <c r="AF28">
        <f>MOD(AF26+AF25+AG23, 2)</f>
        <v>1</v>
      </c>
      <c r="AG28">
        <f>MOD(AG26+AG25+AI23, 2)</f>
        <v>0</v>
      </c>
      <c r="AH28" t="s">
        <v>31</v>
      </c>
      <c r="AI28">
        <f t="shared" ref="AI28:AJ28" si="41">MOD(AI26+AI25+AJ23, 2)</f>
        <v>0</v>
      </c>
      <c r="AJ28">
        <f t="shared" si="41"/>
        <v>0</v>
      </c>
      <c r="AK28">
        <f>MOD(AK26+AK25+AL23, 2)</f>
        <v>1</v>
      </c>
      <c r="AL28">
        <f>MOD(AL26+AL25+AN23, 2)</f>
        <v>0</v>
      </c>
      <c r="AM28" t="s">
        <v>31</v>
      </c>
      <c r="AN28">
        <f t="shared" ref="AN28:AO28" si="42">MOD(AN26+AN25+AO23, 2)</f>
        <v>1</v>
      </c>
      <c r="AO28">
        <f t="shared" si="42"/>
        <v>0</v>
      </c>
      <c r="AP28">
        <f>MOD(AP26+AP25+AQ23, 2)</f>
        <v>0</v>
      </c>
      <c r="AQ28">
        <f>MOD(AQ26+AQ25+AS23, 2)</f>
        <v>1</v>
      </c>
      <c r="AR28" t="s">
        <v>31</v>
      </c>
      <c r="AS28">
        <f t="shared" ref="AS28:AT28" si="43">MOD(AS26+AS25+AT23, 2)</f>
        <v>0</v>
      </c>
      <c r="AT28">
        <f t="shared" si="43"/>
        <v>1</v>
      </c>
      <c r="AU28">
        <f>MOD(AU26+AU25+AV23, 2)</f>
        <v>1</v>
      </c>
      <c r="AV28">
        <f>MOD(AV26+AV25,2)</f>
        <v>0</v>
      </c>
      <c r="AW28" s="3" t="s">
        <v>37</v>
      </c>
      <c r="AX28">
        <f>(AV28+AU28*2+AT28*4+AS28*8+AQ28*16+AP28*32+AO28*64+AN28*128+AL28*256+AK28*512+AJ28*1024+AI28*2048+AG28*4096+AF28*8192+AE28*16384+AD28*32768)-IF(AD28=1,65536,0)</f>
        <v>-23914</v>
      </c>
      <c r="AY28">
        <f>AY27+AY26</f>
        <v>-23914</v>
      </c>
    </row>
    <row r="30" spans="27:58" x14ac:dyDescent="0.25">
      <c r="AC30" t="s">
        <v>36</v>
      </c>
      <c r="AD30">
        <f t="shared" ref="AD30:AF30" si="44">INT((AD32+AD33+AE30)/2)</f>
        <v>1</v>
      </c>
      <c r="AE30">
        <f t="shared" si="44"/>
        <v>0</v>
      </c>
      <c r="AF30">
        <f t="shared" si="44"/>
        <v>0</v>
      </c>
      <c r="AG30">
        <f>INT((AG32+AG33+AI30)/2)</f>
        <v>0</v>
      </c>
      <c r="AI30">
        <f t="shared" ref="AI30:AK30" si="45">INT((AI32+AI33+AJ30)/2)</f>
        <v>0</v>
      </c>
      <c r="AJ30">
        <f t="shared" si="45"/>
        <v>0</v>
      </c>
      <c r="AK30">
        <f t="shared" si="45"/>
        <v>1</v>
      </c>
      <c r="AL30">
        <f>INT((AL32+AL33+AN30)/2)</f>
        <v>0</v>
      </c>
      <c r="AN30">
        <f t="shared" ref="AN30:AP30" si="46">INT((AN32+AN33+AO30)/2)</f>
        <v>0</v>
      </c>
      <c r="AO30">
        <f t="shared" si="46"/>
        <v>0</v>
      </c>
      <c r="AP30">
        <f t="shared" si="46"/>
        <v>1</v>
      </c>
      <c r="AQ30">
        <f>INT((AQ32+AQ33+AS30)/2)</f>
        <v>1</v>
      </c>
      <c r="AS30">
        <f t="shared" ref="AS30:AT30" si="47">INT((AS32+AS33+AT30)/2)</f>
        <v>1</v>
      </c>
      <c r="AT30">
        <f t="shared" si="47"/>
        <v>1</v>
      </c>
      <c r="AU30">
        <f>INT((AU32+AU33+AV30)/2)</f>
        <v>1</v>
      </c>
      <c r="AV30">
        <f>INT((AV32+AV33)/2)</f>
        <v>0</v>
      </c>
    </row>
    <row r="32" spans="27:58" x14ac:dyDescent="0.25">
      <c r="AB32" t="s">
        <v>47</v>
      </c>
      <c r="AD32">
        <f>G11</f>
        <v>1</v>
      </c>
      <c r="AE32">
        <f t="shared" ref="AE32:AV32" si="48">H11</f>
        <v>1</v>
      </c>
      <c r="AF32">
        <f t="shared" si="48"/>
        <v>0</v>
      </c>
      <c r="AG32">
        <f t="shared" si="48"/>
        <v>0</v>
      </c>
      <c r="AH32" t="str">
        <f t="shared" si="48"/>
        <v>.</v>
      </c>
      <c r="AI32">
        <f t="shared" si="48"/>
        <v>0</v>
      </c>
      <c r="AJ32">
        <f t="shared" si="48"/>
        <v>0</v>
      </c>
      <c r="AK32">
        <f t="shared" si="48"/>
        <v>1</v>
      </c>
      <c r="AL32">
        <f t="shared" si="48"/>
        <v>1</v>
      </c>
      <c r="AM32" t="str">
        <f t="shared" si="48"/>
        <v>.</v>
      </c>
      <c r="AN32">
        <f t="shared" si="48"/>
        <v>0</v>
      </c>
      <c r="AO32">
        <f t="shared" si="48"/>
        <v>0</v>
      </c>
      <c r="AP32">
        <f t="shared" si="48"/>
        <v>1</v>
      </c>
      <c r="AQ32">
        <f t="shared" si="48"/>
        <v>1</v>
      </c>
      <c r="AR32" t="str">
        <f t="shared" si="48"/>
        <v>.</v>
      </c>
      <c r="AS32">
        <f t="shared" si="48"/>
        <v>1</v>
      </c>
      <c r="AT32">
        <f t="shared" si="48"/>
        <v>1</v>
      </c>
      <c r="AU32">
        <f t="shared" si="48"/>
        <v>1</v>
      </c>
      <c r="AV32">
        <f t="shared" si="48"/>
        <v>1</v>
      </c>
      <c r="BA32" t="s">
        <v>40</v>
      </c>
      <c r="BB32" t="s">
        <v>41</v>
      </c>
      <c r="BC32" t="s">
        <v>42</v>
      </c>
      <c r="BD32" t="s">
        <v>43</v>
      </c>
      <c r="BE32" t="s">
        <v>44</v>
      </c>
      <c r="BF32" t="s">
        <v>45</v>
      </c>
    </row>
    <row r="33" spans="27:59" x14ac:dyDescent="0.25">
      <c r="AA33" t="s">
        <v>34</v>
      </c>
      <c r="AB33" t="s">
        <v>48</v>
      </c>
      <c r="AD33">
        <f>G12</f>
        <v>1</v>
      </c>
      <c r="AE33">
        <f t="shared" ref="AE33:AV33" si="49">H12</f>
        <v>0</v>
      </c>
      <c r="AF33">
        <f t="shared" si="49"/>
        <v>1</v>
      </c>
      <c r="AG33">
        <f t="shared" si="49"/>
        <v>0</v>
      </c>
      <c r="AH33" t="str">
        <f t="shared" si="49"/>
        <v>.</v>
      </c>
      <c r="AI33">
        <f t="shared" si="49"/>
        <v>0</v>
      </c>
      <c r="AJ33">
        <f t="shared" si="49"/>
        <v>0</v>
      </c>
      <c r="AK33">
        <f t="shared" si="49"/>
        <v>1</v>
      </c>
      <c r="AL33">
        <f t="shared" si="49"/>
        <v>0</v>
      </c>
      <c r="AM33" t="str">
        <f t="shared" si="49"/>
        <v>.</v>
      </c>
      <c r="AN33">
        <f t="shared" si="49"/>
        <v>1</v>
      </c>
      <c r="AO33">
        <f t="shared" si="49"/>
        <v>0</v>
      </c>
      <c r="AP33">
        <f t="shared" si="49"/>
        <v>0</v>
      </c>
      <c r="AQ33">
        <f t="shared" si="49"/>
        <v>1</v>
      </c>
      <c r="AR33" t="str">
        <f t="shared" si="49"/>
        <v>.</v>
      </c>
      <c r="AS33">
        <f t="shared" si="49"/>
        <v>0</v>
      </c>
      <c r="AT33">
        <f t="shared" si="49"/>
        <v>1</v>
      </c>
      <c r="AU33">
        <f t="shared" si="49"/>
        <v>1</v>
      </c>
      <c r="AV33">
        <f t="shared" si="49"/>
        <v>0</v>
      </c>
      <c r="AY33">
        <f>C11</f>
        <v>-15553</v>
      </c>
      <c r="BA33">
        <f>AD30</f>
        <v>1</v>
      </c>
      <c r="BB33">
        <f>IF((SUM(AS35:AV35)+SUM(AN35:AQ35)+SUM(AI35:AL35)+SUM(AD35:AG35))/2=1,1,0)</f>
        <v>0</v>
      </c>
      <c r="BC33">
        <f>IF(AX35=0,1,0)</f>
        <v>0</v>
      </c>
      <c r="BD33">
        <f>AS30</f>
        <v>1</v>
      </c>
      <c r="BE33">
        <f>AD35</f>
        <v>0</v>
      </c>
      <c r="BF33">
        <f>IF(OR(AND(AD32=AD33, NOT(AD35=AD33)), AND(NOT(AD32=AD33),AD35=AD33)),1,0)</f>
        <v>1</v>
      </c>
    </row>
    <row r="34" spans="27:59" x14ac:dyDescent="0.25">
      <c r="AD34" t="s">
        <v>35</v>
      </c>
      <c r="AE34" t="s">
        <v>35</v>
      </c>
      <c r="AF34" t="s">
        <v>35</v>
      </c>
      <c r="AG34" t="s">
        <v>35</v>
      </c>
      <c r="AH34" t="s">
        <v>35</v>
      </c>
      <c r="AI34" t="s">
        <v>35</v>
      </c>
      <c r="AJ34" t="s">
        <v>35</v>
      </c>
      <c r="AK34" t="s">
        <v>35</v>
      </c>
      <c r="AL34" t="s">
        <v>35</v>
      </c>
      <c r="AM34" t="s">
        <v>35</v>
      </c>
      <c r="AN34" t="s">
        <v>35</v>
      </c>
      <c r="AO34" t="s">
        <v>35</v>
      </c>
      <c r="AP34" t="s">
        <v>35</v>
      </c>
      <c r="AQ34" t="s">
        <v>35</v>
      </c>
      <c r="AR34" t="s">
        <v>35</v>
      </c>
      <c r="AS34" t="s">
        <v>35</v>
      </c>
      <c r="AT34" t="s">
        <v>35</v>
      </c>
      <c r="AU34" t="s">
        <v>35</v>
      </c>
      <c r="AV34" t="s">
        <v>35</v>
      </c>
      <c r="AY34">
        <f>C12</f>
        <v>-23914</v>
      </c>
    </row>
    <row r="35" spans="27:59" x14ac:dyDescent="0.25">
      <c r="AD35">
        <f t="shared" ref="AD35:AE35" si="50">MOD(AD33+AD32+AE30, 2)</f>
        <v>0</v>
      </c>
      <c r="AE35">
        <f t="shared" si="50"/>
        <v>1</v>
      </c>
      <c r="AF35">
        <f>MOD(AF33+AF32+AG30, 2)</f>
        <v>1</v>
      </c>
      <c r="AG35">
        <f>MOD(AG33+AG32+AI30, 2)</f>
        <v>0</v>
      </c>
      <c r="AH35" t="s">
        <v>31</v>
      </c>
      <c r="AI35">
        <f t="shared" ref="AI35:AJ35" si="51">MOD(AI33+AI32+AJ30, 2)</f>
        <v>0</v>
      </c>
      <c r="AJ35">
        <f t="shared" si="51"/>
        <v>1</v>
      </c>
      <c r="AK35">
        <f>MOD(AK33+AK32+AL30, 2)</f>
        <v>0</v>
      </c>
      <c r="AL35">
        <f>MOD(AL33+AL32+AN30, 2)</f>
        <v>1</v>
      </c>
      <c r="AM35" t="s">
        <v>31</v>
      </c>
      <c r="AN35">
        <f t="shared" ref="AN35:AO35" si="52">MOD(AN33+AN32+AO30, 2)</f>
        <v>1</v>
      </c>
      <c r="AO35">
        <f t="shared" si="52"/>
        <v>1</v>
      </c>
      <c r="AP35">
        <f>MOD(AP33+AP32+AQ30, 2)</f>
        <v>0</v>
      </c>
      <c r="AQ35">
        <f>MOD(AQ33+AQ32+AS30, 2)</f>
        <v>1</v>
      </c>
      <c r="AR35" t="s">
        <v>31</v>
      </c>
      <c r="AS35">
        <f t="shared" ref="AS35:AT35" si="53">MOD(AS33+AS32+AT30, 2)</f>
        <v>0</v>
      </c>
      <c r="AT35">
        <f t="shared" si="53"/>
        <v>1</v>
      </c>
      <c r="AU35">
        <f>MOD(AU33+AU32+AV30, 2)</f>
        <v>0</v>
      </c>
      <c r="AV35">
        <f>MOD(AV33+AV32,2)</f>
        <v>1</v>
      </c>
      <c r="AW35" s="3" t="s">
        <v>37</v>
      </c>
      <c r="AX35">
        <f>(AV35+AU35*2+AT35*4+AS35*8+AQ35*16+AP35*32+AO35*64+AN35*128+AL35*256+AK35*512+AJ35*1024+AI35*2048+AG35*4096+AF35*8192+AE35*16384+AD35*32768)-IF(AD35=1,65536,0)</f>
        <v>26069</v>
      </c>
      <c r="AY35">
        <f>AY34+AY33</f>
        <v>-39467</v>
      </c>
      <c r="AZ35" s="4" t="s">
        <v>39</v>
      </c>
      <c r="BA35" s="4"/>
      <c r="BB35" s="4"/>
      <c r="BC35" s="4"/>
      <c r="BD35" s="4"/>
      <c r="BE35" s="4"/>
      <c r="BF35" s="4"/>
      <c r="BG35" s="4"/>
    </row>
    <row r="37" spans="27:59" x14ac:dyDescent="0.25">
      <c r="AC37" t="s">
        <v>36</v>
      </c>
      <c r="AD37">
        <f>INT((AD39+AD40+AE37)/2)</f>
        <v>0</v>
      </c>
      <c r="AE37">
        <f>INT((AE39+AE40+AF37)/2)</f>
        <v>0</v>
      </c>
      <c r="AF37">
        <f>INT((AF39+AF40+AG37)/2)</f>
        <v>0</v>
      </c>
      <c r="AG37">
        <f>INT((AG39+AG40+AI37)/2)</f>
        <v>0</v>
      </c>
      <c r="AI37">
        <f t="shared" ref="AI37:AK37" si="54">INT((AI39+AI40+AJ37)/2)</f>
        <v>0</v>
      </c>
      <c r="AJ37">
        <f t="shared" si="54"/>
        <v>0</v>
      </c>
      <c r="AK37">
        <f t="shared" si="54"/>
        <v>0</v>
      </c>
      <c r="AL37">
        <f>INT((AL39+AL40+AN37)/2)</f>
        <v>0</v>
      </c>
      <c r="AN37">
        <f>INT((AN39+AN40+AO37)/2)</f>
        <v>0</v>
      </c>
      <c r="AO37">
        <f>INT((AO39+AO40+AP37)/2)</f>
        <v>0</v>
      </c>
      <c r="AP37">
        <f>INT((AP39+AP40+AQ37)/2)</f>
        <v>1</v>
      </c>
      <c r="AQ37">
        <f>INT((AQ39+AQ40+AS37)/2)</f>
        <v>1</v>
      </c>
      <c r="AS37">
        <f t="shared" ref="AS37:AT37" si="55">INT((AS39+AS40+AT37)/2)</f>
        <v>1</v>
      </c>
      <c r="AT37">
        <f t="shared" si="55"/>
        <v>1</v>
      </c>
      <c r="AU37">
        <f>INT((AU39+AU40+AV37)/2)</f>
        <v>1</v>
      </c>
      <c r="AV37">
        <f>INT((AV39+AV40)/2)</f>
        <v>1</v>
      </c>
    </row>
    <row r="39" spans="27:59" x14ac:dyDescent="0.25">
      <c r="AB39" t="s">
        <v>32</v>
      </c>
      <c r="AD39">
        <f>G4</f>
        <v>0</v>
      </c>
      <c r="AE39">
        <f t="shared" ref="AE39:AV39" si="56">H4</f>
        <v>0</v>
      </c>
      <c r="AF39">
        <f t="shared" si="56"/>
        <v>1</v>
      </c>
      <c r="AG39">
        <f t="shared" si="56"/>
        <v>0</v>
      </c>
      <c r="AH39" t="str">
        <f t="shared" si="56"/>
        <v>.</v>
      </c>
      <c r="AI39">
        <f t="shared" si="56"/>
        <v>0</v>
      </c>
      <c r="AJ39">
        <f t="shared" si="56"/>
        <v>0</v>
      </c>
      <c r="AK39">
        <f t="shared" si="56"/>
        <v>0</v>
      </c>
      <c r="AL39">
        <f t="shared" si="56"/>
        <v>0</v>
      </c>
      <c r="AM39" t="str">
        <f t="shared" si="56"/>
        <v>.</v>
      </c>
      <c r="AN39">
        <f t="shared" si="56"/>
        <v>1</v>
      </c>
      <c r="AO39">
        <f t="shared" si="56"/>
        <v>0</v>
      </c>
      <c r="AP39">
        <f t="shared" si="56"/>
        <v>1</v>
      </c>
      <c r="AQ39">
        <f t="shared" si="56"/>
        <v>0</v>
      </c>
      <c r="AR39" t="str">
        <f t="shared" si="56"/>
        <v>.</v>
      </c>
      <c r="AS39">
        <f t="shared" si="56"/>
        <v>1</v>
      </c>
      <c r="AT39">
        <f t="shared" si="56"/>
        <v>0</v>
      </c>
      <c r="AU39">
        <f t="shared" si="56"/>
        <v>0</v>
      </c>
      <c r="AV39">
        <f t="shared" si="56"/>
        <v>1</v>
      </c>
      <c r="BA39" t="s">
        <v>40</v>
      </c>
      <c r="BB39" t="s">
        <v>41</v>
      </c>
      <c r="BC39" t="s">
        <v>42</v>
      </c>
      <c r="BD39" t="s">
        <v>43</v>
      </c>
      <c r="BE39" t="s">
        <v>44</v>
      </c>
      <c r="BF39" t="s">
        <v>45</v>
      </c>
    </row>
    <row r="40" spans="27:59" x14ac:dyDescent="0.25">
      <c r="AA40" t="s">
        <v>34</v>
      </c>
      <c r="AB40" t="s">
        <v>47</v>
      </c>
      <c r="AD40">
        <f>G11</f>
        <v>1</v>
      </c>
      <c r="AE40">
        <f t="shared" ref="AE40:AV40" si="57">H11</f>
        <v>1</v>
      </c>
      <c r="AF40">
        <f t="shared" si="57"/>
        <v>0</v>
      </c>
      <c r="AG40">
        <f t="shared" si="57"/>
        <v>0</v>
      </c>
      <c r="AH40" t="str">
        <f t="shared" si="57"/>
        <v>.</v>
      </c>
      <c r="AI40">
        <f t="shared" si="57"/>
        <v>0</v>
      </c>
      <c r="AJ40">
        <f t="shared" si="57"/>
        <v>0</v>
      </c>
      <c r="AK40">
        <f t="shared" si="57"/>
        <v>1</v>
      </c>
      <c r="AL40">
        <f t="shared" si="57"/>
        <v>1</v>
      </c>
      <c r="AM40" t="str">
        <f t="shared" si="57"/>
        <v>.</v>
      </c>
      <c r="AN40">
        <f t="shared" si="57"/>
        <v>0</v>
      </c>
      <c r="AO40">
        <f t="shared" si="57"/>
        <v>0</v>
      </c>
      <c r="AP40">
        <f t="shared" si="57"/>
        <v>1</v>
      </c>
      <c r="AQ40">
        <f t="shared" si="57"/>
        <v>1</v>
      </c>
      <c r="AR40" t="str">
        <f t="shared" si="57"/>
        <v>.</v>
      </c>
      <c r="AS40">
        <f t="shared" si="57"/>
        <v>1</v>
      </c>
      <c r="AT40">
        <f t="shared" si="57"/>
        <v>1</v>
      </c>
      <c r="AU40">
        <f t="shared" si="57"/>
        <v>1</v>
      </c>
      <c r="AV40">
        <f t="shared" si="57"/>
        <v>1</v>
      </c>
      <c r="AY40">
        <f>C4</f>
        <v>8361</v>
      </c>
      <c r="BA40">
        <f>AD37</f>
        <v>0</v>
      </c>
      <c r="BB40">
        <f>IF((SUM(AS42:AV42)+SUM(AN42:AQ42)+SUM(AI42:AL42)+SUM(AD42:AG42))/2=1,1,0)</f>
        <v>0</v>
      </c>
      <c r="BC40">
        <f>IF(AX42=0,1,0)</f>
        <v>0</v>
      </c>
      <c r="BD40">
        <f>AS37</f>
        <v>1</v>
      </c>
      <c r="BE40">
        <f>AD42</f>
        <v>1</v>
      </c>
      <c r="BF40">
        <f>IF(OR(AND(AD39=AD40, NOT(AD42=AD40)), AND(NOT(AD39=AD40),AD42=AD40)),1,0)</f>
        <v>1</v>
      </c>
    </row>
    <row r="41" spans="27:59" x14ac:dyDescent="0.25">
      <c r="AD41" t="s">
        <v>35</v>
      </c>
      <c r="AE41" t="s">
        <v>35</v>
      </c>
      <c r="AF41" t="s">
        <v>35</v>
      </c>
      <c r="AG41" t="s">
        <v>35</v>
      </c>
      <c r="AH41" t="s">
        <v>35</v>
      </c>
      <c r="AI41" t="s">
        <v>35</v>
      </c>
      <c r="AJ41" t="s">
        <v>35</v>
      </c>
      <c r="AK41" t="s">
        <v>35</v>
      </c>
      <c r="AL41" t="s">
        <v>35</v>
      </c>
      <c r="AM41" t="s">
        <v>35</v>
      </c>
      <c r="AN41" t="s">
        <v>35</v>
      </c>
      <c r="AO41" t="s">
        <v>35</v>
      </c>
      <c r="AP41" t="s">
        <v>35</v>
      </c>
      <c r="AQ41" t="s">
        <v>35</v>
      </c>
      <c r="AR41" t="s">
        <v>35</v>
      </c>
      <c r="AS41" t="s">
        <v>35</v>
      </c>
      <c r="AT41" t="s">
        <v>35</v>
      </c>
      <c r="AU41" t="s">
        <v>35</v>
      </c>
      <c r="AV41" t="s">
        <v>35</v>
      </c>
      <c r="AY41">
        <f>C11</f>
        <v>-15553</v>
      </c>
    </row>
    <row r="42" spans="27:59" x14ac:dyDescent="0.25">
      <c r="AD42">
        <f t="shared" ref="AD42:AE42" si="58">MOD(AD40+AD39+AE37, 2)</f>
        <v>1</v>
      </c>
      <c r="AE42">
        <f t="shared" si="58"/>
        <v>1</v>
      </c>
      <c r="AF42">
        <f>MOD(AF40+AF39+AG37, 2)</f>
        <v>1</v>
      </c>
      <c r="AG42">
        <f>MOD(AG40+AG39+AI37, 2)</f>
        <v>0</v>
      </c>
      <c r="AH42" t="s">
        <v>31</v>
      </c>
      <c r="AI42">
        <f t="shared" ref="AI42:AJ42" si="59">MOD(AI40+AI39+AJ37, 2)</f>
        <v>0</v>
      </c>
      <c r="AJ42">
        <f t="shared" si="59"/>
        <v>0</v>
      </c>
      <c r="AK42">
        <f>MOD(AK40+AK39+AL37, 2)</f>
        <v>1</v>
      </c>
      <c r="AL42">
        <f>MOD(AL40+AL39+AN37, 2)</f>
        <v>1</v>
      </c>
      <c r="AM42" t="s">
        <v>31</v>
      </c>
      <c r="AN42">
        <f t="shared" ref="AN42:AO42" si="60">MOD(AN40+AN39+AO37, 2)</f>
        <v>1</v>
      </c>
      <c r="AO42">
        <f t="shared" si="60"/>
        <v>1</v>
      </c>
      <c r="AP42">
        <f>MOD(AP40+AP39+AQ37, 2)</f>
        <v>1</v>
      </c>
      <c r="AQ42">
        <f>MOD(AQ40+AQ39+AS37, 2)</f>
        <v>0</v>
      </c>
      <c r="AR42" t="s">
        <v>31</v>
      </c>
      <c r="AS42">
        <f t="shared" ref="AS42:AT42" si="61">MOD(AS40+AS39+AT37, 2)</f>
        <v>1</v>
      </c>
      <c r="AT42">
        <f t="shared" si="61"/>
        <v>0</v>
      </c>
      <c r="AU42">
        <f>MOD(AU40+AU39+AV37, 2)</f>
        <v>0</v>
      </c>
      <c r="AV42">
        <f>MOD(AV40+AV39,2)</f>
        <v>0</v>
      </c>
      <c r="AW42" s="3" t="s">
        <v>37</v>
      </c>
      <c r="AX42">
        <f>(AV42+AU42*2+AT42*4+AS42*8+AQ42*16+AP42*32+AO42*64+AN42*128+AL42*256+AK42*512+AJ42*1024+AI42*2048+AG42*4096+AF42*8192+AE42*16384+AD42*32768)-IF(AD42=1,65536,0)</f>
        <v>-7192</v>
      </c>
      <c r="AY42">
        <f>AY41+AY40</f>
        <v>-7192</v>
      </c>
    </row>
    <row r="44" spans="27:59" x14ac:dyDescent="0.25">
      <c r="AC44" t="s">
        <v>36</v>
      </c>
      <c r="AD44">
        <f>INT((AD46+AD47+AE44)/2)</f>
        <v>1</v>
      </c>
      <c r="AE44">
        <f>INT((AE46+AE47+AF44)/2)</f>
        <v>1</v>
      </c>
      <c r="AF44">
        <f>INT((AF46+AF47+AG44)/2)</f>
        <v>1</v>
      </c>
      <c r="AG44">
        <f>INT((AG46+AG47+AI44)/2)</f>
        <v>1</v>
      </c>
      <c r="AI44">
        <f t="shared" ref="AI44:AK44" si="62">INT((AI46+AI47+AJ44)/2)</f>
        <v>1</v>
      </c>
      <c r="AJ44">
        <f t="shared" si="62"/>
        <v>1</v>
      </c>
      <c r="AK44">
        <f t="shared" si="62"/>
        <v>1</v>
      </c>
      <c r="AL44">
        <f>INT((AL46+AL47+AN44)/2)</f>
        <v>1</v>
      </c>
      <c r="AN44">
        <f>INT((AN46+AN47+AO44)/2)</f>
        <v>1</v>
      </c>
      <c r="AO44">
        <f>INT((AO46+AO47+AP44)/2)</f>
        <v>1</v>
      </c>
      <c r="AP44">
        <f>INT((AP46+AP47+AQ44)/2)</f>
        <v>1</v>
      </c>
      <c r="AQ44">
        <f>INT((AQ46+AQ47+AS44)/2)</f>
        <v>0</v>
      </c>
      <c r="AS44">
        <f t="shared" ref="AS44:AT44" si="63">INT((AS46+AS47+AT44)/2)</f>
        <v>1</v>
      </c>
      <c r="AT44">
        <f t="shared" si="63"/>
        <v>0</v>
      </c>
      <c r="AU44">
        <f>INT((AU46+AU47+AV44)/2)</f>
        <v>0</v>
      </c>
      <c r="AV44">
        <f>INT((AV46+AV47)/2)</f>
        <v>0</v>
      </c>
    </row>
    <row r="46" spans="27:59" x14ac:dyDescent="0.25">
      <c r="AB46" t="s">
        <v>49</v>
      </c>
      <c r="AD46">
        <f>G14</f>
        <v>1</v>
      </c>
      <c r="AE46">
        <f t="shared" ref="AE46:AV46" si="64">H14</f>
        <v>1</v>
      </c>
      <c r="AF46">
        <f t="shared" si="64"/>
        <v>1</v>
      </c>
      <c r="AG46">
        <f t="shared" si="64"/>
        <v>0</v>
      </c>
      <c r="AH46" t="str">
        <f t="shared" si="64"/>
        <v>.</v>
      </c>
      <c r="AI46">
        <f t="shared" si="64"/>
        <v>0</v>
      </c>
      <c r="AJ46">
        <f t="shared" si="64"/>
        <v>0</v>
      </c>
      <c r="AK46">
        <f t="shared" si="64"/>
        <v>1</v>
      </c>
      <c r="AL46">
        <f t="shared" si="64"/>
        <v>1</v>
      </c>
      <c r="AM46" t="str">
        <f t="shared" si="64"/>
        <v>.</v>
      </c>
      <c r="AN46">
        <f t="shared" si="64"/>
        <v>1</v>
      </c>
      <c r="AO46">
        <f t="shared" si="64"/>
        <v>1</v>
      </c>
      <c r="AP46">
        <f t="shared" si="64"/>
        <v>1</v>
      </c>
      <c r="AQ46">
        <f t="shared" si="64"/>
        <v>0</v>
      </c>
      <c r="AR46" t="str">
        <f t="shared" si="64"/>
        <v>.</v>
      </c>
      <c r="AS46">
        <f t="shared" si="64"/>
        <v>1</v>
      </c>
      <c r="AT46">
        <f t="shared" si="64"/>
        <v>0</v>
      </c>
      <c r="AU46">
        <f t="shared" si="64"/>
        <v>0</v>
      </c>
      <c r="AV46">
        <f t="shared" si="64"/>
        <v>0</v>
      </c>
      <c r="BA46" t="s">
        <v>40</v>
      </c>
      <c r="BB46" t="s">
        <v>41</v>
      </c>
      <c r="BC46" t="s">
        <v>42</v>
      </c>
      <c r="BD46" t="s">
        <v>43</v>
      </c>
      <c r="BE46" t="s">
        <v>44</v>
      </c>
      <c r="BF46" t="s">
        <v>45</v>
      </c>
    </row>
    <row r="47" spans="27:59" x14ac:dyDescent="0.25">
      <c r="AA47" t="s">
        <v>34</v>
      </c>
      <c r="AB47" t="s">
        <v>38</v>
      </c>
      <c r="AD47">
        <f>G6</f>
        <v>0</v>
      </c>
      <c r="AE47">
        <f t="shared" ref="AE47:AV47" si="65">H6</f>
        <v>1</v>
      </c>
      <c r="AF47">
        <f t="shared" si="65"/>
        <v>0</v>
      </c>
      <c r="AG47">
        <f t="shared" si="65"/>
        <v>1</v>
      </c>
      <c r="AH47" t="str">
        <f t="shared" si="65"/>
        <v>.</v>
      </c>
      <c r="AI47">
        <f t="shared" si="65"/>
        <v>1</v>
      </c>
      <c r="AJ47">
        <f t="shared" si="65"/>
        <v>1</v>
      </c>
      <c r="AK47">
        <f t="shared" si="65"/>
        <v>0</v>
      </c>
      <c r="AL47">
        <f t="shared" si="65"/>
        <v>1</v>
      </c>
      <c r="AM47" t="str">
        <f t="shared" si="65"/>
        <v>.</v>
      </c>
      <c r="AN47">
        <f t="shared" si="65"/>
        <v>0</v>
      </c>
      <c r="AO47">
        <f t="shared" si="65"/>
        <v>1</v>
      </c>
      <c r="AP47">
        <f t="shared" si="65"/>
        <v>1</v>
      </c>
      <c r="AQ47">
        <f t="shared" si="65"/>
        <v>0</v>
      </c>
      <c r="AR47" t="str">
        <f t="shared" si="65"/>
        <v>.</v>
      </c>
      <c r="AS47">
        <f t="shared" si="65"/>
        <v>1</v>
      </c>
      <c r="AT47">
        <f t="shared" si="65"/>
        <v>0</v>
      </c>
      <c r="AU47">
        <f t="shared" si="65"/>
        <v>1</v>
      </c>
      <c r="AV47">
        <f t="shared" si="65"/>
        <v>0</v>
      </c>
      <c r="AY47">
        <f>C14</f>
        <v>-7192</v>
      </c>
      <c r="BA47">
        <f>AD44</f>
        <v>1</v>
      </c>
      <c r="BB47">
        <f>IF((SUM(AS49:AV49)+SUM(AN49:AQ49)+SUM(AI49:AL49)+SUM(AD49:AG49))/2=1,1,0)</f>
        <v>0</v>
      </c>
      <c r="BC47">
        <f>IF(AX49=0,1,0)</f>
        <v>0</v>
      </c>
      <c r="BD47">
        <f>AS44</f>
        <v>1</v>
      </c>
      <c r="BE47">
        <f>AD49</f>
        <v>0</v>
      </c>
      <c r="BF47">
        <f>IF(OR(AND(AD46=AD47, NOT(AD49=AD47)), AND(NOT(AD46=AD47),AD49=AD47)),1,0)</f>
        <v>1</v>
      </c>
    </row>
    <row r="48" spans="27:59" x14ac:dyDescent="0.25">
      <c r="AD48" t="s">
        <v>35</v>
      </c>
      <c r="AE48" t="s">
        <v>35</v>
      </c>
      <c r="AF48" t="s">
        <v>35</v>
      </c>
      <c r="AG48" t="s">
        <v>35</v>
      </c>
      <c r="AH48" t="s">
        <v>35</v>
      </c>
      <c r="AI48" t="s">
        <v>35</v>
      </c>
      <c r="AJ48" t="s">
        <v>35</v>
      </c>
      <c r="AK48" t="s">
        <v>35</v>
      </c>
      <c r="AL48" t="s">
        <v>35</v>
      </c>
      <c r="AM48" t="s">
        <v>35</v>
      </c>
      <c r="AN48" t="s">
        <v>35</v>
      </c>
      <c r="AO48" t="s">
        <v>35</v>
      </c>
      <c r="AP48" t="s">
        <v>35</v>
      </c>
      <c r="AQ48" t="s">
        <v>35</v>
      </c>
      <c r="AR48" t="s">
        <v>35</v>
      </c>
      <c r="AS48" t="s">
        <v>35</v>
      </c>
      <c r="AT48" t="s">
        <v>35</v>
      </c>
      <c r="AU48" t="s">
        <v>35</v>
      </c>
      <c r="AV48" t="s">
        <v>35</v>
      </c>
      <c r="AY48">
        <f>C6</f>
        <v>23914</v>
      </c>
    </row>
    <row r="49" spans="30:51" x14ac:dyDescent="0.25">
      <c r="AD49">
        <f t="shared" ref="AD49:AE49" si="66">MOD(AD47+AD46+AE44, 2)</f>
        <v>0</v>
      </c>
      <c r="AE49">
        <f t="shared" si="66"/>
        <v>1</v>
      </c>
      <c r="AF49">
        <f>MOD(AF47+AF46+AG44, 2)</f>
        <v>0</v>
      </c>
      <c r="AG49">
        <f>MOD(AG47+AG46+AI44, 2)</f>
        <v>0</v>
      </c>
      <c r="AH49" t="s">
        <v>31</v>
      </c>
      <c r="AI49">
        <f t="shared" ref="AI49:AJ49" si="67">MOD(AI47+AI46+AJ44, 2)</f>
        <v>0</v>
      </c>
      <c r="AJ49">
        <f t="shared" si="67"/>
        <v>0</v>
      </c>
      <c r="AK49">
        <f>MOD(AK47+AK46+AL44, 2)</f>
        <v>0</v>
      </c>
      <c r="AL49">
        <f>MOD(AL47+AL46+AN44, 2)</f>
        <v>1</v>
      </c>
      <c r="AM49" t="s">
        <v>31</v>
      </c>
      <c r="AN49">
        <f t="shared" ref="AN49:AO49" si="68">MOD(AN47+AN46+AO44, 2)</f>
        <v>0</v>
      </c>
      <c r="AO49">
        <f t="shared" si="68"/>
        <v>1</v>
      </c>
      <c r="AP49">
        <f>MOD(AP47+AP46+AQ44, 2)</f>
        <v>0</v>
      </c>
      <c r="AQ49">
        <f>MOD(AQ47+AQ46+AS44, 2)</f>
        <v>1</v>
      </c>
      <c r="AR49" t="s">
        <v>31</v>
      </c>
      <c r="AS49">
        <f t="shared" ref="AS49:AT49" si="69">MOD(AS47+AS46+AT44, 2)</f>
        <v>0</v>
      </c>
      <c r="AT49">
        <f t="shared" si="69"/>
        <v>0</v>
      </c>
      <c r="AU49">
        <f>MOD(AU47+AU46+AV44, 2)</f>
        <v>1</v>
      </c>
      <c r="AV49">
        <f>MOD(AV47+AV46,2)</f>
        <v>0</v>
      </c>
      <c r="AW49" s="3" t="s">
        <v>37</v>
      </c>
      <c r="AX49">
        <f>(AV49+AU49*2+AT49*4+AS49*8+AQ49*16+AP49*32+AO49*64+AN49*128+AL49*256+AK49*512+AJ49*1024+AI49*2048+AG49*4096+AF49*8192+AE49*16384+AD49*32768)-IF(AD49=1,65536,0)</f>
        <v>16722</v>
      </c>
      <c r="AY49">
        <f>AY48+AY47</f>
        <v>16722</v>
      </c>
    </row>
  </sheetData>
  <mergeCells count="2">
    <mergeCell ref="AZ14:BG14"/>
    <mergeCell ref="AZ35:BG35"/>
  </mergeCells>
  <conditionalFormatting sqref="G4:Y15">
    <cfRule type="cellIs" dxfId="0" priority="2" operator="equal">
      <formula>0</formula>
    </cfRule>
    <cfRule type="cellIs" dxfId="1" priority="1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83" orientation="portrait" horizontalDpi="0" verticalDpi="0" r:id="rId1"/>
  <headerFooter>
    <oddHeader>&amp;LКудлай Никита Романович, Вариант №15, Кудлай4.xlsx</oddHeader>
    <oddFooter xml:space="preserve">&amp;L08.11.2021, 17:43
</oddFooter>
  </headerFooter>
  <colBreaks count="1" manualBreakCount="1">
    <brk id="26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Мы</dc:creator>
  <cp:lastModifiedBy>Мы</cp:lastModifiedBy>
  <dcterms:created xsi:type="dcterms:W3CDTF">2021-11-08T12:03:20Z</dcterms:created>
  <dcterms:modified xsi:type="dcterms:W3CDTF">2021-11-08T16:11:09Z</dcterms:modified>
</cp:coreProperties>
</file>