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Sha\Desktop\KDU\May2023\COS3023N Operating Systems and Concurrency\Assignment\Revised_CW_COS3023N_May23_Vetting\"/>
    </mc:Choice>
  </mc:AlternateContent>
  <xr:revisionPtr revIDLastSave="0" documentId="13_ncr:1_{0E480DC2-59A8-4155-A897-840E89980103}" xr6:coauthVersionLast="47" xr6:coauthVersionMax="47" xr10:uidLastSave="{00000000-0000-0000-0000-000000000000}"/>
  <bookViews>
    <workbookView xWindow="-120" yWindow="-16320" windowWidth="29040" windowHeight="16440" xr2:uid="{9E73EC8E-D16D-4623-9399-78E9EE42613C}"/>
  </bookViews>
  <sheets>
    <sheet name="Assignment 2 Part A &amp; B" sheetId="1" r:id="rId1"/>
  </sheets>
  <definedNames>
    <definedName name="_Hlk103372173" localSheetId="0">'Assignment 2 Part A &amp; B'!$B$2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5" i="1" l="1"/>
  <c r="I82" i="1" s="1"/>
  <c r="K82" i="1" s="1"/>
  <c r="P61" i="1"/>
  <c r="I68" i="1" s="1"/>
  <c r="K68" i="1" s="1"/>
  <c r="P47" i="1"/>
  <c r="I54" i="1" s="1"/>
  <c r="K54" i="1" s="1"/>
  <c r="P33" i="1"/>
  <c r="I40" i="1" s="1"/>
  <c r="K40" i="1" s="1"/>
  <c r="K81" i="1"/>
  <c r="K67" i="1"/>
  <c r="K53" i="1"/>
  <c r="K14" i="1"/>
  <c r="K15" i="1"/>
  <c r="K16" i="1"/>
  <c r="K39" i="1"/>
  <c r="I55" i="1" l="1"/>
  <c r="I83" i="1"/>
  <c r="I69" i="1"/>
  <c r="I41" i="1"/>
  <c r="K13" i="1"/>
  <c r="K11" i="1"/>
  <c r="I26" i="1" l="1"/>
  <c r="D91" i="1" l="1"/>
  <c r="D90" i="1"/>
  <c r="D92" i="1"/>
  <c r="D89" i="1"/>
  <c r="E89" i="1" l="1"/>
  <c r="G89" i="1"/>
  <c r="F89" i="1"/>
  <c r="E92" i="1"/>
  <c r="G92" i="1"/>
  <c r="F92" i="1"/>
  <c r="E91" i="1"/>
  <c r="F91" i="1"/>
  <c r="G91" i="1"/>
  <c r="E90" i="1"/>
  <c r="F90" i="1"/>
  <c r="G90" i="1"/>
</calcChain>
</file>

<file path=xl/sharedStrings.xml><?xml version="1.0" encoding="utf-8"?>
<sst xmlns="http://schemas.openxmlformats.org/spreadsheetml/2006/main" count="222" uniqueCount="80">
  <si>
    <t>MARKING RUBRIC</t>
  </si>
  <si>
    <t>ASSIGNMENT 1</t>
  </si>
  <si>
    <t>LEARNING OUTCOME</t>
  </si>
  <si>
    <t>MARKING CRITERIA</t>
  </si>
  <si>
    <t>SCALE</t>
  </si>
  <si>
    <t>Fail</t>
  </si>
  <si>
    <t>(0-49)</t>
  </si>
  <si>
    <t>(50-59)</t>
  </si>
  <si>
    <t>(60-69)</t>
  </si>
  <si>
    <t>(70-79)</t>
  </si>
  <si>
    <t>(80-100)</t>
  </si>
  <si>
    <t>YOUR MARKS/COMMENTS</t>
  </si>
  <si>
    <t>Weightage</t>
  </si>
  <si>
    <t>Actual marks</t>
  </si>
  <si>
    <t>Marks</t>
  </si>
  <si>
    <r>
      <t>3</t>
    </r>
    <r>
      <rPr>
        <b/>
        <vertAlign val="superscript"/>
        <sz val="10"/>
        <color rgb="FF000000"/>
        <rFont val="Arial Narrow"/>
        <family val="2"/>
      </rPr>
      <t xml:space="preserve">rd </t>
    </r>
    <r>
      <rPr>
        <b/>
        <sz val="10"/>
        <color rgb="FF000000"/>
        <rFont val="Arial Narrow"/>
        <family val="2"/>
      </rPr>
      <t>Class</t>
    </r>
  </si>
  <si>
    <r>
      <t>2</t>
    </r>
    <r>
      <rPr>
        <b/>
        <vertAlign val="superscript"/>
        <sz val="10"/>
        <color theme="1"/>
        <rFont val="Arial Narrow"/>
        <family val="2"/>
      </rPr>
      <t>nd</t>
    </r>
    <r>
      <rPr>
        <b/>
        <sz val="10"/>
        <color theme="1"/>
        <rFont val="Arial Narrow"/>
        <family val="2"/>
      </rPr>
      <t xml:space="preserve"> Lower </t>
    </r>
    <r>
      <rPr>
        <b/>
        <sz val="10"/>
        <color rgb="FF000000"/>
        <rFont val="Arial Narrow"/>
        <family val="2"/>
      </rPr>
      <t>Class</t>
    </r>
  </si>
  <si>
    <r>
      <t>2</t>
    </r>
    <r>
      <rPr>
        <b/>
        <vertAlign val="superscript"/>
        <sz val="10"/>
        <color theme="1"/>
        <rFont val="Arial Narrow"/>
        <family val="2"/>
      </rPr>
      <t>nd</t>
    </r>
    <r>
      <rPr>
        <b/>
        <sz val="10"/>
        <color theme="1"/>
        <rFont val="Arial Narrow"/>
        <family val="2"/>
      </rPr>
      <t xml:space="preserve"> Upper </t>
    </r>
    <r>
      <rPr>
        <b/>
        <sz val="10"/>
        <color rgb="FF000000"/>
        <rFont val="Arial Narrow"/>
        <family val="2"/>
      </rPr>
      <t>Class</t>
    </r>
  </si>
  <si>
    <r>
      <t>1</t>
    </r>
    <r>
      <rPr>
        <b/>
        <vertAlign val="superscript"/>
        <sz val="10"/>
        <color theme="1"/>
        <rFont val="Arial Narrow"/>
        <family val="2"/>
      </rPr>
      <t xml:space="preserve">st </t>
    </r>
    <r>
      <rPr>
        <b/>
        <sz val="10"/>
        <color rgb="FF000000"/>
        <rFont val="Arial Narrow"/>
        <family val="2"/>
      </rPr>
      <t>Class</t>
    </r>
  </si>
  <si>
    <t>COS3023/N OS &amp; Concurrency</t>
  </si>
  <si>
    <t>Inadequate inclusion of a list of high-quality references in the proper format; inconsistent or improper citations throughout the report.</t>
  </si>
  <si>
    <t>Basic inclusion of a list of high-quality references in the proper format; some inconsistencies or improper citations throughout the report.</t>
  </si>
  <si>
    <t>Adequate inclusion of a list of high-quality references in the proper format; generally consistent and proper citations throughout the report.</t>
  </si>
  <si>
    <t>Well-presented inclusion of a list of high-quality references in the proper format; consistent and proper citations throughout the report.</t>
  </si>
  <si>
    <t>Exceptional inclusion of a comprehensive list of high-quality references in the proper format; consistent and proper citations throughout the report.</t>
  </si>
  <si>
    <t>Demonstrates limited understanding of the concepts and content covered in the group task; lacks reflection on personal contribution and areas for improvement; does not evaluate individual research, analysis, and critical thinking skills; lacks insights into personal learning outcomes and growth.</t>
  </si>
  <si>
    <t>Shows a basic understanding of the concepts and content covered in the group task; provides some reflection on personal contribution and areas for improvement; offers a limited evaluation of individual research, analysis, and critical thinking skills; provides some insights into personal learning outcomes and growth.</t>
  </si>
  <si>
    <t>Demonstrates a clear understanding of the concepts and content covered in the group task; reflects on personal contribution and identifies some strengths and areas for improvement; evaluates individual research, analysis, and critical thinking skills to some extent; provides insights into personal learning outcomes and growth.</t>
  </si>
  <si>
    <t>Exhibits a solid understanding of the concepts and content covered in the group task; reflects on personal contribution and assesses strengths and areas for improvement in a comprehensive manner; evaluates individual research, analysis, and critical thinking skills effectively; provides meaningful insights into personal learning outcomes and growth.</t>
  </si>
  <si>
    <t>Demonstrates an exceptional understanding of the concepts and content covered in the group task; reflects on personal contribution with depth and precision, highlighting strengths and areas for improvement; evaluates individual research, analysis, and critical thinking skills comprehensively and critically; provides profound insights into personal learning outcomes and substantial growth.</t>
  </si>
  <si>
    <t>STUDENT 1 : MARKING RUBRIC</t>
  </si>
  <si>
    <t>STUDENT 2: MARKING RUBRIC</t>
  </si>
  <si>
    <t>STUDENT 3: MARKING RUBRIC</t>
  </si>
  <si>
    <t>STUDENT 4: MARKING RUBRIC</t>
  </si>
  <si>
    <t>Student 1</t>
  </si>
  <si>
    <t>TOTAL MARKS</t>
  </si>
  <si>
    <t>Student 2</t>
  </si>
  <si>
    <t>Student 3</t>
  </si>
  <si>
    <t>Student 4</t>
  </si>
  <si>
    <t>Student Name</t>
  </si>
  <si>
    <t>Refer to the result in online peer evaluation form</t>
  </si>
  <si>
    <t>PEER EVALUATION</t>
  </si>
  <si>
    <t>1.Self-Reflection(15%)</t>
  </si>
  <si>
    <t>2.Peer Evaluation(15%)</t>
  </si>
  <si>
    <t>AVERAGE</t>
  </si>
  <si>
    <t>CLO1</t>
  </si>
  <si>
    <t>CLO2</t>
  </si>
  <si>
    <t>1.Case Analysis (7%)</t>
  </si>
  <si>
    <t xml:space="preserve">Total 70%: </t>
  </si>
  <si>
    <t>The writing style and organization are poor. The student's work may contain numerous grammatical, spelling, or punctuation errors, and the structure and flow of the report may be unclear or confusing.</t>
  </si>
  <si>
    <t xml:space="preserve">The writing style and organization are basic. The student's work demonstrates some attempt at clarity and coherence, but there may be frequent errors and inconsistencies in grammar, spelling, punctuation, or report structure.
</t>
  </si>
  <si>
    <t>The writing style and organization are good. The student's work is well-written and well-structured, with minimal errors or inconsistencies in grammar, spelling, punctuation, or report structure.</t>
  </si>
  <si>
    <t xml:space="preserve">The writing style and organization are excellent. The student's work is polished and demonstrates exceptional clarity, coherence, and professionalism, with no grammatical, spelling, punctuation, or structural errors. The report is engaging, easy to follow, and effectively conveys ideas.
</t>
  </si>
  <si>
    <t>The writing style and organization are satisfactory. The student's work generally communicates ideas effectively, with only occasional errors or inconsistencies in grammar, spelling, punctuation, or report structure.</t>
  </si>
  <si>
    <t xml:space="preserve">Total 30%: </t>
  </si>
  <si>
    <t>Task  A Group Task (70%) : CLO3 &amp; CLO4</t>
  </si>
  <si>
    <t>Case Study Analysis Assessment (30%)</t>
  </si>
  <si>
    <t xml:space="preserve">CLO3 : Analyse principal concepts and methods of memory management and file system implementation. (C4,PLO7)
CLO4: Evaluate variety of security threats and propose appropriate OS mechanisms to protect against them. (C6,PLO7)
</t>
  </si>
  <si>
    <t xml:space="preserve">CLO3 : Analyse principal concepts and methods of memory management and file system implementation. (C4,PLO7)
CLO4: Evaluate variety of security threats and propose appropriate OS mechanisms to protect against them. (C6,PLO7)
</t>
  </si>
  <si>
    <t xml:space="preserve"> Task  B Individual Task (20%) : CLO3 &amp; CLO4</t>
  </si>
  <si>
    <t xml:space="preserve"> Task  B Individual Task (30%) : CLO3 &amp; CLO4</t>
  </si>
  <si>
    <t>2.Memory Management recommendations(7%)</t>
  </si>
  <si>
    <t>The analysis of memory management challenges and security threats is insufficient or inaccurate. There is a lack of understanding of the issues faced by OxTech Corporation's operating system.</t>
  </si>
  <si>
    <t>The analysis of memory management challenges and security threats is basic and provides some understanding of the issues faced by OxTech Corporation's operating system, but it lacks depth and critical analysis.</t>
  </si>
  <si>
    <t>The analysis of memory management challenges and security threats demonstrates a satisfactory understanding of the issues faced by OxTech Corporation's operating system. The analysis provides some relevant information, but it may lack depth or critical analysis.</t>
  </si>
  <si>
    <t>The analysis of memory management challenges and security threats is well-developed and demonstrates a good understanding of the issues faced by OxTech Corporation's operating system. The analysis provides relevant information and shows some critical thinking.</t>
  </si>
  <si>
    <t>The analysis of memory management challenges and security threats is comprehensive, thorough, and demonstrates a deep understanding of the issues faced by OxTech Corporation's operating system. The analysis is insightful, supported by evidence, and shows critical thinking.</t>
  </si>
  <si>
    <t>The recommendations are incomplete or lack coherence. The student fails to address key concepts and techniques adequately, and the recommendations may contain significant errors or misunderstandings.</t>
  </si>
  <si>
    <t>The recommendations are basic and partially address the given problem. The student demonstrates a basic understanding of memory management techniques but may have limitations in applying them effectively.</t>
  </si>
  <si>
    <t>The recommendations are satisfactory and cover the essential aspects of the problem. The student demonstrates a good understanding of memory management techniques and their application but may lack depth or originality in the recommendations.</t>
  </si>
  <si>
    <t>The  recommendations are comprehensive and demonstrate a solid understanding of memory management concepts. The student provides well-reasoned and effective recommendations, considering different techniques and their advantages.</t>
  </si>
  <si>
    <t>The recommendations are outstanding and reflect an exceptional understanding of memory management concepts. The student offers innovative and efficient recommendations, considers different techniques, and provides clear justifications for their choices.</t>
  </si>
  <si>
    <t>3.Security recommendations (15%)</t>
  </si>
  <si>
    <t>The recommendations are insufficient or lack coherence. The student fails to address key security threats adequately, and the recommendations may contain significant errors or misunderstandings.</t>
  </si>
  <si>
    <t>The recommendations are basic and partially address the given security threats. The student demonstrates a basic understanding of security mechanisms but may have limitations in applying them effectively.</t>
  </si>
  <si>
    <t>The recommendations are satisfactory and cover the essential aspects of the security threats. The student demonstrates a good understanding of security mechanisms and their application but may lack depth or originality in the recommendations.</t>
  </si>
  <si>
    <t>The  recommendations are comprehensive and demonstrate a solid understanding of security concepts. The student provides well-reasoned and effective recommendations, considering different mechanisms and their effectiveness in mitigating threats.</t>
  </si>
  <si>
    <t>The recommendations are outstanding and reflect an exceptional understanding of security concepts. The student offers innovative and robust solutions to address the identified security threats,  considering various mechanisms and their effectiveness in mitigating threats.</t>
  </si>
  <si>
    <t>4. Writing Style and Organization (10%):</t>
  </si>
  <si>
    <t>5. References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</si>
</sst>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0"/>
      <color rgb="FF000000"/>
      <name val="Arial Narrow"/>
      <family val="2"/>
    </font>
    <font>
      <sz val="10"/>
      <color theme="1"/>
      <name val="Calibri"/>
      <family val="2"/>
      <scheme val="minor"/>
    </font>
    <font>
      <b/>
      <vertAlign val="superscript"/>
      <sz val="10"/>
      <color rgb="FF000000"/>
      <name val="Arial Narrow"/>
      <family val="2"/>
    </font>
    <font>
      <b/>
      <sz val="10"/>
      <color theme="1"/>
      <name val="Arial Narrow"/>
      <family val="2"/>
    </font>
    <font>
      <b/>
      <vertAlign val="superscript"/>
      <sz val="10"/>
      <color theme="1"/>
      <name val="Arial Narrow"/>
      <family val="2"/>
    </font>
    <font>
      <sz val="10"/>
      <color rgb="FF000000"/>
      <name val="Arial Narrow"/>
      <family val="2"/>
    </font>
    <font>
      <sz val="10"/>
      <color theme="1"/>
      <name val="Arial Narrow"/>
      <family val="2"/>
    </font>
    <font>
      <b/>
      <sz val="11"/>
      <color theme="1"/>
      <name val="Calibri"/>
      <family val="2"/>
      <scheme val="minor"/>
    </font>
    <font>
      <sz val="14"/>
      <color theme="1"/>
      <name val="Calibri"/>
      <family val="2"/>
      <scheme val="minor"/>
    </font>
    <font>
      <sz val="24"/>
      <color theme="1"/>
      <name val="Calibri"/>
      <family val="2"/>
      <scheme val="minor"/>
    </font>
  </fonts>
  <fills count="9">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3" tint="0.59999389629810485"/>
        <bgColor indexed="64"/>
      </patternFill>
    </fill>
  </fills>
  <borders count="37">
    <border>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indexed="64"/>
      </bottom>
      <diagonal/>
    </border>
    <border>
      <left/>
      <right style="medium">
        <color rgb="FF000000"/>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indexed="64"/>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indexed="64"/>
      </bottom>
      <diagonal/>
    </border>
    <border>
      <left style="medium">
        <color rgb="FF000000"/>
      </left>
      <right/>
      <top style="medium">
        <color indexed="64"/>
      </top>
      <bottom/>
      <diagonal/>
    </border>
    <border>
      <left/>
      <right/>
      <top style="medium">
        <color indexed="64"/>
      </top>
      <bottom/>
      <diagonal/>
    </border>
    <border>
      <left/>
      <right style="medium">
        <color rgb="FF000000"/>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24">
    <xf numFmtId="0" fontId="0" fillId="0" borderId="0" xfId="0"/>
    <xf numFmtId="0" fontId="1" fillId="3" borderId="1"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3" borderId="11" xfId="0" applyFont="1" applyFill="1" applyBorder="1" applyAlignment="1">
      <alignment horizontal="center" vertical="center" wrapText="1"/>
    </xf>
    <xf numFmtId="0" fontId="1" fillId="0" borderId="3" xfId="0" applyFont="1" applyBorder="1" applyAlignment="1">
      <alignment horizontal="center" vertical="center" wrapText="1"/>
    </xf>
    <xf numFmtId="0" fontId="2" fillId="3" borderId="11" xfId="0" applyFont="1" applyFill="1" applyBorder="1" applyAlignment="1">
      <alignment vertical="top" wrapText="1"/>
    </xf>
    <xf numFmtId="0" fontId="4" fillId="0" borderId="8" xfId="0" applyFont="1" applyBorder="1" applyAlignment="1">
      <alignment horizontal="center" vertical="center" wrapText="1"/>
    </xf>
    <xf numFmtId="0" fontId="2" fillId="3" borderId="12" xfId="0" applyFont="1" applyFill="1" applyBorder="1" applyAlignment="1">
      <alignment vertical="top" wrapText="1"/>
    </xf>
    <xf numFmtId="0" fontId="4" fillId="0" borderId="3" xfId="0" applyFont="1" applyBorder="1" applyAlignment="1">
      <alignment horizontal="center" vertical="center" wrapText="1"/>
    </xf>
    <xf numFmtId="0" fontId="1" fillId="0" borderId="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vertical="center" wrapText="1"/>
    </xf>
    <xf numFmtId="0" fontId="0" fillId="0" borderId="21" xfId="0" applyBorder="1"/>
    <xf numFmtId="0" fontId="7" fillId="0" borderId="2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4" xfId="0" applyFont="1" applyBorder="1" applyAlignment="1">
      <alignment vertical="center" wrapText="1"/>
    </xf>
    <xf numFmtId="0" fontId="1" fillId="3" borderId="2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0" fillId="0" borderId="26" xfId="0" applyBorder="1"/>
    <xf numFmtId="0" fontId="1" fillId="3" borderId="29" xfId="0" applyFont="1" applyFill="1" applyBorder="1" applyAlignment="1">
      <alignment horizontal="center" vertical="center" wrapText="1"/>
    </xf>
    <xf numFmtId="0" fontId="6" fillId="0" borderId="29" xfId="0" applyFont="1" applyBorder="1" applyAlignment="1">
      <alignment horizontal="center" vertical="center" wrapText="1"/>
    </xf>
    <xf numFmtId="0" fontId="6" fillId="0" borderId="29" xfId="0" applyFont="1" applyBorder="1" applyAlignment="1">
      <alignment vertical="center" wrapText="1"/>
    </xf>
    <xf numFmtId="9" fontId="10" fillId="0" borderId="28" xfId="0" applyNumberFormat="1" applyFont="1" applyBorder="1"/>
    <xf numFmtId="0" fontId="10" fillId="0" borderId="28" xfId="0" applyFont="1" applyBorder="1"/>
    <xf numFmtId="0" fontId="0" fillId="5" borderId="28" xfId="0" applyFill="1" applyBorder="1"/>
    <xf numFmtId="0" fontId="8" fillId="5" borderId="28" xfId="0" applyFont="1" applyFill="1" applyBorder="1"/>
    <xf numFmtId="0" fontId="0" fillId="6" borderId="28" xfId="0" applyFill="1" applyBorder="1"/>
    <xf numFmtId="0" fontId="8" fillId="6" borderId="28" xfId="0" applyFont="1" applyFill="1" applyBorder="1"/>
    <xf numFmtId="0" fontId="0" fillId="7" borderId="28" xfId="0" applyFill="1" applyBorder="1"/>
    <xf numFmtId="0" fontId="8" fillId="7" borderId="28" xfId="0" applyFont="1" applyFill="1" applyBorder="1"/>
    <xf numFmtId="0" fontId="0" fillId="8" borderId="28" xfId="0" applyFill="1" applyBorder="1"/>
    <xf numFmtId="0" fontId="8" fillId="8" borderId="28" xfId="0" applyFont="1" applyFill="1" applyBorder="1"/>
    <xf numFmtId="9" fontId="10" fillId="0" borderId="28" xfId="0" applyNumberFormat="1" applyFont="1" applyBorder="1" applyAlignment="1">
      <alignment horizontal="center"/>
    </xf>
    <xf numFmtId="0" fontId="1" fillId="6" borderId="6"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10"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6" borderId="19"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3" borderId="23" xfId="0" applyFont="1" applyFill="1" applyBorder="1" applyAlignment="1">
      <alignment horizontal="center" vertical="center" textRotation="90" wrapText="1"/>
    </xf>
    <xf numFmtId="0" fontId="1" fillId="3" borderId="14" xfId="0" applyFont="1" applyFill="1" applyBorder="1" applyAlignment="1">
      <alignment horizontal="center" vertical="center" textRotation="90" wrapText="1"/>
    </xf>
    <xf numFmtId="0" fontId="1" fillId="3" borderId="4" xfId="0" applyFont="1" applyFill="1" applyBorder="1" applyAlignment="1">
      <alignment horizontal="center" vertical="center" textRotation="90" wrapText="1"/>
    </xf>
    <xf numFmtId="0" fontId="1" fillId="3" borderId="24" xfId="0" applyFont="1" applyFill="1" applyBorder="1" applyAlignment="1">
      <alignment horizontal="right" vertical="center" wrapText="1"/>
    </xf>
    <xf numFmtId="0" fontId="1" fillId="3" borderId="21" xfId="0" applyFont="1" applyFill="1" applyBorder="1" applyAlignment="1">
      <alignment horizontal="right" vertical="center" wrapText="1"/>
    </xf>
    <xf numFmtId="0" fontId="1" fillId="3" borderId="25" xfId="0" applyFont="1" applyFill="1" applyBorder="1" applyAlignment="1">
      <alignment horizontal="right" vertical="center" wrapText="1"/>
    </xf>
    <xf numFmtId="0" fontId="1" fillId="3" borderId="26" xfId="0" applyFont="1" applyFill="1" applyBorder="1" applyAlignment="1">
      <alignment horizontal="right" vertical="center" wrapText="1"/>
    </xf>
    <xf numFmtId="0" fontId="1" fillId="3" borderId="0" xfId="0" applyFont="1" applyFill="1" applyAlignment="1">
      <alignment horizontal="right" vertical="center" wrapText="1"/>
    </xf>
    <xf numFmtId="0" fontId="1" fillId="3" borderId="15" xfId="0" applyFont="1" applyFill="1" applyBorder="1" applyAlignment="1">
      <alignment horizontal="right" vertical="center" wrapText="1"/>
    </xf>
    <xf numFmtId="0" fontId="1" fillId="3" borderId="27" xfId="0" applyFont="1" applyFill="1" applyBorder="1" applyAlignment="1">
      <alignment vertical="center" wrapText="1"/>
    </xf>
    <xf numFmtId="0" fontId="1" fillId="3" borderId="13" xfId="0" applyFont="1" applyFill="1" applyBorder="1" applyAlignment="1">
      <alignment vertical="center" wrapText="1"/>
    </xf>
    <xf numFmtId="0" fontId="1" fillId="3" borderId="5" xfId="0" applyFont="1" applyFill="1" applyBorder="1" applyAlignment="1">
      <alignment vertical="center" wrapText="1"/>
    </xf>
    <xf numFmtId="0" fontId="1" fillId="3" borderId="2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6" fillId="0" borderId="14" xfId="0" applyFont="1" applyBorder="1" applyAlignment="1">
      <alignment horizontal="center" vertical="center" wrapText="1"/>
    </xf>
    <xf numFmtId="0" fontId="6" fillId="0" borderId="4" xfId="0" applyFont="1" applyBorder="1" applyAlignment="1">
      <alignment horizontal="center" vertical="center" wrapText="1"/>
    </xf>
    <xf numFmtId="0" fontId="1" fillId="3" borderId="14" xfId="0" applyFont="1" applyFill="1" applyBorder="1" applyAlignment="1">
      <alignment horizontal="center" vertical="center" wrapText="1"/>
    </xf>
    <xf numFmtId="0" fontId="6" fillId="0" borderId="23" xfId="0" applyFont="1" applyBorder="1" applyAlignment="1">
      <alignment horizontal="center" vertical="center" wrapText="1"/>
    </xf>
    <xf numFmtId="0" fontId="1" fillId="5" borderId="6"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5" borderId="19"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0" borderId="24" xfId="0" applyFont="1" applyBorder="1" applyAlignment="1">
      <alignment vertical="center" wrapText="1"/>
    </xf>
    <xf numFmtId="0" fontId="1" fillId="0" borderId="21" xfId="0" applyFont="1" applyBorder="1" applyAlignment="1">
      <alignment vertical="center" wrapText="1"/>
    </xf>
    <xf numFmtId="0" fontId="1" fillId="0" borderId="25" xfId="0" applyFont="1" applyBorder="1" applyAlignment="1">
      <alignment vertical="center" wrapText="1"/>
    </xf>
    <xf numFmtId="0" fontId="1" fillId="0" borderId="26" xfId="0" applyFont="1" applyBorder="1" applyAlignment="1">
      <alignment vertical="center" wrapText="1"/>
    </xf>
    <xf numFmtId="0" fontId="1" fillId="0" borderId="0" xfId="0" applyFont="1" applyAlignment="1">
      <alignment vertical="center" wrapText="1"/>
    </xf>
    <xf numFmtId="0" fontId="1" fillId="0" borderId="15" xfId="0" applyFont="1" applyBorder="1" applyAlignment="1">
      <alignment vertical="center" wrapText="1"/>
    </xf>
    <xf numFmtId="0" fontId="1" fillId="0" borderId="27" xfId="0" applyFont="1" applyBorder="1" applyAlignment="1">
      <alignment vertical="center" wrapText="1"/>
    </xf>
    <xf numFmtId="0" fontId="1" fillId="0" borderId="13" xfId="0" applyFont="1" applyBorder="1" applyAlignment="1">
      <alignment vertical="center" wrapText="1"/>
    </xf>
    <xf numFmtId="0" fontId="1" fillId="0" borderId="5" xfId="0" applyFont="1" applyBorder="1" applyAlignment="1">
      <alignment vertical="center" wrapText="1"/>
    </xf>
    <xf numFmtId="0" fontId="6" fillId="0" borderId="14" xfId="0" applyFont="1" applyBorder="1" applyAlignment="1">
      <alignment vertical="center" wrapText="1"/>
    </xf>
    <xf numFmtId="0" fontId="6" fillId="0" borderId="4" xfId="0" applyFont="1" applyBorder="1" applyAlignment="1">
      <alignment vertical="center" wrapText="1"/>
    </xf>
    <xf numFmtId="0" fontId="6" fillId="0" borderId="23" xfId="0" applyFont="1" applyBorder="1" applyAlignment="1">
      <alignment vertical="center" wrapText="1"/>
    </xf>
    <xf numFmtId="0" fontId="1" fillId="7" borderId="6" xfId="0" applyFont="1" applyFill="1" applyBorder="1" applyAlignment="1">
      <alignment horizontal="center" vertical="center" wrapText="1"/>
    </xf>
    <xf numFmtId="0" fontId="1" fillId="7" borderId="7"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 fillId="7" borderId="19" xfId="0" applyFont="1" applyFill="1" applyBorder="1" applyAlignment="1">
      <alignment horizontal="center" vertical="center" wrapText="1"/>
    </xf>
    <xf numFmtId="0" fontId="1" fillId="7" borderId="13"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8" borderId="7" xfId="0" applyFont="1" applyFill="1" applyBorder="1" applyAlignment="1">
      <alignment horizontal="center" vertical="center" wrapText="1"/>
    </xf>
    <xf numFmtId="0" fontId="1" fillId="8" borderId="8" xfId="0" applyFont="1" applyFill="1" applyBorder="1" applyAlignment="1">
      <alignment horizontal="center" vertical="center" wrapText="1"/>
    </xf>
    <xf numFmtId="0" fontId="1" fillId="8" borderId="19"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10" fillId="0" borderId="28" xfId="0" applyFont="1" applyBorder="1" applyAlignment="1">
      <alignment horizontal="center"/>
    </xf>
    <xf numFmtId="0" fontId="10" fillId="0" borderId="33" xfId="0" applyFont="1" applyBorder="1" applyAlignment="1">
      <alignment horizontal="center"/>
    </xf>
    <xf numFmtId="0" fontId="10" fillId="0" borderId="34" xfId="0" applyFont="1" applyBorder="1" applyAlignment="1">
      <alignment horizontal="center"/>
    </xf>
    <xf numFmtId="0" fontId="10" fillId="0" borderId="35" xfId="0" applyFont="1" applyBorder="1" applyAlignment="1">
      <alignment horizontal="center"/>
    </xf>
    <xf numFmtId="0" fontId="10" fillId="0" borderId="36" xfId="0" applyFont="1" applyBorder="1" applyAlignment="1">
      <alignment horizontal="center"/>
    </xf>
    <xf numFmtId="0" fontId="9" fillId="5" borderId="28" xfId="0" applyFont="1" applyFill="1" applyBorder="1" applyAlignment="1">
      <alignment horizontal="center"/>
    </xf>
    <xf numFmtId="0" fontId="9" fillId="6" borderId="28" xfId="0" applyFont="1" applyFill="1" applyBorder="1" applyAlignment="1">
      <alignment horizontal="center"/>
    </xf>
    <xf numFmtId="0" fontId="9" fillId="7" borderId="28" xfId="0" applyFont="1" applyFill="1" applyBorder="1" applyAlignment="1">
      <alignment horizontal="center"/>
    </xf>
    <xf numFmtId="0" fontId="9" fillId="8" borderId="28" xfId="0" applyFont="1" applyFill="1" applyBorder="1" applyAlignment="1">
      <alignment horizontal="center"/>
    </xf>
    <xf numFmtId="9" fontId="10" fillId="0" borderId="28"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21B2-B4F7-49EC-917F-F6B626A87CE4}">
  <dimension ref="A1:P92"/>
  <sheetViews>
    <sheetView tabSelected="1" topLeftCell="A14" zoomScale="115" zoomScaleNormal="115" workbookViewId="0">
      <selection activeCell="D15" sqref="D15"/>
    </sheetView>
  </sheetViews>
  <sheetFormatPr defaultRowHeight="14.4" x14ac:dyDescent="0.3"/>
  <cols>
    <col min="2" max="2" width="11.77734375" customWidth="1"/>
    <col min="3" max="3" width="17.33203125" customWidth="1"/>
    <col min="4" max="4" width="22.77734375" customWidth="1"/>
    <col min="5" max="5" width="24" customWidth="1"/>
    <col min="6" max="6" width="23.5546875" customWidth="1"/>
    <col min="7" max="7" width="23" customWidth="1"/>
    <col min="8" max="8" width="26.44140625" customWidth="1"/>
  </cols>
  <sheetData>
    <row r="1" spans="2:11" ht="15" thickBot="1" x14ac:dyDescent="0.35"/>
    <row r="2" spans="2:11" x14ac:dyDescent="0.3">
      <c r="B2" s="75" t="s">
        <v>19</v>
      </c>
      <c r="C2" s="76"/>
      <c r="D2" s="76"/>
      <c r="E2" s="76"/>
      <c r="F2" s="76"/>
      <c r="G2" s="76"/>
      <c r="H2" s="76"/>
      <c r="I2" s="76"/>
      <c r="J2" s="76"/>
      <c r="K2" s="77"/>
    </row>
    <row r="3" spans="2:11" x14ac:dyDescent="0.3">
      <c r="B3" s="36" t="s">
        <v>0</v>
      </c>
      <c r="C3" s="37"/>
      <c r="D3" s="37"/>
      <c r="E3" s="37"/>
      <c r="F3" s="37"/>
      <c r="G3" s="37"/>
      <c r="H3" s="37"/>
      <c r="I3" s="37"/>
      <c r="J3" s="37"/>
      <c r="K3" s="38"/>
    </row>
    <row r="4" spans="2:11" x14ac:dyDescent="0.3">
      <c r="B4" s="36" t="s">
        <v>1</v>
      </c>
      <c r="C4" s="37"/>
      <c r="D4" s="37"/>
      <c r="E4" s="37"/>
      <c r="F4" s="37"/>
      <c r="G4" s="37"/>
      <c r="H4" s="37"/>
      <c r="I4" s="37"/>
      <c r="J4" s="37"/>
      <c r="K4" s="38"/>
    </row>
    <row r="5" spans="2:11" ht="15" thickBot="1" x14ac:dyDescent="0.35">
      <c r="B5" s="51" t="s">
        <v>56</v>
      </c>
      <c r="C5" s="52"/>
      <c r="D5" s="52"/>
      <c r="E5" s="52"/>
      <c r="F5" s="52"/>
      <c r="G5" s="52"/>
      <c r="H5" s="52"/>
      <c r="I5" s="52"/>
      <c r="J5" s="52"/>
      <c r="K5" s="53"/>
    </row>
    <row r="6" spans="2:11" x14ac:dyDescent="0.3">
      <c r="B6" s="1"/>
      <c r="C6" s="39" t="s">
        <v>3</v>
      </c>
      <c r="D6" s="78" t="s">
        <v>55</v>
      </c>
      <c r="E6" s="79"/>
      <c r="F6" s="79"/>
      <c r="G6" s="79"/>
      <c r="H6" s="79"/>
      <c r="I6" s="79"/>
      <c r="J6" s="79"/>
      <c r="K6" s="80"/>
    </row>
    <row r="7" spans="2:11" ht="15" thickBot="1" x14ac:dyDescent="0.35">
      <c r="B7" s="3"/>
      <c r="C7" s="40"/>
      <c r="D7" s="81"/>
      <c r="E7" s="82"/>
      <c r="F7" s="82"/>
      <c r="G7" s="82"/>
      <c r="H7" s="82"/>
      <c r="I7" s="82"/>
      <c r="J7" s="82"/>
      <c r="K7" s="83"/>
    </row>
    <row r="8" spans="2:11" ht="28.2" thickBot="1" x14ac:dyDescent="0.35">
      <c r="B8" s="3" t="s">
        <v>2</v>
      </c>
      <c r="C8" s="40"/>
      <c r="D8" s="45" t="s">
        <v>4</v>
      </c>
      <c r="E8" s="46"/>
      <c r="F8" s="46"/>
      <c r="G8" s="46"/>
      <c r="H8" s="46"/>
      <c r="I8" s="46"/>
      <c r="J8" s="46"/>
      <c r="K8" s="47"/>
    </row>
    <row r="9" spans="2:11" ht="16.2" thickBot="1" x14ac:dyDescent="0.35">
      <c r="B9" s="5"/>
      <c r="C9" s="40"/>
      <c r="D9" s="2" t="s">
        <v>5</v>
      </c>
      <c r="E9" s="2" t="s">
        <v>15</v>
      </c>
      <c r="F9" s="6" t="s">
        <v>16</v>
      </c>
      <c r="G9" s="6" t="s">
        <v>17</v>
      </c>
      <c r="H9" s="6" t="s">
        <v>18</v>
      </c>
      <c r="I9" s="84" t="s">
        <v>11</v>
      </c>
      <c r="J9" s="85"/>
      <c r="K9" s="86"/>
    </row>
    <row r="10" spans="2:11" ht="28.2" thickBot="1" x14ac:dyDescent="0.35">
      <c r="B10" s="7"/>
      <c r="C10" s="41"/>
      <c r="D10" s="4" t="s">
        <v>6</v>
      </c>
      <c r="E10" s="4" t="s">
        <v>7</v>
      </c>
      <c r="F10" s="8" t="s">
        <v>8</v>
      </c>
      <c r="G10" s="8" t="s">
        <v>9</v>
      </c>
      <c r="H10" s="8" t="s">
        <v>10</v>
      </c>
      <c r="I10" s="9" t="s">
        <v>14</v>
      </c>
      <c r="J10" s="9" t="s">
        <v>12</v>
      </c>
      <c r="K10" s="9" t="s">
        <v>13</v>
      </c>
    </row>
    <row r="11" spans="2:11" ht="152.4" customHeight="1" thickBot="1" x14ac:dyDescent="0.35">
      <c r="B11" s="54" t="s">
        <v>57</v>
      </c>
      <c r="C11" s="66" t="s">
        <v>47</v>
      </c>
      <c r="D11" s="71" t="s">
        <v>62</v>
      </c>
      <c r="E11" s="71" t="s">
        <v>63</v>
      </c>
      <c r="F11" s="71" t="s">
        <v>64</v>
      </c>
      <c r="G11" s="71" t="s">
        <v>65</v>
      </c>
      <c r="H11" s="71" t="s">
        <v>66</v>
      </c>
      <c r="I11" s="101">
        <v>100</v>
      </c>
      <c r="J11" s="71">
        <v>0.15</v>
      </c>
      <c r="K11" s="101">
        <f>I11*J11</f>
        <v>15</v>
      </c>
    </row>
    <row r="12" spans="2:11" ht="50.4" hidden="1" customHeight="1" thickBot="1" x14ac:dyDescent="0.35">
      <c r="B12" s="55"/>
      <c r="C12" s="67"/>
      <c r="D12" s="69"/>
      <c r="E12" s="69"/>
      <c r="F12" s="69"/>
      <c r="G12" s="69"/>
      <c r="H12" s="69"/>
      <c r="I12" s="100"/>
      <c r="J12" s="69"/>
      <c r="K12" s="100"/>
    </row>
    <row r="13" spans="2:11" ht="138.6" customHeight="1" thickBot="1" x14ac:dyDescent="0.35">
      <c r="B13" s="55"/>
      <c r="C13" s="16" t="s">
        <v>61</v>
      </c>
      <c r="D13" s="10" t="s">
        <v>67</v>
      </c>
      <c r="E13" s="10" t="s">
        <v>68</v>
      </c>
      <c r="F13" s="10" t="s">
        <v>69</v>
      </c>
      <c r="G13" s="10" t="s">
        <v>70</v>
      </c>
      <c r="H13" s="13" t="s">
        <v>71</v>
      </c>
      <c r="I13" s="11">
        <v>100</v>
      </c>
      <c r="J13" s="10">
        <v>0.2</v>
      </c>
      <c r="K13" s="11">
        <f t="shared" ref="K13:K16" si="0">I13*J13</f>
        <v>20</v>
      </c>
    </row>
    <row r="14" spans="2:11" ht="195.6" customHeight="1" thickBot="1" x14ac:dyDescent="0.35">
      <c r="B14" s="55"/>
      <c r="C14" s="16" t="s">
        <v>72</v>
      </c>
      <c r="D14" s="13" t="s">
        <v>73</v>
      </c>
      <c r="E14" s="10" t="s">
        <v>74</v>
      </c>
      <c r="F14" s="10" t="s">
        <v>75</v>
      </c>
      <c r="G14" s="10" t="s">
        <v>76</v>
      </c>
      <c r="H14" s="10" t="s">
        <v>77</v>
      </c>
      <c r="I14" s="11">
        <v>100</v>
      </c>
      <c r="J14" s="10">
        <v>0.2</v>
      </c>
      <c r="K14" s="11">
        <f t="shared" si="0"/>
        <v>20</v>
      </c>
    </row>
    <row r="15" spans="2:11" ht="130.80000000000001" customHeight="1" thickBot="1" x14ac:dyDescent="0.35">
      <c r="B15" s="55"/>
      <c r="C15" s="19" t="s">
        <v>78</v>
      </c>
      <c r="D15" s="20" t="s">
        <v>49</v>
      </c>
      <c r="E15" s="20" t="s">
        <v>50</v>
      </c>
      <c r="F15" s="20" t="s">
        <v>53</v>
      </c>
      <c r="G15" s="20" t="s">
        <v>51</v>
      </c>
      <c r="H15" s="20" t="s">
        <v>52</v>
      </c>
      <c r="I15" s="21">
        <v>100</v>
      </c>
      <c r="J15" s="20">
        <v>0.1</v>
      </c>
      <c r="K15" s="11">
        <f t="shared" si="0"/>
        <v>10</v>
      </c>
    </row>
    <row r="16" spans="2:11" ht="109.2" customHeight="1" thickBot="1" x14ac:dyDescent="0.35">
      <c r="B16" s="55"/>
      <c r="C16" s="17" t="s">
        <v>79</v>
      </c>
      <c r="D16" s="14" t="s">
        <v>20</v>
      </c>
      <c r="E16" s="14" t="s">
        <v>21</v>
      </c>
      <c r="F16" s="14" t="s">
        <v>22</v>
      </c>
      <c r="G16" s="14" t="s">
        <v>23</v>
      </c>
      <c r="H16" s="14" t="s">
        <v>24</v>
      </c>
      <c r="I16" s="15">
        <v>100</v>
      </c>
      <c r="J16" s="14">
        <v>0.05</v>
      </c>
      <c r="K16" s="11">
        <f t="shared" si="0"/>
        <v>5</v>
      </c>
    </row>
    <row r="17" spans="1:16" ht="15" hidden="1" customHeight="1" thickBot="1" x14ac:dyDescent="0.35">
      <c r="B17" s="55"/>
      <c r="C17" s="70"/>
      <c r="D17" s="68"/>
      <c r="E17" s="68"/>
      <c r="F17" s="68"/>
      <c r="G17" s="68"/>
      <c r="H17" s="68"/>
      <c r="I17" s="99"/>
      <c r="J17" s="68"/>
      <c r="K17" s="99"/>
    </row>
    <row r="18" spans="1:16" ht="15" hidden="1" customHeight="1" thickBot="1" x14ac:dyDescent="0.35">
      <c r="B18" s="55"/>
      <c r="C18" s="70"/>
      <c r="D18" s="68"/>
      <c r="E18" s="68"/>
      <c r="F18" s="68"/>
      <c r="G18" s="68"/>
      <c r="H18" s="68"/>
      <c r="I18" s="99"/>
      <c r="J18" s="68"/>
      <c r="K18" s="99"/>
    </row>
    <row r="19" spans="1:16" ht="15" hidden="1" customHeight="1" thickBot="1" x14ac:dyDescent="0.35">
      <c r="B19" s="55"/>
      <c r="C19" s="70"/>
      <c r="D19" s="68"/>
      <c r="E19" s="68"/>
      <c r="F19" s="68"/>
      <c r="G19" s="68"/>
      <c r="H19" s="68"/>
      <c r="I19" s="99"/>
      <c r="J19" s="68"/>
      <c r="K19" s="99"/>
    </row>
    <row r="20" spans="1:16" ht="15" hidden="1" customHeight="1" thickBot="1" x14ac:dyDescent="0.35">
      <c r="B20" s="55"/>
      <c r="C20" s="70"/>
      <c r="D20" s="68"/>
      <c r="E20" s="68"/>
      <c r="F20" s="68"/>
      <c r="G20" s="68"/>
      <c r="H20" s="68"/>
      <c r="I20" s="99"/>
      <c r="J20" s="68"/>
      <c r="K20" s="99"/>
    </row>
    <row r="21" spans="1:16" ht="15" hidden="1" customHeight="1" thickBot="1" x14ac:dyDescent="0.35">
      <c r="B21" s="55"/>
      <c r="C21" s="70"/>
      <c r="D21" s="68"/>
      <c r="E21" s="68"/>
      <c r="F21" s="68"/>
      <c r="G21" s="68"/>
      <c r="H21" s="68"/>
      <c r="I21" s="99"/>
      <c r="J21" s="68"/>
      <c r="K21" s="99"/>
    </row>
    <row r="22" spans="1:16" ht="15" hidden="1" customHeight="1" thickBot="1" x14ac:dyDescent="0.35">
      <c r="B22" s="55"/>
      <c r="C22" s="70"/>
      <c r="D22" s="68"/>
      <c r="E22" s="68"/>
      <c r="F22" s="68"/>
      <c r="G22" s="68"/>
      <c r="H22" s="68"/>
      <c r="I22" s="99"/>
      <c r="J22" s="68"/>
      <c r="K22" s="99"/>
    </row>
    <row r="23" spans="1:16" ht="15" hidden="1" customHeight="1" thickBot="1" x14ac:dyDescent="0.35">
      <c r="B23" s="55"/>
      <c r="C23" s="70"/>
      <c r="D23" s="68"/>
      <c r="E23" s="68"/>
      <c r="F23" s="68"/>
      <c r="G23" s="68"/>
      <c r="H23" s="68"/>
      <c r="I23" s="99"/>
      <c r="J23" s="68"/>
      <c r="K23" s="99"/>
    </row>
    <row r="24" spans="1:16" ht="15" hidden="1" customHeight="1" thickBot="1" x14ac:dyDescent="0.35">
      <c r="B24" s="55"/>
      <c r="C24" s="70"/>
      <c r="D24" s="68"/>
      <c r="E24" s="68"/>
      <c r="F24" s="68"/>
      <c r="G24" s="68"/>
      <c r="H24" s="68"/>
      <c r="I24" s="99"/>
      <c r="J24" s="68"/>
      <c r="K24" s="99"/>
    </row>
    <row r="25" spans="1:16" ht="15" hidden="1" customHeight="1" thickBot="1" x14ac:dyDescent="0.35">
      <c r="B25" s="55"/>
      <c r="C25" s="67"/>
      <c r="D25" s="69"/>
      <c r="E25" s="69"/>
      <c r="F25" s="69"/>
      <c r="G25" s="69"/>
      <c r="H25" s="69"/>
      <c r="I25" s="100"/>
      <c r="J25" s="69"/>
      <c r="K25" s="100"/>
    </row>
    <row r="26" spans="1:16" x14ac:dyDescent="0.3">
      <c r="B26" s="55"/>
      <c r="C26" s="57"/>
      <c r="D26" s="58"/>
      <c r="E26" s="58"/>
      <c r="F26" s="58"/>
      <c r="G26" s="58"/>
      <c r="H26" s="59"/>
      <c r="I26" s="90">
        <f>SUM(K11:K25)</f>
        <v>70</v>
      </c>
      <c r="J26" s="91"/>
      <c r="K26" s="92"/>
    </row>
    <row r="27" spans="1:16" x14ac:dyDescent="0.3">
      <c r="B27" s="55"/>
      <c r="C27" s="60" t="s">
        <v>48</v>
      </c>
      <c r="D27" s="61"/>
      <c r="E27" s="61"/>
      <c r="F27" s="61"/>
      <c r="G27" s="61"/>
      <c r="H27" s="62"/>
      <c r="I27" s="93"/>
      <c r="J27" s="94"/>
      <c r="K27" s="95"/>
    </row>
    <row r="28" spans="1:16" ht="15" thickBot="1" x14ac:dyDescent="0.35">
      <c r="B28" s="56"/>
      <c r="C28" s="63"/>
      <c r="D28" s="64"/>
      <c r="E28" s="64"/>
      <c r="F28" s="64"/>
      <c r="G28" s="64"/>
      <c r="H28" s="65"/>
      <c r="I28" s="96"/>
      <c r="J28" s="97"/>
      <c r="K28" s="98"/>
    </row>
    <row r="29" spans="1:16" x14ac:dyDescent="0.3">
      <c r="K29" s="12"/>
    </row>
    <row r="30" spans="1:16" ht="15" thickBot="1" x14ac:dyDescent="0.35"/>
    <row r="31" spans="1:16" ht="14.4" customHeight="1" x14ac:dyDescent="0.35">
      <c r="A31" s="18"/>
      <c r="B31" s="72" t="s">
        <v>30</v>
      </c>
      <c r="C31" s="73"/>
      <c r="D31" s="73"/>
      <c r="E31" s="73"/>
      <c r="F31" s="73"/>
      <c r="G31" s="73"/>
      <c r="H31" s="73"/>
      <c r="I31" s="73"/>
      <c r="J31" s="73"/>
      <c r="K31" s="74"/>
      <c r="M31" s="119" t="s">
        <v>41</v>
      </c>
      <c r="N31" s="119"/>
      <c r="O31" s="119"/>
      <c r="P31" s="119"/>
    </row>
    <row r="32" spans="1:16" ht="14.4" customHeight="1" x14ac:dyDescent="0.3">
      <c r="A32" s="18"/>
      <c r="B32" s="36" t="s">
        <v>1</v>
      </c>
      <c r="C32" s="37"/>
      <c r="D32" s="37"/>
      <c r="E32" s="37"/>
      <c r="F32" s="37"/>
      <c r="G32" s="37"/>
      <c r="H32" s="37"/>
      <c r="I32" s="37"/>
      <c r="J32" s="37"/>
      <c r="K32" s="38"/>
      <c r="M32" s="24" t="s">
        <v>36</v>
      </c>
      <c r="N32" s="24" t="s">
        <v>37</v>
      </c>
      <c r="O32" s="24" t="s">
        <v>38</v>
      </c>
      <c r="P32" s="24" t="s">
        <v>44</v>
      </c>
    </row>
    <row r="33" spans="2:16" ht="15" customHeight="1" thickBot="1" x14ac:dyDescent="0.35">
      <c r="B33" s="51" t="s">
        <v>56</v>
      </c>
      <c r="C33" s="52"/>
      <c r="D33" s="52"/>
      <c r="E33" s="52"/>
      <c r="F33" s="52"/>
      <c r="G33" s="52"/>
      <c r="H33" s="52"/>
      <c r="I33" s="52"/>
      <c r="J33" s="52"/>
      <c r="K33" s="53"/>
      <c r="M33" s="24">
        <v>100</v>
      </c>
      <c r="N33" s="24">
        <v>100</v>
      </c>
      <c r="O33" s="24">
        <v>100</v>
      </c>
      <c r="P33" s="25">
        <f>AVERAGE(M33:O33)</f>
        <v>100</v>
      </c>
    </row>
    <row r="34" spans="2:16" ht="14.4" customHeight="1" x14ac:dyDescent="0.3">
      <c r="B34" s="1"/>
      <c r="C34" s="39" t="s">
        <v>3</v>
      </c>
      <c r="D34" s="72" t="s">
        <v>60</v>
      </c>
      <c r="E34" s="73"/>
      <c r="F34" s="73"/>
      <c r="G34" s="73"/>
      <c r="H34" s="73"/>
      <c r="I34" s="73"/>
      <c r="J34" s="73"/>
      <c r="K34" s="74"/>
    </row>
    <row r="35" spans="2:16" ht="3" customHeight="1" thickBot="1" x14ac:dyDescent="0.35">
      <c r="B35" s="3"/>
      <c r="C35" s="40"/>
      <c r="D35" s="87"/>
      <c r="E35" s="88"/>
      <c r="F35" s="88"/>
      <c r="G35" s="88"/>
      <c r="H35" s="88"/>
      <c r="I35" s="88"/>
      <c r="J35" s="88"/>
      <c r="K35" s="89"/>
    </row>
    <row r="36" spans="2:16" ht="18.600000000000001" customHeight="1" thickBot="1" x14ac:dyDescent="0.35">
      <c r="B36" s="3" t="s">
        <v>2</v>
      </c>
      <c r="C36" s="40"/>
      <c r="D36" s="45" t="s">
        <v>4</v>
      </c>
      <c r="E36" s="46"/>
      <c r="F36" s="46"/>
      <c r="G36" s="46"/>
      <c r="H36" s="46"/>
      <c r="I36" s="46"/>
      <c r="J36" s="46"/>
      <c r="K36" s="47"/>
    </row>
    <row r="37" spans="2:16" ht="16.2" customHeight="1" thickBot="1" x14ac:dyDescent="0.35">
      <c r="B37" s="5"/>
      <c r="C37" s="40"/>
      <c r="D37" s="2" t="s">
        <v>5</v>
      </c>
      <c r="E37" s="2" t="s">
        <v>15</v>
      </c>
      <c r="F37" s="6" t="s">
        <v>16</v>
      </c>
      <c r="G37" s="6" t="s">
        <v>17</v>
      </c>
      <c r="H37" s="6" t="s">
        <v>18</v>
      </c>
      <c r="I37" s="48" t="s">
        <v>11</v>
      </c>
      <c r="J37" s="49"/>
      <c r="K37" s="50"/>
    </row>
    <row r="38" spans="2:16" ht="28.2" thickBot="1" x14ac:dyDescent="0.35">
      <c r="B38" s="7"/>
      <c r="C38" s="41"/>
      <c r="D38" s="4" t="s">
        <v>6</v>
      </c>
      <c r="E38" s="4" t="s">
        <v>7</v>
      </c>
      <c r="F38" s="8" t="s">
        <v>8</v>
      </c>
      <c r="G38" s="8" t="s">
        <v>9</v>
      </c>
      <c r="H38" s="8" t="s">
        <v>10</v>
      </c>
      <c r="I38" s="9" t="s">
        <v>14</v>
      </c>
      <c r="J38" s="9" t="s">
        <v>12</v>
      </c>
      <c r="K38" s="9" t="s">
        <v>13</v>
      </c>
    </row>
    <row r="39" spans="2:16" ht="168.6" customHeight="1" thickBot="1" x14ac:dyDescent="0.35">
      <c r="B39" s="54" t="s">
        <v>58</v>
      </c>
      <c r="C39" s="16" t="s">
        <v>42</v>
      </c>
      <c r="D39" s="10" t="s">
        <v>25</v>
      </c>
      <c r="E39" s="10" t="s">
        <v>26</v>
      </c>
      <c r="F39" s="10" t="s">
        <v>27</v>
      </c>
      <c r="G39" s="10" t="s">
        <v>28</v>
      </c>
      <c r="H39" s="10" t="s">
        <v>29</v>
      </c>
      <c r="I39" s="11">
        <v>100</v>
      </c>
      <c r="J39" s="10">
        <v>0.15</v>
      </c>
      <c r="K39" s="11">
        <f>I39*J39</f>
        <v>15</v>
      </c>
    </row>
    <row r="40" spans="2:16" ht="49.2" customHeight="1" thickBot="1" x14ac:dyDescent="0.35">
      <c r="B40" s="55"/>
      <c r="C40" s="16" t="s">
        <v>43</v>
      </c>
      <c r="D40" s="10" t="s">
        <v>40</v>
      </c>
      <c r="E40" s="10" t="s">
        <v>40</v>
      </c>
      <c r="F40" s="10" t="s">
        <v>40</v>
      </c>
      <c r="G40" s="10" t="s">
        <v>40</v>
      </c>
      <c r="H40" s="10" t="s">
        <v>40</v>
      </c>
      <c r="I40" s="11">
        <f>P33</f>
        <v>100</v>
      </c>
      <c r="J40" s="10">
        <v>0.15</v>
      </c>
      <c r="K40" s="11">
        <f>I40*J40</f>
        <v>15</v>
      </c>
    </row>
    <row r="41" spans="2:16" x14ac:dyDescent="0.3">
      <c r="B41" s="55"/>
      <c r="C41" s="57"/>
      <c r="D41" s="58"/>
      <c r="E41" s="58"/>
      <c r="F41" s="58"/>
      <c r="G41" s="58"/>
      <c r="H41" s="59"/>
      <c r="I41" s="90">
        <f>SUM(K39:K40)</f>
        <v>30</v>
      </c>
      <c r="J41" s="91"/>
      <c r="K41" s="92"/>
    </row>
    <row r="42" spans="2:16" ht="19.8" customHeight="1" x14ac:dyDescent="0.3">
      <c r="B42" s="55"/>
      <c r="C42" s="60" t="s">
        <v>54</v>
      </c>
      <c r="D42" s="61"/>
      <c r="E42" s="61"/>
      <c r="F42" s="61"/>
      <c r="G42" s="61"/>
      <c r="H42" s="62"/>
      <c r="I42" s="93"/>
      <c r="J42" s="94"/>
      <c r="K42" s="95"/>
    </row>
    <row r="43" spans="2:16" ht="9.6" customHeight="1" thickBot="1" x14ac:dyDescent="0.35">
      <c r="B43" s="56"/>
      <c r="C43" s="63"/>
      <c r="D43" s="64"/>
      <c r="E43" s="64"/>
      <c r="F43" s="64"/>
      <c r="G43" s="64"/>
      <c r="H43" s="65"/>
      <c r="I43" s="96"/>
      <c r="J43" s="97"/>
      <c r="K43" s="98"/>
    </row>
    <row r="44" spans="2:16" ht="9" customHeight="1" thickBot="1" x14ac:dyDescent="0.35"/>
    <row r="45" spans="2:16" ht="17.399999999999999" customHeight="1" x14ac:dyDescent="0.35">
      <c r="B45" s="33" t="s">
        <v>31</v>
      </c>
      <c r="C45" s="34"/>
      <c r="D45" s="34"/>
      <c r="E45" s="34"/>
      <c r="F45" s="34"/>
      <c r="G45" s="34"/>
      <c r="H45" s="34"/>
      <c r="I45" s="34"/>
      <c r="J45" s="34"/>
      <c r="K45" s="35"/>
      <c r="M45" s="120" t="s">
        <v>41</v>
      </c>
      <c r="N45" s="120"/>
      <c r="O45" s="120"/>
      <c r="P45" s="120"/>
    </row>
    <row r="46" spans="2:16" ht="15" customHeight="1" x14ac:dyDescent="0.3">
      <c r="B46" s="36" t="s">
        <v>1</v>
      </c>
      <c r="C46" s="37"/>
      <c r="D46" s="37"/>
      <c r="E46" s="37"/>
      <c r="F46" s="37"/>
      <c r="G46" s="37"/>
      <c r="H46" s="37"/>
      <c r="I46" s="37"/>
      <c r="J46" s="37"/>
      <c r="K46" s="38"/>
      <c r="M46" s="26" t="s">
        <v>34</v>
      </c>
      <c r="N46" s="26" t="s">
        <v>37</v>
      </c>
      <c r="O46" s="26" t="s">
        <v>38</v>
      </c>
      <c r="P46" s="26" t="s">
        <v>44</v>
      </c>
    </row>
    <row r="47" spans="2:16" ht="18.600000000000001" customHeight="1" thickBot="1" x14ac:dyDescent="0.35">
      <c r="B47" s="36" t="s">
        <v>56</v>
      </c>
      <c r="C47" s="37"/>
      <c r="D47" s="37"/>
      <c r="E47" s="37"/>
      <c r="F47" s="37"/>
      <c r="G47" s="37"/>
      <c r="H47" s="37"/>
      <c r="I47" s="37"/>
      <c r="J47" s="37"/>
      <c r="K47" s="38"/>
      <c r="M47" s="26">
        <v>100</v>
      </c>
      <c r="N47" s="26">
        <v>100</v>
      </c>
      <c r="O47" s="26">
        <v>100</v>
      </c>
      <c r="P47" s="27">
        <f>AVERAGE(M47:O47)</f>
        <v>100</v>
      </c>
    </row>
    <row r="48" spans="2:16" ht="5.4" customHeight="1" x14ac:dyDescent="0.3">
      <c r="B48" s="1"/>
      <c r="C48" s="39" t="s">
        <v>3</v>
      </c>
      <c r="D48" s="33" t="s">
        <v>59</v>
      </c>
      <c r="E48" s="34"/>
      <c r="F48" s="34"/>
      <c r="G48" s="34"/>
      <c r="H48" s="34"/>
      <c r="I48" s="34"/>
      <c r="J48" s="34"/>
      <c r="K48" s="35"/>
    </row>
    <row r="49" spans="2:16" ht="22.8" customHeight="1" thickBot="1" x14ac:dyDescent="0.35">
      <c r="B49" s="3"/>
      <c r="C49" s="40"/>
      <c r="D49" s="42"/>
      <c r="E49" s="43"/>
      <c r="F49" s="43"/>
      <c r="G49" s="43"/>
      <c r="H49" s="43"/>
      <c r="I49" s="43"/>
      <c r="J49" s="43"/>
      <c r="K49" s="44"/>
    </row>
    <row r="50" spans="2:16" ht="18.600000000000001" customHeight="1" thickBot="1" x14ac:dyDescent="0.35">
      <c r="B50" s="3" t="s">
        <v>2</v>
      </c>
      <c r="C50" s="40"/>
      <c r="D50" s="45" t="s">
        <v>4</v>
      </c>
      <c r="E50" s="46"/>
      <c r="F50" s="46"/>
      <c r="G50" s="46"/>
      <c r="H50" s="46"/>
      <c r="I50" s="46"/>
      <c r="J50" s="46"/>
      <c r="K50" s="47"/>
    </row>
    <row r="51" spans="2:16" ht="16.2" thickBot="1" x14ac:dyDescent="0.35">
      <c r="B51" s="5"/>
      <c r="C51" s="40"/>
      <c r="D51" s="2" t="s">
        <v>5</v>
      </c>
      <c r="E51" s="2" t="s">
        <v>15</v>
      </c>
      <c r="F51" s="6" t="s">
        <v>16</v>
      </c>
      <c r="G51" s="6" t="s">
        <v>17</v>
      </c>
      <c r="H51" s="6" t="s">
        <v>18</v>
      </c>
      <c r="I51" s="48" t="s">
        <v>11</v>
      </c>
      <c r="J51" s="49"/>
      <c r="K51" s="50"/>
    </row>
    <row r="52" spans="2:16" ht="28.2" thickBot="1" x14ac:dyDescent="0.35">
      <c r="B52" s="7"/>
      <c r="C52" s="41"/>
      <c r="D52" s="4" t="s">
        <v>6</v>
      </c>
      <c r="E52" s="4" t="s">
        <v>7</v>
      </c>
      <c r="F52" s="8" t="s">
        <v>8</v>
      </c>
      <c r="G52" s="8" t="s">
        <v>9</v>
      </c>
      <c r="H52" s="8" t="s">
        <v>10</v>
      </c>
      <c r="I52" s="9" t="s">
        <v>14</v>
      </c>
      <c r="J52" s="9" t="s">
        <v>12</v>
      </c>
      <c r="K52" s="9" t="s">
        <v>13</v>
      </c>
    </row>
    <row r="53" spans="2:16" ht="193.8" thickBot="1" x14ac:dyDescent="0.35">
      <c r="B53" s="54" t="s">
        <v>58</v>
      </c>
      <c r="C53" s="16" t="s">
        <v>42</v>
      </c>
      <c r="D53" s="10" t="s">
        <v>25</v>
      </c>
      <c r="E53" s="10" t="s">
        <v>26</v>
      </c>
      <c r="F53" s="10" t="s">
        <v>27</v>
      </c>
      <c r="G53" s="10" t="s">
        <v>28</v>
      </c>
      <c r="H53" s="10" t="s">
        <v>29</v>
      </c>
      <c r="I53" s="11">
        <v>100</v>
      </c>
      <c r="J53" s="10">
        <v>0.15</v>
      </c>
      <c r="K53" s="11">
        <f>I53*J53</f>
        <v>15</v>
      </c>
    </row>
    <row r="54" spans="2:16" ht="28.2" thickBot="1" x14ac:dyDescent="0.35">
      <c r="B54" s="55"/>
      <c r="C54" s="16" t="s">
        <v>43</v>
      </c>
      <c r="D54" s="10" t="s">
        <v>40</v>
      </c>
      <c r="E54" s="10" t="s">
        <v>40</v>
      </c>
      <c r="F54" s="10" t="s">
        <v>40</v>
      </c>
      <c r="G54" s="10" t="s">
        <v>40</v>
      </c>
      <c r="H54" s="10" t="s">
        <v>40</v>
      </c>
      <c r="I54" s="11">
        <f>P47</f>
        <v>100</v>
      </c>
      <c r="J54" s="10">
        <v>0.15</v>
      </c>
      <c r="K54" s="11">
        <f>I54*J54</f>
        <v>15</v>
      </c>
    </row>
    <row r="55" spans="2:16" x14ac:dyDescent="0.3">
      <c r="B55" s="55"/>
      <c r="C55" s="57"/>
      <c r="D55" s="58"/>
      <c r="E55" s="58"/>
      <c r="F55" s="58"/>
      <c r="G55" s="58"/>
      <c r="H55" s="59"/>
      <c r="I55" s="90">
        <f>SUM(K53:K54)</f>
        <v>30</v>
      </c>
      <c r="J55" s="91"/>
      <c r="K55" s="92"/>
    </row>
    <row r="56" spans="2:16" x14ac:dyDescent="0.3">
      <c r="B56" s="55"/>
      <c r="C56" s="60" t="s">
        <v>54</v>
      </c>
      <c r="D56" s="61"/>
      <c r="E56" s="61"/>
      <c r="F56" s="61"/>
      <c r="G56" s="61"/>
      <c r="H56" s="62"/>
      <c r="I56" s="93"/>
      <c r="J56" s="94"/>
      <c r="K56" s="95"/>
    </row>
    <row r="57" spans="2:16" ht="15" thickBot="1" x14ac:dyDescent="0.35">
      <c r="B57" s="56"/>
      <c r="C57" s="63"/>
      <c r="D57" s="64"/>
      <c r="E57" s="64"/>
      <c r="F57" s="64"/>
      <c r="G57" s="64"/>
      <c r="H57" s="65"/>
      <c r="I57" s="96"/>
      <c r="J57" s="97"/>
      <c r="K57" s="98"/>
    </row>
    <row r="58" spans="2:16" ht="9" customHeight="1" thickBot="1" x14ac:dyDescent="0.35"/>
    <row r="59" spans="2:16" ht="18" x14ac:dyDescent="0.35">
      <c r="B59" s="102" t="s">
        <v>32</v>
      </c>
      <c r="C59" s="103"/>
      <c r="D59" s="103"/>
      <c r="E59" s="103"/>
      <c r="F59" s="103"/>
      <c r="G59" s="103"/>
      <c r="H59" s="103"/>
      <c r="I59" s="103"/>
      <c r="J59" s="103"/>
      <c r="K59" s="104"/>
      <c r="M59" s="121" t="s">
        <v>41</v>
      </c>
      <c r="N59" s="121"/>
      <c r="O59" s="121"/>
      <c r="P59" s="121"/>
    </row>
    <row r="60" spans="2:16" x14ac:dyDescent="0.3">
      <c r="B60" s="36" t="s">
        <v>1</v>
      </c>
      <c r="C60" s="37"/>
      <c r="D60" s="37"/>
      <c r="E60" s="37"/>
      <c r="F60" s="37"/>
      <c r="G60" s="37"/>
      <c r="H60" s="37"/>
      <c r="I60" s="37"/>
      <c r="J60" s="37"/>
      <c r="K60" s="38"/>
      <c r="M60" s="28" t="s">
        <v>34</v>
      </c>
      <c r="N60" s="28" t="s">
        <v>36</v>
      </c>
      <c r="O60" s="28" t="s">
        <v>38</v>
      </c>
      <c r="P60" s="28" t="s">
        <v>44</v>
      </c>
    </row>
    <row r="61" spans="2:16" ht="15" thickBot="1" x14ac:dyDescent="0.35">
      <c r="B61" s="36" t="s">
        <v>56</v>
      </c>
      <c r="C61" s="37"/>
      <c r="D61" s="37"/>
      <c r="E61" s="37"/>
      <c r="F61" s="37"/>
      <c r="G61" s="37"/>
      <c r="H61" s="37"/>
      <c r="I61" s="37"/>
      <c r="J61" s="37"/>
      <c r="K61" s="38"/>
      <c r="M61" s="28">
        <v>100</v>
      </c>
      <c r="N61" s="28">
        <v>100</v>
      </c>
      <c r="O61" s="28">
        <v>100</v>
      </c>
      <c r="P61" s="29">
        <f>AVERAGE(M61:O61)</f>
        <v>100</v>
      </c>
    </row>
    <row r="62" spans="2:16" x14ac:dyDescent="0.3">
      <c r="B62" s="1"/>
      <c r="C62" s="39" t="s">
        <v>3</v>
      </c>
      <c r="D62" s="102" t="s">
        <v>59</v>
      </c>
      <c r="E62" s="103"/>
      <c r="F62" s="103"/>
      <c r="G62" s="103"/>
      <c r="H62" s="103"/>
      <c r="I62" s="103"/>
      <c r="J62" s="103"/>
      <c r="K62" s="104"/>
    </row>
    <row r="63" spans="2:16" ht="5.4" customHeight="1" thickBot="1" x14ac:dyDescent="0.35">
      <c r="B63" s="3"/>
      <c r="C63" s="40"/>
      <c r="D63" s="105"/>
      <c r="E63" s="106"/>
      <c r="F63" s="106"/>
      <c r="G63" s="106"/>
      <c r="H63" s="106"/>
      <c r="I63" s="106"/>
      <c r="J63" s="106"/>
      <c r="K63" s="107"/>
    </row>
    <row r="64" spans="2:16" ht="28.2" thickBot="1" x14ac:dyDescent="0.35">
      <c r="B64" s="3" t="s">
        <v>2</v>
      </c>
      <c r="C64" s="40"/>
      <c r="D64" s="45" t="s">
        <v>4</v>
      </c>
      <c r="E64" s="46"/>
      <c r="F64" s="46"/>
      <c r="G64" s="46"/>
      <c r="H64" s="46"/>
      <c r="I64" s="46"/>
      <c r="J64" s="46"/>
      <c r="K64" s="47"/>
    </row>
    <row r="65" spans="2:16" ht="16.2" thickBot="1" x14ac:dyDescent="0.35">
      <c r="B65" s="5"/>
      <c r="C65" s="40"/>
      <c r="D65" s="2" t="s">
        <v>5</v>
      </c>
      <c r="E65" s="2" t="s">
        <v>15</v>
      </c>
      <c r="F65" s="6" t="s">
        <v>16</v>
      </c>
      <c r="G65" s="6" t="s">
        <v>17</v>
      </c>
      <c r="H65" s="6" t="s">
        <v>18</v>
      </c>
      <c r="I65" s="48" t="s">
        <v>11</v>
      </c>
      <c r="J65" s="49"/>
      <c r="K65" s="50"/>
    </row>
    <row r="66" spans="2:16" ht="28.2" thickBot="1" x14ac:dyDescent="0.35">
      <c r="B66" s="7"/>
      <c r="C66" s="41"/>
      <c r="D66" s="4" t="s">
        <v>6</v>
      </c>
      <c r="E66" s="4" t="s">
        <v>7</v>
      </c>
      <c r="F66" s="8" t="s">
        <v>8</v>
      </c>
      <c r="G66" s="8" t="s">
        <v>9</v>
      </c>
      <c r="H66" s="8" t="s">
        <v>10</v>
      </c>
      <c r="I66" s="9" t="s">
        <v>14</v>
      </c>
      <c r="J66" s="9" t="s">
        <v>12</v>
      </c>
      <c r="K66" s="9" t="s">
        <v>13</v>
      </c>
    </row>
    <row r="67" spans="2:16" ht="193.8" thickBot="1" x14ac:dyDescent="0.35">
      <c r="B67" s="54" t="s">
        <v>58</v>
      </c>
      <c r="C67" s="16" t="s">
        <v>42</v>
      </c>
      <c r="D67" s="10" t="s">
        <v>25</v>
      </c>
      <c r="E67" s="10" t="s">
        <v>26</v>
      </c>
      <c r="F67" s="10" t="s">
        <v>27</v>
      </c>
      <c r="G67" s="10" t="s">
        <v>28</v>
      </c>
      <c r="H67" s="10" t="s">
        <v>29</v>
      </c>
      <c r="I67" s="11">
        <v>100</v>
      </c>
      <c r="J67" s="10">
        <v>0.15</v>
      </c>
      <c r="K67" s="11">
        <f>I67*J67</f>
        <v>15</v>
      </c>
    </row>
    <row r="68" spans="2:16" ht="28.2" thickBot="1" x14ac:dyDescent="0.35">
      <c r="B68" s="55"/>
      <c r="C68" s="16" t="s">
        <v>43</v>
      </c>
      <c r="D68" s="10" t="s">
        <v>40</v>
      </c>
      <c r="E68" s="10" t="s">
        <v>40</v>
      </c>
      <c r="F68" s="10" t="s">
        <v>40</v>
      </c>
      <c r="G68" s="10" t="s">
        <v>40</v>
      </c>
      <c r="H68" s="10" t="s">
        <v>40</v>
      </c>
      <c r="I68" s="11">
        <f>P61</f>
        <v>100</v>
      </c>
      <c r="J68" s="10">
        <v>0.15</v>
      </c>
      <c r="K68" s="11">
        <f>I68*J68</f>
        <v>15</v>
      </c>
    </row>
    <row r="69" spans="2:16" x14ac:dyDescent="0.3">
      <c r="B69" s="55"/>
      <c r="C69" s="57"/>
      <c r="D69" s="58"/>
      <c r="E69" s="58"/>
      <c r="F69" s="58"/>
      <c r="G69" s="58"/>
      <c r="H69" s="59"/>
      <c r="I69" s="90">
        <f>SUM(K67:K68)</f>
        <v>30</v>
      </c>
      <c r="J69" s="91"/>
      <c r="K69" s="92"/>
    </row>
    <row r="70" spans="2:16" x14ac:dyDescent="0.3">
      <c r="B70" s="55"/>
      <c r="C70" s="60" t="s">
        <v>54</v>
      </c>
      <c r="D70" s="61"/>
      <c r="E70" s="61"/>
      <c r="F70" s="61"/>
      <c r="G70" s="61"/>
      <c r="H70" s="62"/>
      <c r="I70" s="93"/>
      <c r="J70" s="94"/>
      <c r="K70" s="95"/>
    </row>
    <row r="71" spans="2:16" ht="15" thickBot="1" x14ac:dyDescent="0.35">
      <c r="B71" s="56"/>
      <c r="C71" s="63"/>
      <c r="D71" s="64"/>
      <c r="E71" s="64"/>
      <c r="F71" s="64"/>
      <c r="G71" s="64"/>
      <c r="H71" s="65"/>
      <c r="I71" s="96"/>
      <c r="J71" s="97"/>
      <c r="K71" s="98"/>
    </row>
    <row r="72" spans="2:16" ht="9" customHeight="1" thickBot="1" x14ac:dyDescent="0.35"/>
    <row r="73" spans="2:16" ht="18" x14ac:dyDescent="0.35">
      <c r="B73" s="108" t="s">
        <v>33</v>
      </c>
      <c r="C73" s="109"/>
      <c r="D73" s="109"/>
      <c r="E73" s="109"/>
      <c r="F73" s="109"/>
      <c r="G73" s="109"/>
      <c r="H73" s="109"/>
      <c r="I73" s="109"/>
      <c r="J73" s="109"/>
      <c r="K73" s="110"/>
      <c r="M73" s="122" t="s">
        <v>41</v>
      </c>
      <c r="N73" s="122"/>
      <c r="O73" s="122"/>
      <c r="P73" s="122"/>
    </row>
    <row r="74" spans="2:16" x14ac:dyDescent="0.3">
      <c r="B74" s="36" t="s">
        <v>1</v>
      </c>
      <c r="C74" s="37"/>
      <c r="D74" s="37"/>
      <c r="E74" s="37"/>
      <c r="F74" s="37"/>
      <c r="G74" s="37"/>
      <c r="H74" s="37"/>
      <c r="I74" s="37"/>
      <c r="J74" s="37"/>
      <c r="K74" s="38"/>
      <c r="M74" s="30" t="s">
        <v>34</v>
      </c>
      <c r="N74" s="30" t="s">
        <v>36</v>
      </c>
      <c r="O74" s="30" t="s">
        <v>37</v>
      </c>
      <c r="P74" s="30" t="s">
        <v>44</v>
      </c>
    </row>
    <row r="75" spans="2:16" ht="15" thickBot="1" x14ac:dyDescent="0.35">
      <c r="B75" s="36" t="s">
        <v>56</v>
      </c>
      <c r="C75" s="37"/>
      <c r="D75" s="37"/>
      <c r="E75" s="37"/>
      <c r="F75" s="37"/>
      <c r="G75" s="37"/>
      <c r="H75" s="37"/>
      <c r="I75" s="37"/>
      <c r="J75" s="37"/>
      <c r="K75" s="38"/>
      <c r="M75" s="30">
        <v>100</v>
      </c>
      <c r="N75" s="30">
        <v>100</v>
      </c>
      <c r="O75" s="30">
        <v>100</v>
      </c>
      <c r="P75" s="31">
        <f>AVERAGE(M75:O75)</f>
        <v>100</v>
      </c>
    </row>
    <row r="76" spans="2:16" x14ac:dyDescent="0.3">
      <c r="B76" s="1"/>
      <c r="C76" s="39" t="s">
        <v>3</v>
      </c>
      <c r="D76" s="108" t="s">
        <v>59</v>
      </c>
      <c r="E76" s="109"/>
      <c r="F76" s="109"/>
      <c r="G76" s="109"/>
      <c r="H76" s="109"/>
      <c r="I76" s="109"/>
      <c r="J76" s="109"/>
      <c r="K76" s="110"/>
    </row>
    <row r="77" spans="2:16" ht="15" thickBot="1" x14ac:dyDescent="0.35">
      <c r="B77" s="3"/>
      <c r="C77" s="40"/>
      <c r="D77" s="111"/>
      <c r="E77" s="112"/>
      <c r="F77" s="112"/>
      <c r="G77" s="112"/>
      <c r="H77" s="112"/>
      <c r="I77" s="112"/>
      <c r="J77" s="112"/>
      <c r="K77" s="113"/>
    </row>
    <row r="78" spans="2:16" ht="28.2" thickBot="1" x14ac:dyDescent="0.35">
      <c r="B78" s="3" t="s">
        <v>2</v>
      </c>
      <c r="C78" s="40"/>
      <c r="D78" s="45" t="s">
        <v>4</v>
      </c>
      <c r="E78" s="46"/>
      <c r="F78" s="46"/>
      <c r="G78" s="46"/>
      <c r="H78" s="46"/>
      <c r="I78" s="46"/>
      <c r="J78" s="46"/>
      <c r="K78" s="47"/>
    </row>
    <row r="79" spans="2:16" ht="16.2" thickBot="1" x14ac:dyDescent="0.35">
      <c r="B79" s="5"/>
      <c r="C79" s="40"/>
      <c r="D79" s="2" t="s">
        <v>5</v>
      </c>
      <c r="E79" s="2" t="s">
        <v>15</v>
      </c>
      <c r="F79" s="6" t="s">
        <v>16</v>
      </c>
      <c r="G79" s="6" t="s">
        <v>17</v>
      </c>
      <c r="H79" s="6" t="s">
        <v>18</v>
      </c>
      <c r="I79" s="48" t="s">
        <v>11</v>
      </c>
      <c r="J79" s="49"/>
      <c r="K79" s="50"/>
    </row>
    <row r="80" spans="2:16" ht="28.2" thickBot="1" x14ac:dyDescent="0.35">
      <c r="B80" s="7"/>
      <c r="C80" s="41"/>
      <c r="D80" s="4" t="s">
        <v>6</v>
      </c>
      <c r="E80" s="4" t="s">
        <v>7</v>
      </c>
      <c r="F80" s="8" t="s">
        <v>8</v>
      </c>
      <c r="G80" s="8" t="s">
        <v>9</v>
      </c>
      <c r="H80" s="8" t="s">
        <v>10</v>
      </c>
      <c r="I80" s="9" t="s">
        <v>14</v>
      </c>
      <c r="J80" s="9" t="s">
        <v>12</v>
      </c>
      <c r="K80" s="9" t="s">
        <v>13</v>
      </c>
    </row>
    <row r="81" spans="2:11" ht="193.8" thickBot="1" x14ac:dyDescent="0.35">
      <c r="B81" s="54" t="s">
        <v>58</v>
      </c>
      <c r="C81" s="16" t="s">
        <v>42</v>
      </c>
      <c r="D81" s="10" t="s">
        <v>25</v>
      </c>
      <c r="E81" s="10" t="s">
        <v>26</v>
      </c>
      <c r="F81" s="10" t="s">
        <v>27</v>
      </c>
      <c r="G81" s="10" t="s">
        <v>28</v>
      </c>
      <c r="H81" s="10" t="s">
        <v>29</v>
      </c>
      <c r="I81" s="11">
        <v>100</v>
      </c>
      <c r="J81" s="10">
        <v>0.15</v>
      </c>
      <c r="K81" s="11">
        <f>I81*J81</f>
        <v>15</v>
      </c>
    </row>
    <row r="82" spans="2:11" ht="28.2" thickBot="1" x14ac:dyDescent="0.35">
      <c r="B82" s="55"/>
      <c r="C82" s="16" t="s">
        <v>43</v>
      </c>
      <c r="D82" s="10" t="s">
        <v>40</v>
      </c>
      <c r="E82" s="10" t="s">
        <v>40</v>
      </c>
      <c r="F82" s="10" t="s">
        <v>40</v>
      </c>
      <c r="G82" s="10" t="s">
        <v>40</v>
      </c>
      <c r="H82" s="10" t="s">
        <v>40</v>
      </c>
      <c r="I82" s="11">
        <f>P75</f>
        <v>100</v>
      </c>
      <c r="J82" s="10">
        <v>0.15</v>
      </c>
      <c r="K82" s="11">
        <f>I82*J82</f>
        <v>15</v>
      </c>
    </row>
    <row r="83" spans="2:11" x14ac:dyDescent="0.3">
      <c r="B83" s="55"/>
      <c r="C83" s="57"/>
      <c r="D83" s="58"/>
      <c r="E83" s="58"/>
      <c r="F83" s="58"/>
      <c r="G83" s="58"/>
      <c r="H83" s="59"/>
      <c r="I83" s="90">
        <f>SUM(K81:K82)</f>
        <v>30</v>
      </c>
      <c r="J83" s="91"/>
      <c r="K83" s="92"/>
    </row>
    <row r="84" spans="2:11" x14ac:dyDescent="0.3">
      <c r="B84" s="55"/>
      <c r="C84" s="60" t="s">
        <v>54</v>
      </c>
      <c r="D84" s="61"/>
      <c r="E84" s="61"/>
      <c r="F84" s="61"/>
      <c r="G84" s="61"/>
      <c r="H84" s="62"/>
      <c r="I84" s="93"/>
      <c r="J84" s="94"/>
      <c r="K84" s="95"/>
    </row>
    <row r="85" spans="2:11" ht="15" thickBot="1" x14ac:dyDescent="0.35">
      <c r="B85" s="56"/>
      <c r="C85" s="63"/>
      <c r="D85" s="64"/>
      <c r="E85" s="64"/>
      <c r="F85" s="64"/>
      <c r="G85" s="64"/>
      <c r="H85" s="65"/>
      <c r="I85" s="96"/>
      <c r="J85" s="97"/>
      <c r="K85" s="98"/>
    </row>
    <row r="87" spans="2:11" ht="31.2" x14ac:dyDescent="0.6">
      <c r="B87" s="115" t="s">
        <v>39</v>
      </c>
      <c r="C87" s="116"/>
      <c r="D87" s="114" t="s">
        <v>35</v>
      </c>
      <c r="E87" s="114"/>
      <c r="F87" s="123">
        <v>1</v>
      </c>
      <c r="G87" s="114"/>
    </row>
    <row r="88" spans="2:11" ht="31.2" x14ac:dyDescent="0.6">
      <c r="B88" s="117"/>
      <c r="C88" s="118"/>
      <c r="D88" s="22">
        <v>1</v>
      </c>
      <c r="E88" s="22">
        <v>0.3</v>
      </c>
      <c r="F88" s="32" t="s">
        <v>45</v>
      </c>
      <c r="G88" s="32" t="s">
        <v>46</v>
      </c>
    </row>
    <row r="89" spans="2:11" ht="31.2" x14ac:dyDescent="0.6">
      <c r="B89" s="114" t="s">
        <v>34</v>
      </c>
      <c r="C89" s="114"/>
      <c r="D89" s="23">
        <f>I26+I41</f>
        <v>100</v>
      </c>
      <c r="E89" s="23">
        <f>D89*0.3</f>
        <v>30</v>
      </c>
      <c r="F89" s="23">
        <f>D89*0.5</f>
        <v>50</v>
      </c>
      <c r="G89" s="23">
        <f>D89*0.5</f>
        <v>50</v>
      </c>
    </row>
    <row r="90" spans="2:11" ht="31.2" x14ac:dyDescent="0.6">
      <c r="B90" s="114" t="s">
        <v>36</v>
      </c>
      <c r="C90" s="114"/>
      <c r="D90" s="23">
        <f>I26+I55</f>
        <v>100</v>
      </c>
      <c r="E90" s="23">
        <f>D90*0.3</f>
        <v>30</v>
      </c>
      <c r="F90" s="23">
        <f t="shared" ref="F90:F92" si="1">D90*0.5</f>
        <v>50</v>
      </c>
      <c r="G90" s="23">
        <f t="shared" ref="G90:G92" si="2">D90*0.5</f>
        <v>50</v>
      </c>
    </row>
    <row r="91" spans="2:11" ht="31.2" x14ac:dyDescent="0.6">
      <c r="B91" s="114" t="s">
        <v>37</v>
      </c>
      <c r="C91" s="114"/>
      <c r="D91" s="23">
        <f>I26+I69</f>
        <v>100</v>
      </c>
      <c r="E91" s="23">
        <f>D91*0.3</f>
        <v>30</v>
      </c>
      <c r="F91" s="23">
        <f t="shared" si="1"/>
        <v>50</v>
      </c>
      <c r="G91" s="23">
        <f t="shared" si="2"/>
        <v>50</v>
      </c>
    </row>
    <row r="92" spans="2:11" ht="31.2" x14ac:dyDescent="0.6">
      <c r="B92" s="114" t="s">
        <v>38</v>
      </c>
      <c r="C92" s="114"/>
      <c r="D92" s="23">
        <f>I26+I83</f>
        <v>100</v>
      </c>
      <c r="E92" s="23">
        <f>D92*0.3</f>
        <v>30</v>
      </c>
      <c r="F92" s="23">
        <f t="shared" si="1"/>
        <v>50</v>
      </c>
      <c r="G92" s="23">
        <f t="shared" si="2"/>
        <v>50</v>
      </c>
    </row>
  </sheetData>
  <mergeCells count="90">
    <mergeCell ref="B92:C92"/>
    <mergeCell ref="B87:C88"/>
    <mergeCell ref="M31:P31"/>
    <mergeCell ref="M45:P45"/>
    <mergeCell ref="M59:P59"/>
    <mergeCell ref="M73:P73"/>
    <mergeCell ref="F87:G87"/>
    <mergeCell ref="B81:B85"/>
    <mergeCell ref="C83:H83"/>
    <mergeCell ref="I83:K85"/>
    <mergeCell ref="C84:H84"/>
    <mergeCell ref="C85:H85"/>
    <mergeCell ref="B89:C89"/>
    <mergeCell ref="D87:E87"/>
    <mergeCell ref="B90:C90"/>
    <mergeCell ref="B91:C91"/>
    <mergeCell ref="B67:B71"/>
    <mergeCell ref="C69:H69"/>
    <mergeCell ref="I69:K71"/>
    <mergeCell ref="C70:H70"/>
    <mergeCell ref="C71:H71"/>
    <mergeCell ref="B73:K73"/>
    <mergeCell ref="B74:K74"/>
    <mergeCell ref="B75:K75"/>
    <mergeCell ref="C76:C80"/>
    <mergeCell ref="D76:K77"/>
    <mergeCell ref="D78:K78"/>
    <mergeCell ref="I79:K79"/>
    <mergeCell ref="C55:H55"/>
    <mergeCell ref="I55:K57"/>
    <mergeCell ref="C56:H56"/>
    <mergeCell ref="C57:H57"/>
    <mergeCell ref="B59:K59"/>
    <mergeCell ref="B53:B57"/>
    <mergeCell ref="B60:K60"/>
    <mergeCell ref="B61:K61"/>
    <mergeCell ref="C62:C66"/>
    <mergeCell ref="D62:K63"/>
    <mergeCell ref="D64:K64"/>
    <mergeCell ref="I65:K65"/>
    <mergeCell ref="K11:K12"/>
    <mergeCell ref="I11:I12"/>
    <mergeCell ref="H11:H12"/>
    <mergeCell ref="G11:G12"/>
    <mergeCell ref="F11:F12"/>
    <mergeCell ref="F17:F25"/>
    <mergeCell ref="I26:K28"/>
    <mergeCell ref="I17:I25"/>
    <mergeCell ref="J17:J25"/>
    <mergeCell ref="K17:K25"/>
    <mergeCell ref="C34:C38"/>
    <mergeCell ref="D34:K35"/>
    <mergeCell ref="D36:K36"/>
    <mergeCell ref="I37:K37"/>
    <mergeCell ref="B39:B43"/>
    <mergeCell ref="C41:H41"/>
    <mergeCell ref="I41:K43"/>
    <mergeCell ref="C42:H42"/>
    <mergeCell ref="C43:H43"/>
    <mergeCell ref="B2:K2"/>
    <mergeCell ref="B3:K3"/>
    <mergeCell ref="B4:K4"/>
    <mergeCell ref="B5:K5"/>
    <mergeCell ref="C6:C10"/>
    <mergeCell ref="D6:K7"/>
    <mergeCell ref="D8:K8"/>
    <mergeCell ref="I9:K9"/>
    <mergeCell ref="B33:K33"/>
    <mergeCell ref="B11:B28"/>
    <mergeCell ref="C26:H26"/>
    <mergeCell ref="C27:H27"/>
    <mergeCell ref="C28:H28"/>
    <mergeCell ref="C11:C12"/>
    <mergeCell ref="G17:G25"/>
    <mergeCell ref="H17:H25"/>
    <mergeCell ref="C17:C25"/>
    <mergeCell ref="D17:D25"/>
    <mergeCell ref="E17:E25"/>
    <mergeCell ref="E11:E12"/>
    <mergeCell ref="D11:D12"/>
    <mergeCell ref="J11:J12"/>
    <mergeCell ref="B31:K31"/>
    <mergeCell ref="B32:K32"/>
    <mergeCell ref="B45:K45"/>
    <mergeCell ref="B46:K46"/>
    <mergeCell ref="B47:K47"/>
    <mergeCell ref="C48:C52"/>
    <mergeCell ref="D48:K49"/>
    <mergeCell ref="D50:K50"/>
    <mergeCell ref="I51:K5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B6B4B4380A9249A1934704328B6C04" ma:contentTypeVersion="4" ma:contentTypeDescription="Create a new document." ma:contentTypeScope="" ma:versionID="99551c703f7d07cf3bb960586bedac90">
  <xsd:schema xmlns:xsd="http://www.w3.org/2001/XMLSchema" xmlns:xs="http://www.w3.org/2001/XMLSchema" xmlns:p="http://schemas.microsoft.com/office/2006/metadata/properties" xmlns:ns2="d5d19768-b757-4016-ab5f-a0c3285379ce" targetNamespace="http://schemas.microsoft.com/office/2006/metadata/properties" ma:root="true" ma:fieldsID="44e45fbdc1dc17a40d05168ff95e7a17" ns2:_="">
    <xsd:import namespace="d5d19768-b757-4016-ab5f-a0c3285379ce"/>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d19768-b757-4016-ab5f-a0c3285379ce"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CD6879-60A0-40B4-B682-8B9884D0A584}"/>
</file>

<file path=customXml/itemProps2.xml><?xml version="1.0" encoding="utf-8"?>
<ds:datastoreItem xmlns:ds="http://schemas.openxmlformats.org/officeDocument/2006/customXml" ds:itemID="{F062D85B-3804-470C-BEF0-005AB04E29B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Assignment 2 Part A &amp; B</vt:lpstr>
      <vt:lpstr>'Assignment 2 Part A &amp; B'!_Hlk103372173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dc:creator>
  <cp:lastModifiedBy>Sha</cp:lastModifiedBy>
  <dcterms:created xsi:type="dcterms:W3CDTF">2022-12-26T10:28:11Z</dcterms:created>
  <dcterms:modified xsi:type="dcterms:W3CDTF">2023-06-13T13:15:50Z</dcterms:modified>
</cp:coreProperties>
</file>