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Data\"/>
    </mc:Choice>
  </mc:AlternateContent>
  <bookViews>
    <workbookView xWindow="0" yWindow="0" windowWidth="28800" windowHeight="12300" tabRatio="871" activeTab="8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K33" i="2" s="1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L184" i="2" l="1"/>
  <c r="M184" i="2" s="1"/>
  <c r="K184" i="2"/>
  <c r="M172" i="2"/>
  <c r="L172" i="2"/>
  <c r="K172" i="2"/>
  <c r="L160" i="2"/>
  <c r="M160" i="2" s="1"/>
  <c r="K160" i="2"/>
  <c r="L179" i="2"/>
  <c r="M179" i="2" s="1"/>
  <c r="K179" i="2"/>
  <c r="L167" i="2"/>
  <c r="M167" i="2" s="1"/>
  <c r="K167" i="2"/>
  <c r="L159" i="2"/>
  <c r="M159" i="2" s="1"/>
  <c r="K159" i="2"/>
  <c r="L151" i="2"/>
  <c r="M151" i="2"/>
  <c r="K151" i="2"/>
  <c r="L143" i="2"/>
  <c r="M143" i="2"/>
  <c r="K143" i="2"/>
  <c r="L135" i="2"/>
  <c r="M135" i="2" s="1"/>
  <c r="K135" i="2"/>
  <c r="L127" i="2"/>
  <c r="M127" i="2" s="1"/>
  <c r="K127" i="2"/>
  <c r="L119" i="2"/>
  <c r="M119" i="2"/>
  <c r="K119" i="2"/>
  <c r="L111" i="2"/>
  <c r="M111" i="2"/>
  <c r="K111" i="2"/>
  <c r="L103" i="2"/>
  <c r="M103" i="2" s="1"/>
  <c r="K103" i="2"/>
  <c r="L95" i="2"/>
  <c r="M95" i="2" s="1"/>
  <c r="K95" i="2"/>
  <c r="L87" i="2"/>
  <c r="M87" i="2"/>
  <c r="K87" i="2"/>
  <c r="L79" i="2"/>
  <c r="M79" i="2"/>
  <c r="K79" i="2"/>
  <c r="L71" i="2"/>
  <c r="M71" i="2" s="1"/>
  <c r="K71" i="2"/>
  <c r="L63" i="2"/>
  <c r="M63" i="2" s="1"/>
  <c r="K63" i="2"/>
  <c r="L55" i="2"/>
  <c r="M55" i="2"/>
  <c r="K55" i="2"/>
  <c r="L47" i="2"/>
  <c r="M47" i="2"/>
  <c r="K47" i="2"/>
  <c r="L39" i="2"/>
  <c r="M39" i="2" s="1"/>
  <c r="K39" i="2"/>
  <c r="L31" i="2"/>
  <c r="M31" i="2" s="1"/>
  <c r="K31" i="2"/>
  <c r="L23" i="2"/>
  <c r="M23" i="2"/>
  <c r="K23" i="2"/>
  <c r="L19" i="2"/>
  <c r="M19" i="2" s="1"/>
  <c r="K19" i="2"/>
  <c r="M15" i="2"/>
  <c r="L15" i="2"/>
  <c r="K15" i="2"/>
  <c r="M11" i="2"/>
  <c r="L11" i="2"/>
  <c r="K11" i="2"/>
  <c r="L180" i="2"/>
  <c r="M180" i="2"/>
  <c r="K180" i="2"/>
  <c r="L168" i="2"/>
  <c r="M168" i="2" s="1"/>
  <c r="K168" i="2"/>
  <c r="M156" i="2"/>
  <c r="L156" i="2"/>
  <c r="K156" i="2"/>
  <c r="G11" i="3"/>
  <c r="L175" i="2"/>
  <c r="M175" i="2" s="1"/>
  <c r="K175" i="2"/>
  <c r="L163" i="2"/>
  <c r="M163" i="2" s="1"/>
  <c r="K163" i="2"/>
  <c r="L155" i="2"/>
  <c r="M155" i="2"/>
  <c r="K155" i="2"/>
  <c r="L147" i="2"/>
  <c r="M147" i="2"/>
  <c r="K147" i="2"/>
  <c r="L139" i="2"/>
  <c r="M139" i="2" s="1"/>
  <c r="K139" i="2"/>
  <c r="L131" i="2"/>
  <c r="M131" i="2" s="1"/>
  <c r="K131" i="2"/>
  <c r="L123" i="2"/>
  <c r="M123" i="2"/>
  <c r="K123" i="2"/>
  <c r="L115" i="2"/>
  <c r="M115" i="2"/>
  <c r="K115" i="2"/>
  <c r="L107" i="2"/>
  <c r="M107" i="2" s="1"/>
  <c r="K107" i="2"/>
  <c r="L99" i="2"/>
  <c r="M99" i="2" s="1"/>
  <c r="K99" i="2"/>
  <c r="L91" i="2"/>
  <c r="M91" i="2"/>
  <c r="K91" i="2"/>
  <c r="L83" i="2"/>
  <c r="M83" i="2"/>
  <c r="K83" i="2"/>
  <c r="L75" i="2"/>
  <c r="M75" i="2" s="1"/>
  <c r="K75" i="2"/>
  <c r="L67" i="2"/>
  <c r="M67" i="2" s="1"/>
  <c r="K67" i="2"/>
  <c r="L59" i="2"/>
  <c r="M59" i="2"/>
  <c r="K59" i="2"/>
  <c r="L51" i="2"/>
  <c r="M51" i="2"/>
  <c r="K51" i="2"/>
  <c r="L43" i="2"/>
  <c r="M43" i="2" s="1"/>
  <c r="K43" i="2"/>
  <c r="L35" i="2"/>
  <c r="M35" i="2" s="1"/>
  <c r="K35" i="2"/>
  <c r="L27" i="2"/>
  <c r="M27" i="2"/>
  <c r="K27" i="2"/>
  <c r="I7" i="3"/>
  <c r="F10" i="3"/>
  <c r="G10" i="3" s="1"/>
  <c r="L4" i="2"/>
  <c r="M4" i="2" s="1"/>
  <c r="K4" i="2"/>
  <c r="L182" i="2"/>
  <c r="M182" i="2" s="1"/>
  <c r="K182" i="2"/>
  <c r="L176" i="2"/>
  <c r="M176" i="2" s="1"/>
  <c r="K176" i="2"/>
  <c r="M164" i="2"/>
  <c r="L164" i="2"/>
  <c r="K164" i="2"/>
  <c r="M183" i="2"/>
  <c r="L183" i="2"/>
  <c r="K183" i="2"/>
  <c r="L171" i="2"/>
  <c r="M171" i="2"/>
  <c r="K171" i="2"/>
  <c r="E8" i="3"/>
  <c r="L185" i="2"/>
  <c r="M185" i="2" s="1"/>
  <c r="K185" i="2"/>
  <c r="L7" i="2"/>
  <c r="M7" i="2" s="1"/>
  <c r="L178" i="2"/>
  <c r="M178" i="2" s="1"/>
  <c r="L174" i="2"/>
  <c r="M174" i="2" s="1"/>
  <c r="L170" i="2"/>
  <c r="M170" i="2"/>
  <c r="L166" i="2"/>
  <c r="M166" i="2" s="1"/>
  <c r="L162" i="2"/>
  <c r="M162" i="2" s="1"/>
  <c r="L158" i="2"/>
  <c r="M158" i="2" s="1"/>
  <c r="L154" i="2"/>
  <c r="M154" i="2"/>
  <c r="L150" i="2"/>
  <c r="M150" i="2" s="1"/>
  <c r="L146" i="2"/>
  <c r="M146" i="2" s="1"/>
  <c r="L142" i="2"/>
  <c r="M142" i="2" s="1"/>
  <c r="L138" i="2"/>
  <c r="M138" i="2"/>
  <c r="L134" i="2"/>
  <c r="M134" i="2" s="1"/>
  <c r="L130" i="2"/>
  <c r="M130" i="2" s="1"/>
  <c r="L126" i="2"/>
  <c r="M126" i="2" s="1"/>
  <c r="L122" i="2"/>
  <c r="M122" i="2"/>
  <c r="L118" i="2"/>
  <c r="M118" i="2" s="1"/>
  <c r="L114" i="2"/>
  <c r="M114" i="2" s="1"/>
  <c r="L110" i="2"/>
  <c r="M110" i="2" s="1"/>
  <c r="L106" i="2"/>
  <c r="M106" i="2"/>
  <c r="L102" i="2"/>
  <c r="M102" i="2" s="1"/>
  <c r="L98" i="2"/>
  <c r="M98" i="2" s="1"/>
  <c r="L94" i="2"/>
  <c r="M94" i="2" s="1"/>
  <c r="L90" i="2"/>
  <c r="M90" i="2"/>
  <c r="L86" i="2"/>
  <c r="M86" i="2" s="1"/>
  <c r="L82" i="2"/>
  <c r="M82" i="2" s="1"/>
  <c r="L78" i="2"/>
  <c r="M78" i="2" s="1"/>
  <c r="L74" i="2"/>
  <c r="M74" i="2"/>
  <c r="L70" i="2"/>
  <c r="M70" i="2" s="1"/>
  <c r="L66" i="2"/>
  <c r="M66" i="2" s="1"/>
  <c r="L62" i="2"/>
  <c r="M62" i="2" s="1"/>
  <c r="L58" i="2"/>
  <c r="M58" i="2"/>
  <c r="L54" i="2"/>
  <c r="M54" i="2" s="1"/>
  <c r="L50" i="2"/>
  <c r="M50" i="2" s="1"/>
  <c r="L46" i="2"/>
  <c r="M46" i="2" s="1"/>
  <c r="L42" i="2"/>
  <c r="M42" i="2"/>
  <c r="L38" i="2"/>
  <c r="M38" i="2" s="1"/>
  <c r="L34" i="2"/>
  <c r="M34" i="2" s="1"/>
  <c r="L30" i="2"/>
  <c r="M30" i="2" s="1"/>
  <c r="L26" i="2"/>
  <c r="M26" i="2"/>
  <c r="L22" i="2"/>
  <c r="M22" i="2" s="1"/>
  <c r="L18" i="2"/>
  <c r="M18" i="2" s="1"/>
  <c r="L14" i="2"/>
  <c r="M14" i="2" s="1"/>
  <c r="L10" i="2"/>
  <c r="M10" i="2"/>
  <c r="L6" i="2"/>
  <c r="M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L181" i="2"/>
  <c r="M181" i="2" s="1"/>
  <c r="L177" i="2"/>
  <c r="M177" i="2" s="1"/>
  <c r="L173" i="2"/>
  <c r="M173" i="2" s="1"/>
  <c r="L169" i="2"/>
  <c r="M169" i="2" s="1"/>
  <c r="L165" i="2"/>
  <c r="M165" i="2" s="1"/>
  <c r="L161" i="2"/>
  <c r="M161" i="2" s="1"/>
  <c r="L157" i="2"/>
  <c r="M157" i="2" s="1"/>
  <c r="L153" i="2"/>
  <c r="M153" i="2" s="1"/>
  <c r="L149" i="2"/>
  <c r="M149" i="2" s="1"/>
  <c r="L145" i="2"/>
  <c r="M145" i="2" s="1"/>
  <c r="L141" i="2"/>
  <c r="M141" i="2" s="1"/>
  <c r="L137" i="2"/>
  <c r="M137" i="2" s="1"/>
  <c r="L133" i="2"/>
  <c r="M133" i="2" s="1"/>
  <c r="L129" i="2"/>
  <c r="M129" i="2" s="1"/>
  <c r="L125" i="2"/>
  <c r="M125" i="2" s="1"/>
  <c r="L121" i="2"/>
  <c r="M121" i="2" s="1"/>
  <c r="L117" i="2"/>
  <c r="M117" i="2" s="1"/>
  <c r="L113" i="2"/>
  <c r="M113" i="2" s="1"/>
  <c r="L109" i="2"/>
  <c r="M109" i="2" s="1"/>
  <c r="L105" i="2"/>
  <c r="M105" i="2" s="1"/>
  <c r="L101" i="2"/>
  <c r="M101" i="2" s="1"/>
  <c r="L97" i="2"/>
  <c r="M97" i="2" s="1"/>
  <c r="L93" i="2"/>
  <c r="M93" i="2" s="1"/>
  <c r="L89" i="2"/>
  <c r="M89" i="2" s="1"/>
  <c r="L85" i="2"/>
  <c r="M85" i="2" s="1"/>
  <c r="L81" i="2"/>
  <c r="M81" i="2" s="1"/>
  <c r="L77" i="2"/>
  <c r="M77" i="2" s="1"/>
  <c r="L73" i="2"/>
  <c r="M73" i="2" s="1"/>
  <c r="L69" i="2"/>
  <c r="M69" i="2" s="1"/>
  <c r="L65" i="2"/>
  <c r="M65" i="2" s="1"/>
  <c r="L61" i="2"/>
  <c r="M61" i="2" s="1"/>
  <c r="L57" i="2"/>
  <c r="M57" i="2" s="1"/>
  <c r="L53" i="2"/>
  <c r="M53" i="2" s="1"/>
  <c r="L49" i="2"/>
  <c r="M49" i="2" s="1"/>
  <c r="L45" i="2"/>
  <c r="M45" i="2" s="1"/>
  <c r="L41" i="2"/>
  <c r="M41" i="2" s="1"/>
  <c r="L37" i="2"/>
  <c r="M37" i="2" s="1"/>
  <c r="L33" i="2"/>
  <c r="M33" i="2" s="1"/>
  <c r="L29" i="2"/>
  <c r="M29" i="2" s="1"/>
  <c r="L25" i="2"/>
  <c r="M25" i="2" s="1"/>
  <c r="L21" i="2"/>
  <c r="M21" i="2" s="1"/>
  <c r="L17" i="2"/>
  <c r="M17" i="2" s="1"/>
  <c r="L13" i="2"/>
  <c r="M13" i="2" s="1"/>
  <c r="L9" i="2"/>
  <c r="M9" i="2" s="1"/>
  <c r="L5" i="2"/>
  <c r="M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M152" i="2"/>
  <c r="L152" i="2"/>
  <c r="M148" i="2"/>
  <c r="L148" i="2"/>
  <c r="M144" i="2"/>
  <c r="L144" i="2"/>
  <c r="M140" i="2"/>
  <c r="L140" i="2"/>
  <c r="M136" i="2"/>
  <c r="L136" i="2"/>
  <c r="M132" i="2"/>
  <c r="L132" i="2"/>
  <c r="M128" i="2"/>
  <c r="L128" i="2"/>
  <c r="M124" i="2"/>
  <c r="L124" i="2"/>
  <c r="M120" i="2"/>
  <c r="L120" i="2"/>
  <c r="M116" i="2"/>
  <c r="L116" i="2"/>
  <c r="M112" i="2"/>
  <c r="L112" i="2"/>
  <c r="M108" i="2"/>
  <c r="L108" i="2"/>
  <c r="M104" i="2"/>
  <c r="L104" i="2"/>
  <c r="M100" i="2"/>
  <c r="L100" i="2"/>
  <c r="M96" i="2"/>
  <c r="L96" i="2"/>
  <c r="M92" i="2"/>
  <c r="L92" i="2"/>
  <c r="M88" i="2"/>
  <c r="L88" i="2"/>
  <c r="M84" i="2"/>
  <c r="L84" i="2"/>
  <c r="M80" i="2"/>
  <c r="L80" i="2"/>
  <c r="M76" i="2"/>
  <c r="L76" i="2"/>
  <c r="M72" i="2"/>
  <c r="L72" i="2"/>
  <c r="M68" i="2"/>
  <c r="L68" i="2"/>
  <c r="M64" i="2"/>
  <c r="L64" i="2"/>
  <c r="M60" i="2"/>
  <c r="L60" i="2"/>
  <c r="M56" i="2"/>
  <c r="L56" i="2"/>
  <c r="M52" i="2"/>
  <c r="L52" i="2"/>
  <c r="M48" i="2"/>
  <c r="L48" i="2"/>
  <c r="M44" i="2"/>
  <c r="L44" i="2"/>
  <c r="M40" i="2"/>
  <c r="L40" i="2"/>
  <c r="M36" i="2"/>
  <c r="L36" i="2"/>
  <c r="M32" i="2"/>
  <c r="L32" i="2"/>
  <c r="M28" i="2"/>
  <c r="L28" i="2"/>
  <c r="M24" i="2"/>
  <c r="L24" i="2"/>
  <c r="L20" i="2"/>
  <c r="M20" i="2" s="1"/>
  <c r="M16" i="2"/>
  <c r="L16" i="2"/>
  <c r="L12" i="2"/>
  <c r="M12" i="2" s="1"/>
  <c r="L8" i="2"/>
  <c r="M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<sst xmlns="http://schemas.openxmlformats.org/spreadsheetml/2006/main" count="225" uniqueCount="58">
  <si>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</si>
  <si>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</si>
  <si>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</si>
  <si>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</si>
  <si>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</si>
  <si>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</si>
  <si>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</si>
  <si>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</si>
  <si>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</si>
  <si>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</si>
  <si>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</si>
  <si>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</si>
  <si>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</si>
  <si>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</si>
  <si>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</si>
  <si>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</si>
  <si>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</si>
  <si>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</si>
  <si>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</si>
  <si>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</si>
  <si>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</si>
  <si>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</si>
  <si>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</si>
  <si>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</si>
  <si>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</si>
  <si>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</si>
  <si>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</si>
  <si>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</si>
  <si>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</si>
  <si>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</si>
  <si>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</si>
  <si>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</si>
  <si>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</si>
  <si>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</si>
  <si>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</si>
  <si>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</si>
  <si>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</si>
  <si>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</si>
  <si>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</si>
  <si>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</si>
  <si>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</si>
  <si>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</si>
  <si>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</si>
  <si>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</si>
  <si>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</si>
  <si>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</si>
  <si>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</si>
  <si>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</si>
  <si>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N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</si>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</sst>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20</xdr:row>
      <xdr:rowOff>80962</xdr:rowOff>
    </xdr:from>
    <xdr:to>
      <xdr:col>8</xdr:col>
      <xdr:colOff>247650</xdr:colOff>
      <xdr:row>34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13</xdr:row>
      <xdr:rowOff>95250</xdr:rowOff>
    </xdr:from>
    <xdr:to>
      <xdr:col>24</xdr:col>
      <xdr:colOff>438150</xdr:colOff>
      <xdr:row>34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15" sqref="C15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52</v>
      </c>
      <c r="K1" s="30" t="s">
        <v>25</v>
      </c>
      <c r="L1" s="30" t="s">
        <v>53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54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55</v>
      </c>
      <c r="K3" s="14" t="s">
        <v>56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  <row r="25" spans="9:9">
      <c r="I2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N5" sqref="N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D33" sqref="D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51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5" sqref="O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50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F33" sqref="F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29" sqref="H29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2" sqref="I2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K7" sqref="K7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543"/>
  <sheetViews>
    <sheetView tabSelected="1" topLeftCell="D1" workbookViewId="0">
      <selection activeCell="J33" sqref="J33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3" max="13" width="13" customWidth="1"/>
    <col min="14" max="14" width="12" bestFit="1" customWidth="1"/>
    <col min="19" max="19" width="12.7109375" bestFit="1" customWidth="1"/>
  </cols>
  <sheetData>
    <row r="1" spans="1:20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6"/>
      <c r="N1" s="16"/>
      <c r="O1" s="16"/>
      <c r="P1" s="16"/>
      <c r="Q1" s="13"/>
      <c r="R1" s="13"/>
      <c r="S1" s="13"/>
      <c r="T1" s="13"/>
    </row>
    <row r="2" spans="1:20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6"/>
      <c r="N2" s="16"/>
      <c r="O2" s="16"/>
      <c r="P2" s="13"/>
      <c r="Q2" s="13"/>
      <c r="R2" s="13"/>
      <c r="S2" s="13"/>
      <c r="T2" s="13"/>
    </row>
    <row r="3" spans="1:20">
      <c r="A3" s="20" t="s">
        <v>50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14" t="s">
        <v>48</v>
      </c>
      <c r="M3" s="19" t="s">
        <v>49</v>
      </c>
      <c r="N3" s="13"/>
      <c r="O3" s="13"/>
      <c r="P3" s="13"/>
      <c r="Q3" s="19"/>
      <c r="R3" s="19"/>
      <c r="S3" s="19"/>
      <c r="T3" s="19"/>
    </row>
    <row r="4" spans="1:20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0.75*PI()*$O$9*$O$8*(SQRT(($O$10/(2*H4))^2 +((9*$O$11*B4)/(1000*$O$8*$O$9))) - ($O$10/(2*H4)))^3 * ((B4-D4)/((I4/(F4/1000))*B4))</f>
        <v>-2.8447954102542753E-19</v>
      </c>
      <c r="K4" s="20">
        <f>J4* ((1.5*(C4/B4)) + ((C4+E4)/(B4+D4))  + (C4/B4))</f>
        <v>-3.0299166374793077E-19</v>
      </c>
      <c r="L4" s="14">
        <f>ROUND(J4/$O$13,0)</f>
        <v>2</v>
      </c>
      <c r="M4" s="14">
        <f>J4/L4</f>
        <v>-1.4223977051271377E-19</v>
      </c>
      <c r="N4" s="13"/>
      <c r="O4" s="13"/>
      <c r="P4" s="13"/>
      <c r="Q4" s="14"/>
      <c r="R4" s="14"/>
      <c r="S4" s="14"/>
      <c r="T4" s="14"/>
    </row>
    <row r="5" spans="1:20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0.75*PI()*$O$9*$O$8*(SQRT(($O$10/(2*H5))^2 +((9*$O$11*B5)/(1000*$O$8*$O$9))) - ($O$10/(2*H5)))^3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14">
        <f t="shared" ref="L5:L68" si="2">ROUND(J5/$O$13,0)</f>
        <v>7</v>
      </c>
      <c r="M5" s="14">
        <f t="shared" ref="M5:M68" si="3">J5/L5</f>
        <v>-1.5511741802041862E-19</v>
      </c>
      <c r="N5" s="14"/>
      <c r="O5" s="13"/>
      <c r="P5" s="13"/>
      <c r="Q5" s="13"/>
      <c r="R5" s="14"/>
      <c r="S5" s="14"/>
      <c r="T5" s="13"/>
    </row>
    <row r="6" spans="1:20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14">
        <f t="shared" si="2"/>
        <v>8</v>
      </c>
      <c r="M6" s="14">
        <f t="shared" si="3"/>
        <v>-1.5582970980855039E-19</v>
      </c>
      <c r="N6" s="14"/>
      <c r="O6" s="13"/>
      <c r="P6" s="13"/>
      <c r="Q6" s="13"/>
      <c r="R6" s="13"/>
      <c r="S6" s="14"/>
      <c r="T6" s="13"/>
    </row>
    <row r="7" spans="1:20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14">
        <f t="shared" si="2"/>
        <v>17</v>
      </c>
      <c r="M7" s="14">
        <f t="shared" si="3"/>
        <v>-1.5309638783622819E-19</v>
      </c>
      <c r="N7" s="14" t="s">
        <v>24</v>
      </c>
      <c r="O7" s="13" t="s">
        <v>25</v>
      </c>
      <c r="P7" s="13"/>
      <c r="Q7" s="13"/>
      <c r="R7" s="13"/>
      <c r="S7" s="14"/>
      <c r="T7" s="13"/>
    </row>
    <row r="8" spans="1:20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14">
        <f t="shared" si="2"/>
        <v>6</v>
      </c>
      <c r="M8" s="14">
        <f t="shared" si="3"/>
        <v>-1.5211127721177776E-19</v>
      </c>
      <c r="N8" s="14" t="s">
        <v>26</v>
      </c>
      <c r="O8" s="13">
        <v>9.81</v>
      </c>
      <c r="P8" s="13"/>
      <c r="Q8" s="13"/>
      <c r="R8" s="13"/>
      <c r="S8" s="21"/>
      <c r="T8" s="21"/>
    </row>
    <row r="9" spans="1:20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14">
        <f t="shared" si="2"/>
        <v>1465</v>
      </c>
      <c r="M9" s="14">
        <f t="shared" si="3"/>
        <v>-1.5444219317584832E-19</v>
      </c>
      <c r="N9" s="14" t="s">
        <v>27</v>
      </c>
      <c r="O9" s="13">
        <v>886</v>
      </c>
      <c r="P9" s="13"/>
      <c r="Q9" s="13"/>
      <c r="R9" s="13"/>
      <c r="S9" s="13"/>
      <c r="T9" s="13"/>
    </row>
    <row r="10" spans="1:20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14">
        <f t="shared" si="2"/>
        <v>4104</v>
      </c>
      <c r="M10" s="14">
        <f t="shared" si="3"/>
        <v>-1.5446057589532479E-19</v>
      </c>
      <c r="N10" s="14" t="s">
        <v>28</v>
      </c>
      <c r="O10" s="13">
        <v>8.3000000000000001E-3</v>
      </c>
      <c r="P10" s="13"/>
      <c r="Q10" s="13"/>
      <c r="R10" s="13"/>
      <c r="S10" s="13"/>
      <c r="T10" s="13"/>
    </row>
    <row r="11" spans="1:20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14">
        <f t="shared" si="2"/>
        <v>2818</v>
      </c>
      <c r="M11" s="14">
        <f t="shared" si="3"/>
        <v>-1.5447856944826277E-19</v>
      </c>
      <c r="N11" s="14" t="s">
        <v>29</v>
      </c>
      <c r="O11" s="13">
        <v>1.8320000000000001E-5</v>
      </c>
      <c r="P11" s="13"/>
      <c r="Q11" s="13"/>
      <c r="R11" s="13"/>
      <c r="S11" s="13"/>
      <c r="T11" s="13"/>
    </row>
    <row r="12" spans="1:20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14">
        <f t="shared" si="2"/>
        <v>-542</v>
      </c>
      <c r="M12" s="14">
        <f t="shared" si="3"/>
        <v>-1.543864035874368E-19</v>
      </c>
      <c r="N12" s="14" t="s">
        <v>30</v>
      </c>
      <c r="O12" s="13">
        <v>1007</v>
      </c>
      <c r="P12" s="13"/>
      <c r="Q12" s="13"/>
      <c r="R12" s="13"/>
      <c r="S12" s="13"/>
      <c r="T12" s="13"/>
    </row>
    <row r="13" spans="1:20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14">
        <f t="shared" si="2"/>
        <v>2</v>
      </c>
      <c r="M13" s="14">
        <f t="shared" si="3"/>
        <v>-1.6630083330668672E-19</v>
      </c>
      <c r="N13" s="14"/>
      <c r="O13" s="9">
        <v>-1.5446290293821779E-19</v>
      </c>
      <c r="P13" s="13"/>
      <c r="Q13" s="13"/>
      <c r="R13" s="13"/>
      <c r="S13" s="13"/>
      <c r="T13" s="13"/>
    </row>
    <row r="14" spans="1:20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14">
        <f t="shared" si="2"/>
        <v>8</v>
      </c>
      <c r="M14" s="14">
        <f t="shared" si="3"/>
        <v>-1.5323936398179138E-19</v>
      </c>
      <c r="N14" s="14"/>
      <c r="O14" s="21"/>
      <c r="P14" s="21"/>
      <c r="Q14" s="13"/>
      <c r="R14" s="13"/>
      <c r="S14" s="13"/>
      <c r="T14" s="13"/>
    </row>
    <row r="15" spans="1:20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14">
        <f t="shared" si="2"/>
        <v>5</v>
      </c>
      <c r="M15" s="14">
        <f t="shared" si="3"/>
        <v>-1.5387721888442549E-19</v>
      </c>
      <c r="N15" s="14"/>
      <c r="O15" s="13"/>
      <c r="P15" s="13"/>
      <c r="Q15" s="13"/>
      <c r="R15" s="13"/>
      <c r="S15" s="13"/>
      <c r="T15" s="13"/>
    </row>
    <row r="16" spans="1:20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14">
        <f t="shared" si="2"/>
        <v>-2</v>
      </c>
      <c r="M16" s="14">
        <f t="shared" si="3"/>
        <v>-1.709298870440474E-19</v>
      </c>
      <c r="N16" s="21"/>
      <c r="O16" s="13"/>
      <c r="P16" s="13"/>
      <c r="Q16" s="13"/>
      <c r="R16" s="13"/>
      <c r="S16" s="13"/>
      <c r="T16" s="13"/>
    </row>
    <row r="17" spans="1:13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14">
        <f t="shared" si="2"/>
        <v>3</v>
      </c>
      <c r="M17" s="14">
        <f t="shared" si="3"/>
        <v>-1.4415092314569444E-19</v>
      </c>
    </row>
    <row r="18" spans="1:13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14">
        <f t="shared" si="2"/>
        <v>0</v>
      </c>
      <c r="M18" s="14" t="e">
        <f t="shared" si="3"/>
        <v>#DIV/0!</v>
      </c>
    </row>
    <row r="19" spans="1:13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14">
        <f t="shared" si="2"/>
        <v>-9</v>
      </c>
      <c r="M19" s="14">
        <f t="shared" si="3"/>
        <v>-1.4854713571281389E-19</v>
      </c>
    </row>
    <row r="20" spans="1:13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14">
        <f t="shared" si="2"/>
        <v>1</v>
      </c>
      <c r="M20" s="14">
        <f t="shared" si="3"/>
        <v>-2.2782489848631849E-19</v>
      </c>
    </row>
    <row r="21" spans="1:13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14">
        <f t="shared" si="2"/>
        <v>3</v>
      </c>
      <c r="M21" s="14">
        <f t="shared" si="3"/>
        <v>-1.782258110554335E-19</v>
      </c>
    </row>
    <row r="22" spans="1:13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14">
        <f t="shared" si="2"/>
        <v>3</v>
      </c>
      <c r="M22" s="14">
        <f t="shared" si="3"/>
        <v>-1.538303284887624E-19</v>
      </c>
    </row>
    <row r="23" spans="1:13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14">
        <f t="shared" si="2"/>
        <v>3</v>
      </c>
      <c r="M23" s="14">
        <f t="shared" si="3"/>
        <v>-1.4171199530073395E-19</v>
      </c>
    </row>
    <row r="24" spans="1:13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14">
        <f t="shared" si="2"/>
        <v>6</v>
      </c>
      <c r="M24" s="14">
        <f t="shared" si="3"/>
        <v>-1.5971165002779087E-19</v>
      </c>
    </row>
    <row r="25" spans="1:13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14">
        <f t="shared" si="2"/>
        <v>-10</v>
      </c>
      <c r="M25" s="14">
        <f t="shared" si="3"/>
        <v>-1.5330402503506954E-19</v>
      </c>
    </row>
    <row r="26" spans="1:13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14">
        <f t="shared" si="2"/>
        <v>0</v>
      </c>
      <c r="M26" s="14" t="e">
        <f t="shared" si="3"/>
        <v>#DIV/0!</v>
      </c>
    </row>
    <row r="27" spans="1:13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14">
        <f t="shared" si="2"/>
        <v>3</v>
      </c>
      <c r="M27" s="14">
        <f t="shared" si="3"/>
        <v>-1.5435565445524098E-19</v>
      </c>
    </row>
    <row r="28" spans="1:13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14">
        <f t="shared" si="2"/>
        <v>-5685</v>
      </c>
      <c r="M28" s="14">
        <f t="shared" si="3"/>
        <v>-1.5446660015668597E-19</v>
      </c>
    </row>
    <row r="29" spans="1:13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14">
        <f t="shared" si="2"/>
        <v>-5093</v>
      </c>
      <c r="M29" s="14">
        <f t="shared" si="3"/>
        <v>-1.5447530519207923E-19</v>
      </c>
    </row>
    <row r="30" spans="1:13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14">
        <f t="shared" si="2"/>
        <v>-199</v>
      </c>
      <c r="M30" s="14">
        <f t="shared" si="3"/>
        <v>-1.5413543980433451E-19</v>
      </c>
    </row>
    <row r="31" spans="1:13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14">
        <f t="shared" si="2"/>
        <v>-926</v>
      </c>
      <c r="M31" s="14">
        <f t="shared" si="3"/>
        <v>-1.5453003470168071E-19</v>
      </c>
    </row>
    <row r="32" spans="1:13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14">
        <f t="shared" si="2"/>
        <v>-2895</v>
      </c>
      <c r="M32" s="14">
        <f t="shared" si="3"/>
        <v>-1.5447353673297102E-19</v>
      </c>
    </row>
    <row r="33" spans="1:13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14">
        <f t="shared" si="2"/>
        <v>-3376</v>
      </c>
      <c r="M33" s="14">
        <f t="shared" si="3"/>
        <v>-1.5445892838189027E-19</v>
      </c>
    </row>
    <row r="34" spans="1:13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14">
        <f t="shared" si="2"/>
        <v>5</v>
      </c>
      <c r="M34" s="14">
        <f t="shared" si="3"/>
        <v>-1.471364736298276E-19</v>
      </c>
    </row>
    <row r="35" spans="1:13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14">
        <f t="shared" si="2"/>
        <v>4</v>
      </c>
      <c r="M35" s="14">
        <f t="shared" si="3"/>
        <v>-1.6720053821571322E-19</v>
      </c>
    </row>
    <row r="36" spans="1:13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14">
        <f t="shared" si="2"/>
        <v>3</v>
      </c>
      <c r="M36" s="14">
        <f t="shared" si="3"/>
        <v>-1.6690754767134153E-19</v>
      </c>
    </row>
    <row r="37" spans="1:13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14">
        <f t="shared" si="2"/>
        <v>5</v>
      </c>
      <c r="M37" s="14">
        <f t="shared" si="3"/>
        <v>-1.471364736298276E-19</v>
      </c>
    </row>
    <row r="38" spans="1:13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14">
        <f t="shared" si="2"/>
        <v>5</v>
      </c>
      <c r="M38" s="14">
        <f t="shared" si="3"/>
        <v>-1.5382449515845614E-19</v>
      </c>
    </row>
    <row r="39" spans="1:13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14">
        <f t="shared" si="2"/>
        <v>5</v>
      </c>
      <c r="M39" s="14">
        <f t="shared" si="3"/>
        <v>-1.471364736298276E-19</v>
      </c>
    </row>
    <row r="40" spans="1:13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14">
        <f t="shared" si="2"/>
        <v>4</v>
      </c>
      <c r="M40" s="14">
        <f t="shared" si="3"/>
        <v>-1.6720053821571322E-19</v>
      </c>
    </row>
    <row r="41" spans="1:13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14">
        <f t="shared" si="2"/>
        <v>5</v>
      </c>
      <c r="M41" s="14">
        <f t="shared" si="3"/>
        <v>-1.471364736298276E-19</v>
      </c>
    </row>
    <row r="42" spans="1:13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14">
        <f t="shared" si="2"/>
        <v>4</v>
      </c>
      <c r="M42" s="14">
        <f t="shared" si="3"/>
        <v>-1.6720053821571322E-19</v>
      </c>
    </row>
    <row r="43" spans="1:13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14">
        <f t="shared" si="2"/>
        <v>4</v>
      </c>
      <c r="M43" s="14">
        <f t="shared" si="3"/>
        <v>-1.6720053821571322E-19</v>
      </c>
    </row>
    <row r="44" spans="1:13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14">
        <f t="shared" si="2"/>
        <v>5</v>
      </c>
      <c r="M44" s="14">
        <f t="shared" si="3"/>
        <v>-1.471364736298276E-19</v>
      </c>
    </row>
    <row r="45" spans="1:13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14">
        <f t="shared" si="2"/>
        <v>4</v>
      </c>
      <c r="M45" s="14">
        <f t="shared" si="3"/>
        <v>-1.6720053821571322E-19</v>
      </c>
    </row>
    <row r="46" spans="1:13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14">
        <f t="shared" si="2"/>
        <v>3</v>
      </c>
      <c r="M46" s="14">
        <f t="shared" si="3"/>
        <v>-1.6690754767134153E-19</v>
      </c>
    </row>
    <row r="47" spans="1:13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14">
        <f t="shared" si="2"/>
        <v>5</v>
      </c>
      <c r="M47" s="14">
        <f t="shared" si="3"/>
        <v>-1.4044845210119909E-19</v>
      </c>
    </row>
    <row r="48" spans="1:13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14">
        <f t="shared" si="2"/>
        <v>3</v>
      </c>
      <c r="M48" s="14">
        <f t="shared" si="3"/>
        <v>-1.5239384787383355E-19</v>
      </c>
    </row>
    <row r="49" spans="1:13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14">
        <f t="shared" si="2"/>
        <v>5</v>
      </c>
      <c r="M49" s="14">
        <f t="shared" si="3"/>
        <v>-1.471364736298276E-19</v>
      </c>
    </row>
    <row r="50" spans="1:13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14">
        <f t="shared" si="2"/>
        <v>5</v>
      </c>
      <c r="M50" s="14">
        <f t="shared" si="3"/>
        <v>-1.4044845210119909E-19</v>
      </c>
    </row>
    <row r="51" spans="1:13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14">
        <f t="shared" si="2"/>
        <v>5</v>
      </c>
      <c r="M51" s="14">
        <f t="shared" si="3"/>
        <v>-1.471364736298276E-19</v>
      </c>
    </row>
    <row r="52" spans="1:13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14">
        <f t="shared" si="2"/>
        <v>3</v>
      </c>
      <c r="M52" s="14">
        <f t="shared" si="3"/>
        <v>-1.6690754767134153E-19</v>
      </c>
    </row>
    <row r="53" spans="1:13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14">
        <f t="shared" si="2"/>
        <v>3</v>
      </c>
      <c r="M53" s="14">
        <f t="shared" si="3"/>
        <v>-1.6690754767134153E-19</v>
      </c>
    </row>
    <row r="54" spans="1:13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14">
        <f t="shared" si="2"/>
        <v>3</v>
      </c>
      <c r="M54" s="14">
        <f t="shared" si="3"/>
        <v>-1.5239384787383355E-19</v>
      </c>
    </row>
    <row r="55" spans="1:13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14">
        <f t="shared" si="2"/>
        <v>5</v>
      </c>
      <c r="M55" s="14">
        <f t="shared" si="3"/>
        <v>-1.5820279751768047E-19</v>
      </c>
    </row>
    <row r="56" spans="1:13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14">
        <f t="shared" si="2"/>
        <v>12</v>
      </c>
      <c r="M56" s="14">
        <f t="shared" si="3"/>
        <v>-1.5404216684705154E-19</v>
      </c>
    </row>
    <row r="57" spans="1:13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14">
        <f t="shared" si="2"/>
        <v>1</v>
      </c>
      <c r="M57" s="14">
        <f t="shared" si="3"/>
        <v>-2.2801897607082058E-19</v>
      </c>
    </row>
    <row r="58" spans="1:13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14">
        <f t="shared" si="2"/>
        <v>4</v>
      </c>
      <c r="M58" s="14">
        <f t="shared" si="3"/>
        <v>-1.355453149944115E-19</v>
      </c>
    </row>
    <row r="59" spans="1:13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14">
        <f t="shared" si="2"/>
        <v>0</v>
      </c>
      <c r="M59" s="14" t="e">
        <f t="shared" si="3"/>
        <v>#DIV/0!</v>
      </c>
    </row>
    <row r="60" spans="1:13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14">
        <f t="shared" si="2"/>
        <v>0</v>
      </c>
      <c r="M60" s="14" t="e">
        <f t="shared" si="3"/>
        <v>#DIV/0!</v>
      </c>
    </row>
    <row r="61" spans="1:13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14">
        <f t="shared" si="2"/>
        <v>0</v>
      </c>
      <c r="M61" s="14" t="e">
        <f t="shared" si="3"/>
        <v>#DIV/0!</v>
      </c>
    </row>
    <row r="62" spans="1:13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14">
        <f t="shared" si="2"/>
        <v>0</v>
      </c>
      <c r="M62" s="14" t="e">
        <f t="shared" si="3"/>
        <v>#DIV/0!</v>
      </c>
    </row>
    <row r="63" spans="1:13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14">
        <f t="shared" si="2"/>
        <v>0</v>
      </c>
      <c r="M63" s="14" t="e">
        <f t="shared" si="3"/>
        <v>#DIV/0!</v>
      </c>
    </row>
    <row r="64" spans="1:13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14">
        <f t="shared" si="2"/>
        <v>0</v>
      </c>
      <c r="M64" s="14" t="e">
        <f t="shared" si="3"/>
        <v>#DIV/0!</v>
      </c>
    </row>
    <row r="65" spans="1:13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14">
        <f t="shared" si="2"/>
        <v>0</v>
      </c>
      <c r="M65" s="14" t="e">
        <f t="shared" si="3"/>
        <v>#DIV/0!</v>
      </c>
    </row>
    <row r="66" spans="1:13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14">
        <f t="shared" si="2"/>
        <v>2</v>
      </c>
      <c r="M66" s="14">
        <f t="shared" si="3"/>
        <v>-1.4223977051271377E-19</v>
      </c>
    </row>
    <row r="67" spans="1:13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14">
        <f t="shared" si="2"/>
        <v>7</v>
      </c>
      <c r="M67" s="14">
        <f t="shared" si="3"/>
        <v>-1.5511741802041862E-19</v>
      </c>
    </row>
    <row r="68" spans="1:13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14">
        <f t="shared" si="2"/>
        <v>8</v>
      </c>
      <c r="M68" s="14">
        <f t="shared" si="3"/>
        <v>-1.5582970980855039E-19</v>
      </c>
    </row>
    <row r="69" spans="1:13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0.75*PI()*$O$9*$O$8*(SQRT(($O$10/(2*H69))^2 +((9*$O$11*B69)/(1000*$O$8*$O$9))) - ($O$10/(2*H69)))^3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14">
        <f t="shared" ref="L69:L132" si="6">ROUND(J69/$O$13,0)</f>
        <v>17</v>
      </c>
      <c r="M69" s="14">
        <f t="shared" ref="M69:M132" si="7">J69/L69</f>
        <v>-1.5309638783622819E-19</v>
      </c>
    </row>
    <row r="70" spans="1:13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14">
        <f t="shared" si="6"/>
        <v>6</v>
      </c>
      <c r="M70" s="14">
        <f t="shared" si="7"/>
        <v>-1.5211127721177776E-19</v>
      </c>
    </row>
    <row r="71" spans="1:13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14">
        <f t="shared" si="6"/>
        <v>2</v>
      </c>
      <c r="M71" s="14">
        <f t="shared" si="7"/>
        <v>-1.2449237482152184E-19</v>
      </c>
    </row>
    <row r="72" spans="1:13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14">
        <f t="shared" si="6"/>
        <v>2</v>
      </c>
      <c r="M72" s="14">
        <f t="shared" si="7"/>
        <v>-1.5895919320810542E-19</v>
      </c>
    </row>
    <row r="73" spans="1:13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14">
        <f t="shared" si="6"/>
        <v>3</v>
      </c>
      <c r="M73" s="14">
        <f t="shared" si="7"/>
        <v>-1.478408034305741E-19</v>
      </c>
    </row>
    <row r="74" spans="1:13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14">
        <f t="shared" si="6"/>
        <v>4</v>
      </c>
      <c r="M74" s="14">
        <f t="shared" si="7"/>
        <v>-1.45744361903423E-19</v>
      </c>
    </row>
    <row r="75" spans="1:13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14">
        <f t="shared" si="6"/>
        <v>5</v>
      </c>
      <c r="M75" s="14">
        <f t="shared" si="7"/>
        <v>-1.6193370355627837E-19</v>
      </c>
    </row>
    <row r="76" spans="1:13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14">
        <f t="shared" si="6"/>
        <v>2</v>
      </c>
      <c r="M76" s="14">
        <f t="shared" si="7"/>
        <v>-1.8377773607273197E-19</v>
      </c>
    </row>
    <row r="77" spans="1:13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14">
        <f t="shared" si="6"/>
        <v>7</v>
      </c>
      <c r="M77" s="14">
        <f t="shared" si="7"/>
        <v>-1.5954237996401921E-19</v>
      </c>
    </row>
    <row r="78" spans="1:13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14">
        <f t="shared" si="6"/>
        <v>3</v>
      </c>
      <c r="M78" s="14">
        <f t="shared" si="7"/>
        <v>-1.5040069973041287E-19</v>
      </c>
    </row>
    <row r="79" spans="1:13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14">
        <f t="shared" si="6"/>
        <v>3</v>
      </c>
      <c r="M79" s="14">
        <f t="shared" si="7"/>
        <v>-1.7121059341597112E-19</v>
      </c>
    </row>
    <row r="80" spans="1:13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14">
        <f t="shared" si="6"/>
        <v>9</v>
      </c>
      <c r="M80" s="14">
        <f t="shared" si="7"/>
        <v>-1.4590664837225154E-19</v>
      </c>
    </row>
    <row r="81" spans="1:13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14">
        <f t="shared" si="6"/>
        <v>11</v>
      </c>
      <c r="M81" s="14">
        <f t="shared" si="7"/>
        <v>-1.5822821231213795E-19</v>
      </c>
    </row>
    <row r="82" spans="1:13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14">
        <f t="shared" si="6"/>
        <v>2</v>
      </c>
      <c r="M82" s="14">
        <f t="shared" si="7"/>
        <v>-1.4858855732344213E-19</v>
      </c>
    </row>
    <row r="83" spans="1:13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14">
        <f t="shared" si="6"/>
        <v>7</v>
      </c>
      <c r="M83" s="14">
        <f t="shared" si="7"/>
        <v>-1.6116522579771035E-19</v>
      </c>
    </row>
    <row r="84" spans="1:13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14">
        <f t="shared" si="6"/>
        <v>34</v>
      </c>
      <c r="M84" s="14">
        <f t="shared" si="7"/>
        <v>-1.539903370571599E-19</v>
      </c>
    </row>
    <row r="85" spans="1:13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14">
        <f t="shared" si="6"/>
        <v>158</v>
      </c>
      <c r="M85" s="14">
        <f t="shared" si="7"/>
        <v>-1.5437027735883348E-19</v>
      </c>
    </row>
    <row r="86" spans="1:13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14">
        <f t="shared" si="6"/>
        <v>42</v>
      </c>
      <c r="M86" s="14">
        <f t="shared" si="7"/>
        <v>-1.5583676868775979E-19</v>
      </c>
    </row>
    <row r="87" spans="1:13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14">
        <f t="shared" si="6"/>
        <v>28</v>
      </c>
      <c r="M87" s="14">
        <f t="shared" si="7"/>
        <v>-1.5443522218080073E-19</v>
      </c>
    </row>
    <row r="88" spans="1:13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14">
        <f t="shared" si="6"/>
        <v>161</v>
      </c>
      <c r="M88" s="14">
        <f t="shared" si="7"/>
        <v>-1.548932512721559E-19</v>
      </c>
    </row>
    <row r="89" spans="1:13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14">
        <f t="shared" si="6"/>
        <v>129</v>
      </c>
      <c r="M89" s="14">
        <f t="shared" si="7"/>
        <v>-1.5458999718691452E-19</v>
      </c>
    </row>
    <row r="90" spans="1:13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14">
        <f t="shared" si="6"/>
        <v>21</v>
      </c>
      <c r="M90" s="14">
        <f t="shared" si="7"/>
        <v>-1.5315589825732213E-19</v>
      </c>
    </row>
    <row r="91" spans="1:13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14">
        <f t="shared" si="6"/>
        <v>220</v>
      </c>
      <c r="M91" s="14">
        <f t="shared" si="7"/>
        <v>-1.5464488814333006E-19</v>
      </c>
    </row>
    <row r="92" spans="1:13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14">
        <f t="shared" si="6"/>
        <v>145</v>
      </c>
      <c r="M92" s="14">
        <f t="shared" si="7"/>
        <v>-1.5415122248289555E-19</v>
      </c>
    </row>
    <row r="93" spans="1:13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14">
        <f t="shared" si="6"/>
        <v>257</v>
      </c>
      <c r="M93" s="14">
        <f t="shared" si="7"/>
        <v>-1.5444645339824015E-19</v>
      </c>
    </row>
    <row r="94" spans="1:13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14">
        <f t="shared" si="6"/>
        <v>9</v>
      </c>
      <c r="M94" s="14">
        <f t="shared" si="7"/>
        <v>-1.5517281945950545E-19</v>
      </c>
    </row>
    <row r="95" spans="1:13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14">
        <f t="shared" si="6"/>
        <v>5</v>
      </c>
      <c r="M95" s="14">
        <f t="shared" si="7"/>
        <v>-1.4057955087827435E-19</v>
      </c>
    </row>
    <row r="96" spans="1:13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14">
        <f t="shared" si="6"/>
        <v>5</v>
      </c>
      <c r="M96" s="14">
        <f t="shared" si="7"/>
        <v>-1.4146516199097146E-19</v>
      </c>
    </row>
    <row r="97" spans="1:13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14">
        <f t="shared" si="6"/>
        <v>12</v>
      </c>
      <c r="M97" s="14">
        <f t="shared" si="7"/>
        <v>-1.5453800903113549E-19</v>
      </c>
    </row>
    <row r="98" spans="1:13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14">
        <f t="shared" si="6"/>
        <v>6</v>
      </c>
      <c r="M98" s="14">
        <f t="shared" si="7"/>
        <v>-1.6208689858829015E-19</v>
      </c>
    </row>
    <row r="99" spans="1:13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14">
        <f t="shared" si="6"/>
        <v>4</v>
      </c>
      <c r="M99" s="14">
        <f t="shared" si="7"/>
        <v>-1.4385027881800694E-19</v>
      </c>
    </row>
    <row r="100" spans="1:13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14">
        <f t="shared" si="6"/>
        <v>0</v>
      </c>
      <c r="M100" s="14" t="e">
        <f t="shared" si="7"/>
        <v>#DIV/0!</v>
      </c>
    </row>
    <row r="101" spans="1:13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14">
        <f t="shared" si="6"/>
        <v>0</v>
      </c>
      <c r="M101" s="14" t="e">
        <f t="shared" si="7"/>
        <v>#DIV/0!</v>
      </c>
    </row>
    <row r="102" spans="1:13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14">
        <f t="shared" si="6"/>
        <v>1</v>
      </c>
      <c r="M102" s="14">
        <f t="shared" si="7"/>
        <v>-1.0984131219523785E-19</v>
      </c>
    </row>
    <row r="103" spans="1:13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14">
        <f t="shared" si="6"/>
        <v>0</v>
      </c>
      <c r="M103" s="14" t="e">
        <f t="shared" si="7"/>
        <v>#DIV/0!</v>
      </c>
    </row>
    <row r="104" spans="1:13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14">
        <f t="shared" si="6"/>
        <v>0</v>
      </c>
      <c r="M104" s="14" t="e">
        <f t="shared" si="7"/>
        <v>#DIV/0!</v>
      </c>
    </row>
    <row r="105" spans="1:13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14">
        <f t="shared" si="6"/>
        <v>1</v>
      </c>
      <c r="M105" s="14">
        <f t="shared" si="7"/>
        <v>-2.1867665152213124E-19</v>
      </c>
    </row>
    <row r="106" spans="1:13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14">
        <f t="shared" si="6"/>
        <v>0</v>
      </c>
      <c r="M106" s="14" t="e">
        <f t="shared" si="7"/>
        <v>#DIV/0!</v>
      </c>
    </row>
    <row r="107" spans="1:13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14">
        <f t="shared" si="6"/>
        <v>1</v>
      </c>
      <c r="M107" s="14">
        <f t="shared" si="7"/>
        <v>-1.2480453545243678E-19</v>
      </c>
    </row>
    <row r="108" spans="1:13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14">
        <f t="shared" si="6"/>
        <v>1</v>
      </c>
      <c r="M108" s="14">
        <f t="shared" si="7"/>
        <v>-1.8984411103635405E-19</v>
      </c>
    </row>
    <row r="109" spans="1:13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14">
        <f t="shared" si="6"/>
        <v>6</v>
      </c>
      <c r="M109" s="14">
        <f t="shared" si="7"/>
        <v>-1.6562292214694041E-19</v>
      </c>
    </row>
    <row r="110" spans="1:13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14">
        <f t="shared" si="6"/>
        <v>2</v>
      </c>
      <c r="M110" s="14">
        <f t="shared" si="7"/>
        <v>-1.5421367903789656E-19</v>
      </c>
    </row>
    <row r="111" spans="1:13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14">
        <f t="shared" si="6"/>
        <v>2</v>
      </c>
      <c r="M111" s="14">
        <f t="shared" si="7"/>
        <v>-1.4119003732667153E-19</v>
      </c>
    </row>
    <row r="112" spans="1:13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14">
        <f t="shared" si="6"/>
        <v>5</v>
      </c>
      <c r="M112" s="14">
        <f t="shared" si="7"/>
        <v>-1.6545018471986594E-19</v>
      </c>
    </row>
    <row r="113" spans="1:13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14">
        <f t="shared" si="6"/>
        <v>2</v>
      </c>
      <c r="M113" s="14">
        <f t="shared" si="7"/>
        <v>-1.9273965093439025E-19</v>
      </c>
    </row>
    <row r="114" spans="1:13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14">
        <f t="shared" si="6"/>
        <v>2</v>
      </c>
      <c r="M114" s="14">
        <f t="shared" si="7"/>
        <v>-1.4971779032118018E-19</v>
      </c>
    </row>
    <row r="115" spans="1:13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14">
        <f t="shared" si="6"/>
        <v>4</v>
      </c>
      <c r="M115" s="14">
        <f t="shared" si="7"/>
        <v>-1.3556681959022096E-19</v>
      </c>
    </row>
    <row r="116" spans="1:13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14">
        <f t="shared" si="6"/>
        <v>5</v>
      </c>
      <c r="M116" s="14">
        <f t="shared" si="7"/>
        <v>-1.4618749627784497E-19</v>
      </c>
    </row>
    <row r="117" spans="1:13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14">
        <f t="shared" si="6"/>
        <v>6</v>
      </c>
      <c r="M117" s="14">
        <f t="shared" si="7"/>
        <v>-1.5839102558825229E-19</v>
      </c>
    </row>
    <row r="118" spans="1:13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14">
        <f t="shared" si="6"/>
        <v>6</v>
      </c>
      <c r="M118" s="14">
        <f t="shared" si="7"/>
        <v>-1.5836745990754256E-19</v>
      </c>
    </row>
    <row r="119" spans="1:13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14">
        <f t="shared" si="6"/>
        <v>3</v>
      </c>
      <c r="M119" s="14">
        <f t="shared" si="7"/>
        <v>-1.6920203123490921E-19</v>
      </c>
    </row>
    <row r="120" spans="1:13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14">
        <f t="shared" si="6"/>
        <v>4</v>
      </c>
      <c r="M120" s="14">
        <f t="shared" si="7"/>
        <v>-1.6434863362553982E-19</v>
      </c>
    </row>
    <row r="121" spans="1:13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14">
        <f t="shared" si="6"/>
        <v>4</v>
      </c>
      <c r="M121" s="14">
        <f t="shared" si="7"/>
        <v>-1.4695513801934131E-19</v>
      </c>
    </row>
    <row r="122" spans="1:13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14">
        <f t="shared" si="6"/>
        <v>4</v>
      </c>
      <c r="M122" s="14">
        <f t="shared" si="7"/>
        <v>-1.439368527135806E-19</v>
      </c>
    </row>
    <row r="123" spans="1:13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14">
        <f t="shared" si="6"/>
        <v>7</v>
      </c>
      <c r="M123" s="14">
        <f t="shared" si="7"/>
        <v>-1.5128203141137044E-19</v>
      </c>
    </row>
    <row r="124" spans="1:13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14">
        <f t="shared" si="6"/>
        <v>14</v>
      </c>
      <c r="M124" s="14">
        <f t="shared" si="7"/>
        <v>-1.5507987280187084E-19</v>
      </c>
    </row>
    <row r="125" spans="1:13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14">
        <f t="shared" si="6"/>
        <v>3</v>
      </c>
      <c r="M125" s="14">
        <f t="shared" si="7"/>
        <v>-1.7873626779679308E-19</v>
      </c>
    </row>
    <row r="126" spans="1:13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14">
        <f t="shared" si="6"/>
        <v>3</v>
      </c>
      <c r="M126" s="14">
        <f t="shared" si="7"/>
        <v>-1.7822788518796979E-19</v>
      </c>
    </row>
    <row r="127" spans="1:13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14">
        <f t="shared" si="6"/>
        <v>3</v>
      </c>
      <c r="M127" s="14">
        <f t="shared" si="7"/>
        <v>-1.7388940951556376E-19</v>
      </c>
    </row>
    <row r="128" spans="1:13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14">
        <f t="shared" si="6"/>
        <v>1</v>
      </c>
      <c r="M128" s="14">
        <f t="shared" si="7"/>
        <v>-2.099693455123716E-19</v>
      </c>
    </row>
    <row r="129" spans="1:13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14">
        <f t="shared" si="6"/>
        <v>2</v>
      </c>
      <c r="M129" s="14">
        <f t="shared" si="7"/>
        <v>-1.168635569914351E-19</v>
      </c>
    </row>
    <row r="130" spans="1:13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14">
        <f t="shared" si="6"/>
        <v>4</v>
      </c>
      <c r="M130" s="14">
        <f t="shared" si="7"/>
        <v>-1.6451345421122581E-19</v>
      </c>
    </row>
    <row r="131" spans="1:13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14">
        <f t="shared" si="6"/>
        <v>1</v>
      </c>
      <c r="M131" s="14">
        <f t="shared" si="7"/>
        <v>-1.4784448329736284E-19</v>
      </c>
    </row>
    <row r="132" spans="1:13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14">
        <f t="shared" si="6"/>
        <v>3</v>
      </c>
      <c r="M132" s="14">
        <f t="shared" si="7"/>
        <v>-1.5482139658439996E-19</v>
      </c>
    </row>
    <row r="133" spans="1:13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0.75*PI()*$O$9*$O$8*(SQRT(($O$10/(2*H133))^2 +((9*$O$11*B133)/(1000*$O$8*$O$9))) - ($O$10/(2*H133)))^3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14">
        <f t="shared" ref="L133:L184" si="10">ROUND(J133/$O$13,0)</f>
        <v>3</v>
      </c>
      <c r="M133" s="14">
        <f t="shared" ref="M133:M185" si="11">J133/L133</f>
        <v>-1.555414424956348E-19</v>
      </c>
    </row>
    <row r="134" spans="1:13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14">
        <f t="shared" si="10"/>
        <v>2</v>
      </c>
      <c r="M134" s="14">
        <f t="shared" si="11"/>
        <v>-1.6219193582084876E-19</v>
      </c>
    </row>
    <row r="135" spans="1:13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14">
        <f t="shared" si="10"/>
        <v>1</v>
      </c>
      <c r="M135" s="14">
        <f t="shared" si="11"/>
        <v>-2.0522852793449144E-19</v>
      </c>
    </row>
    <row r="136" spans="1:13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14">
        <f t="shared" si="10"/>
        <v>3</v>
      </c>
      <c r="M136" s="14">
        <f t="shared" si="11"/>
        <v>-1.7671110541845199E-19</v>
      </c>
    </row>
    <row r="137" spans="1:13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14">
        <f t="shared" si="10"/>
        <v>2</v>
      </c>
      <c r="M137" s="14">
        <f t="shared" si="11"/>
        <v>-1.6733558517250256E-19</v>
      </c>
    </row>
    <row r="138" spans="1:13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14">
        <f t="shared" si="10"/>
        <v>4</v>
      </c>
      <c r="M138" s="14">
        <f t="shared" si="11"/>
        <v>-1.7020816526674207E-19</v>
      </c>
    </row>
    <row r="139" spans="1:13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14">
        <f t="shared" si="10"/>
        <v>3</v>
      </c>
      <c r="M139" s="14">
        <f t="shared" si="11"/>
        <v>-1.3674908764039718E-19</v>
      </c>
    </row>
    <row r="140" spans="1:13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14">
        <f t="shared" si="10"/>
        <v>9</v>
      </c>
      <c r="M140" s="14">
        <f t="shared" si="11"/>
        <v>-1.5791926702781047E-19</v>
      </c>
    </row>
    <row r="141" spans="1:13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14">
        <f t="shared" si="10"/>
        <v>3</v>
      </c>
      <c r="M141" s="14">
        <f t="shared" si="11"/>
        <v>-1.7810936005862674E-19</v>
      </c>
    </row>
    <row r="142" spans="1:13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14">
        <f t="shared" si="10"/>
        <v>3</v>
      </c>
      <c r="M142" s="14">
        <f t="shared" si="11"/>
        <v>-1.4092137067439476E-19</v>
      </c>
    </row>
    <row r="143" spans="1:13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14">
        <f t="shared" si="10"/>
        <v>10</v>
      </c>
      <c r="M143" s="14">
        <f t="shared" si="11"/>
        <v>-1.5841258928372048E-19</v>
      </c>
    </row>
    <row r="144" spans="1:13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14">
        <f t="shared" si="10"/>
        <v>13</v>
      </c>
      <c r="M144" s="14">
        <f t="shared" si="11"/>
        <v>-1.5991152182459548E-19</v>
      </c>
    </row>
    <row r="145" spans="1:13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14">
        <f t="shared" si="10"/>
        <v>2</v>
      </c>
      <c r="M145" s="14">
        <f t="shared" si="11"/>
        <v>-1.3519683598637808E-19</v>
      </c>
    </row>
    <row r="146" spans="1:13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14">
        <f t="shared" si="10"/>
        <v>2</v>
      </c>
      <c r="M146" s="14">
        <f t="shared" si="11"/>
        <v>-1.1927407904011775E-19</v>
      </c>
    </row>
    <row r="147" spans="1:13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14">
        <f t="shared" si="10"/>
        <v>4</v>
      </c>
      <c r="M147" s="14">
        <f t="shared" si="11"/>
        <v>-1.5562870952266183E-19</v>
      </c>
    </row>
    <row r="148" spans="1:13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14">
        <f t="shared" si="10"/>
        <v>8</v>
      </c>
      <c r="M148" s="14">
        <f t="shared" si="11"/>
        <v>-1.586022286946956E-19</v>
      </c>
    </row>
    <row r="149" spans="1:13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14">
        <f t="shared" si="10"/>
        <v>4</v>
      </c>
      <c r="M149" s="14">
        <f t="shared" si="11"/>
        <v>-1.6756846091483453E-19</v>
      </c>
    </row>
    <row r="150" spans="1:13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14">
        <f t="shared" si="10"/>
        <v>14</v>
      </c>
      <c r="M150" s="14">
        <f t="shared" si="11"/>
        <v>-1.5067373055156591E-19</v>
      </c>
    </row>
    <row r="151" spans="1:13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14">
        <f t="shared" si="10"/>
        <v>7</v>
      </c>
      <c r="M151" s="14">
        <f t="shared" si="11"/>
        <v>-1.5283816406581583E-19</v>
      </c>
    </row>
    <row r="152" spans="1:13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14">
        <f t="shared" si="10"/>
        <v>-2</v>
      </c>
      <c r="M152" s="14">
        <f t="shared" si="11"/>
        <v>-1.1978251601733212E-19</v>
      </c>
    </row>
    <row r="153" spans="1:13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14">
        <f t="shared" si="10"/>
        <v>-2</v>
      </c>
      <c r="M153" s="14">
        <f t="shared" si="11"/>
        <v>-1.2958331375828026E-19</v>
      </c>
    </row>
    <row r="154" spans="1:13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14">
        <f t="shared" si="10"/>
        <v>-1</v>
      </c>
      <c r="M154" s="14">
        <f t="shared" si="11"/>
        <v>-1.1772100199862741E-19</v>
      </c>
    </row>
    <row r="155" spans="1:13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14">
        <f t="shared" si="10"/>
        <v>-1</v>
      </c>
      <c r="M155" s="14">
        <f t="shared" si="11"/>
        <v>-1.1121628772742515E-19</v>
      </c>
    </row>
    <row r="156" spans="1:13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14">
        <f t="shared" si="10"/>
        <v>-1</v>
      </c>
      <c r="M156" s="14">
        <f t="shared" si="11"/>
        <v>-1.6359540116728507E-19</v>
      </c>
    </row>
    <row r="157" spans="1:13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14">
        <f t="shared" si="10"/>
        <v>642</v>
      </c>
      <c r="M157" s="14">
        <f t="shared" si="11"/>
        <v>-1.5458125979777855E-19</v>
      </c>
    </row>
    <row r="158" spans="1:13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14">
        <f t="shared" si="10"/>
        <v>-156</v>
      </c>
      <c r="M158" s="14">
        <f t="shared" si="11"/>
        <v>-1.5428646347393957E-19</v>
      </c>
    </row>
    <row r="159" spans="1:13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14">
        <f t="shared" si="10"/>
        <v>-72</v>
      </c>
      <c r="M159" s="14">
        <f t="shared" si="11"/>
        <v>-1.5385482731813134E-19</v>
      </c>
    </row>
    <row r="160" spans="1:13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14">
        <f t="shared" si="10"/>
        <v>-169</v>
      </c>
      <c r="M160" s="14">
        <f t="shared" si="11"/>
        <v>-1.5444761226199748E-19</v>
      </c>
    </row>
    <row r="161" spans="1:13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14">
        <f t="shared" si="10"/>
        <v>235</v>
      </c>
      <c r="M161" s="14">
        <f t="shared" si="11"/>
        <v>-1.543068657661351E-19</v>
      </c>
    </row>
    <row r="162" spans="1:13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14">
        <f t="shared" si="10"/>
        <v>244</v>
      </c>
      <c r="M162" s="14">
        <f t="shared" si="11"/>
        <v>-1.5475855732942193E-19</v>
      </c>
    </row>
    <row r="163" spans="1:13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14">
        <f t="shared" si="10"/>
        <v>-194</v>
      </c>
      <c r="M163" s="14">
        <f t="shared" si="11"/>
        <v>-1.5438303387543885E-19</v>
      </c>
    </row>
    <row r="164" spans="1:13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14">
        <f t="shared" si="10"/>
        <v>-227</v>
      </c>
      <c r="M164" s="14">
        <f t="shared" si="11"/>
        <v>-1.5451335573781019E-19</v>
      </c>
    </row>
    <row r="165" spans="1:13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14">
        <f t="shared" si="10"/>
        <v>-58</v>
      </c>
      <c r="M165" s="14">
        <f t="shared" si="11"/>
        <v>-1.5490524135814405E-19</v>
      </c>
    </row>
    <row r="166" spans="1:13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14">
        <f t="shared" si="10"/>
        <v>-186</v>
      </c>
      <c r="M166" s="14">
        <f t="shared" si="11"/>
        <v>-1.5481036169464634E-19</v>
      </c>
    </row>
    <row r="167" spans="1:13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14">
        <f t="shared" si="10"/>
        <v>-102</v>
      </c>
      <c r="M167" s="14">
        <f t="shared" si="11"/>
        <v>-1.548815526199365E-19</v>
      </c>
    </row>
    <row r="168" spans="1:13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14">
        <f t="shared" si="10"/>
        <v>-82</v>
      </c>
      <c r="M168" s="14">
        <f t="shared" si="11"/>
        <v>-1.5414406217448837E-19</v>
      </c>
    </row>
    <row r="169" spans="1:13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14">
        <f t="shared" si="10"/>
        <v>40</v>
      </c>
      <c r="M169" s="14">
        <f t="shared" si="11"/>
        <v>-1.5399954894415126E-19</v>
      </c>
    </row>
    <row r="170" spans="1:13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14">
        <f t="shared" si="10"/>
        <v>-1</v>
      </c>
      <c r="M170" s="14">
        <f t="shared" si="11"/>
        <v>-1.6994053808078978E-19</v>
      </c>
    </row>
    <row r="171" spans="1:13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14">
        <f t="shared" si="10"/>
        <v>6</v>
      </c>
      <c r="M171" s="14">
        <f t="shared" si="11"/>
        <v>-1.6073741247767368E-19</v>
      </c>
    </row>
    <row r="172" spans="1:13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14">
        <f t="shared" si="10"/>
        <v>9</v>
      </c>
      <c r="M172" s="14">
        <f t="shared" si="11"/>
        <v>-1.5832722471263566E-19</v>
      </c>
    </row>
    <row r="173" spans="1:13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14">
        <f t="shared" si="10"/>
        <v>32</v>
      </c>
      <c r="M173" s="14">
        <f t="shared" si="11"/>
        <v>-1.5570186948990371E-19</v>
      </c>
    </row>
    <row r="174" spans="1:13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14">
        <f t="shared" si="10"/>
        <v>2</v>
      </c>
      <c r="M174" s="14">
        <f t="shared" si="11"/>
        <v>-1.5877702939705666E-19</v>
      </c>
    </row>
    <row r="175" spans="1:13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14">
        <f t="shared" si="10"/>
        <v>27</v>
      </c>
      <c r="M175" s="14">
        <f t="shared" si="11"/>
        <v>-1.5586731530411815E-19</v>
      </c>
    </row>
    <row r="176" spans="1:13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14">
        <f t="shared" si="10"/>
        <v>2539</v>
      </c>
      <c r="M176" s="14">
        <f t="shared" si="11"/>
        <v>-1.5448709034112761E-19</v>
      </c>
    </row>
    <row r="177" spans="1:13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14">
        <f t="shared" si="10"/>
        <v>1196</v>
      </c>
      <c r="M177" s="14">
        <f t="shared" si="11"/>
        <v>-1.5443186790995403E-19</v>
      </c>
    </row>
    <row r="178" spans="1:13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14">
        <f t="shared" si="10"/>
        <v>1956</v>
      </c>
      <c r="M178" s="14">
        <f t="shared" si="11"/>
        <v>-1.545013248858376E-19</v>
      </c>
    </row>
    <row r="179" spans="1:13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14">
        <f t="shared" si="10"/>
        <v>1882</v>
      </c>
      <c r="M179" s="14">
        <f t="shared" si="11"/>
        <v>-1.5444184358203833E-19</v>
      </c>
    </row>
    <row r="180" spans="1:13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14">
        <f t="shared" si="10"/>
        <v>1549</v>
      </c>
      <c r="M180" s="14">
        <f t="shared" si="11"/>
        <v>-1.545069238580476E-19</v>
      </c>
    </row>
    <row r="181" spans="1:13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14">
        <f t="shared" si="10"/>
        <v>2168</v>
      </c>
      <c r="M181" s="14">
        <f t="shared" si="11"/>
        <v>-1.5444022996172953E-19</v>
      </c>
    </row>
    <row r="182" spans="1:13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14">
        <f t="shared" si="10"/>
        <v>2412</v>
      </c>
      <c r="M182" s="14">
        <f t="shared" si="11"/>
        <v>-1.5446250830253457E-19</v>
      </c>
    </row>
    <row r="183" spans="1:13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14">
        <f t="shared" si="10"/>
        <v>3697</v>
      </c>
      <c r="M183" s="14">
        <f t="shared" si="11"/>
        <v>-1.5446634719286008E-19</v>
      </c>
    </row>
    <row r="184" spans="1:13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14">
        <f t="shared" si="10"/>
        <v>-112</v>
      </c>
      <c r="M184" s="14">
        <f t="shared" si="11"/>
        <v>-1.5426254578007836E-19</v>
      </c>
    </row>
    <row r="185" spans="1:13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14">
        <f>ROUND(J185/$O$13,0)</f>
        <v>1580</v>
      </c>
      <c r="M185" s="14">
        <f t="shared" si="11"/>
        <v>-1.5442803689958767E-19</v>
      </c>
    </row>
    <row r="186" spans="1:13">
      <c r="A186" s="20">
        <v>185</v>
      </c>
      <c r="B186" s="75"/>
      <c r="C186" s="75"/>
      <c r="D186" s="75"/>
      <c r="E186" s="75"/>
      <c r="F186" s="69"/>
      <c r="G186" s="69"/>
      <c r="H186" s="51"/>
      <c r="I186" s="51"/>
      <c r="J186" s="20"/>
      <c r="K186" s="20"/>
    </row>
    <row r="187" spans="1:13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</row>
    <row r="188" spans="1:13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</row>
    <row r="189" spans="1:13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</row>
    <row r="190" spans="1:13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</row>
    <row r="191" spans="1:13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</row>
    <row r="192" spans="1:13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</row>
    <row r="193" spans="1:11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</row>
    <row r="194" spans="1:11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</row>
    <row r="195" spans="1:11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</row>
    <row r="196" spans="1:11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</row>
    <row r="197" spans="1:11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</row>
    <row r="198" spans="1:11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</row>
    <row r="199" spans="1:11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</row>
    <row r="200" spans="1:11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</row>
    <row r="201" spans="1:11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</row>
    <row r="202" spans="1:11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</row>
    <row r="203" spans="1:11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</row>
    <row r="204" spans="1:11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</row>
    <row r="205" spans="1:11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1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1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1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2019-05-11T10:23:57Z</dcterms:modified>
</cp:coreProperties>
</file>