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7680" windowHeight="8715" tabRatio="570"/>
  </bookViews>
  <sheets>
    <sheet name="Tamboho ANTSIRABE" sheetId="64" r:id="rId1"/>
  </sheets>
  <calcPr calcId="124519"/>
</workbook>
</file>

<file path=xl/calcChain.xml><?xml version="1.0" encoding="utf-8"?>
<calcChain xmlns="http://schemas.openxmlformats.org/spreadsheetml/2006/main">
  <c r="F26" i="64"/>
  <c r="F25"/>
  <c r="F18"/>
  <c r="F16"/>
  <c r="F17"/>
  <c r="F13"/>
  <c r="F7"/>
  <c r="F8" s="1"/>
  <c r="F31" s="1"/>
  <c r="A33"/>
  <c r="A31"/>
  <c r="F27" l="1"/>
  <c r="F33" s="1"/>
  <c r="F14" l="1"/>
  <c r="F15"/>
  <c r="F19" l="1"/>
  <c r="F32" s="1"/>
  <c r="F35" s="1"/>
</calcChain>
</file>

<file path=xl/sharedStrings.xml><?xml version="1.0" encoding="utf-8"?>
<sst xmlns="http://schemas.openxmlformats.org/spreadsheetml/2006/main" count="57" uniqueCount="38">
  <si>
    <t>II-1</t>
  </si>
  <si>
    <t>m2</t>
  </si>
  <si>
    <t>m3</t>
  </si>
  <si>
    <t>III-1</t>
  </si>
  <si>
    <t>III-4</t>
  </si>
  <si>
    <t>V-1</t>
  </si>
  <si>
    <t>U</t>
  </si>
  <si>
    <t>III-5</t>
  </si>
  <si>
    <t>Kg</t>
  </si>
  <si>
    <t>III-6</t>
  </si>
  <si>
    <t>N° DE PRIX</t>
  </si>
  <si>
    <t>DESIGNATION DES TRAVAUX</t>
  </si>
  <si>
    <t>QUANTITE</t>
  </si>
  <si>
    <t>MONTANT</t>
  </si>
  <si>
    <t>PU (Ar.)</t>
  </si>
  <si>
    <t>TOTAL GENERAL</t>
  </si>
  <si>
    <t>III-7</t>
  </si>
  <si>
    <t>V-2</t>
  </si>
  <si>
    <t>SERIE N° 2 : TERRASSEMENT</t>
  </si>
  <si>
    <t>TOTAL TERRASSEMENT</t>
  </si>
  <si>
    <t>RECAPITULATION</t>
  </si>
  <si>
    <t>Fouille en rigole, en terrain meuble de toute nature</t>
  </si>
  <si>
    <t>Acier pour armatures du béton ci-dessus de tout diamètre, y compris coupe, façonnage, ligature et toutes sujétions</t>
  </si>
  <si>
    <t>Fourniture et mise en oeuvre de coffrage en bois ordinaire</t>
  </si>
  <si>
    <t xml:space="preserve">Fourniture et mise en oeuvre de maçonnerie de briques cuites en mur 22 scellés en terre rouge                 </t>
  </si>
  <si>
    <r>
      <t>Fourniture et mise en œuvre du béton de proprété dosé à 150kg/m</t>
    </r>
    <r>
      <rPr>
        <vertAlign val="superscript"/>
        <sz val="10"/>
        <rFont val="Arial Narrow"/>
        <family val="2"/>
      </rPr>
      <t>3</t>
    </r>
    <r>
      <rPr>
        <sz val="10"/>
        <rFont val="Arial Narrow"/>
        <family val="2"/>
      </rPr>
      <t xml:space="preserve"> de CEM I 42,5 d'épaisseur 0.05 m des semelles filantes</t>
    </r>
  </si>
  <si>
    <t>BORDEREAU DU DETAIL DEVIS ESTIMATIF</t>
  </si>
  <si>
    <t>SERIE N° 3 : BETONS ET MACONNERIES EN INFRASTRUCTURE ET SUPERSTRUCTURE</t>
  </si>
  <si>
    <t xml:space="preserve">Maçonnerie de moellons hourdé au mortier de ciment dosé à 300 kg/m3            </t>
  </si>
  <si>
    <t>III-8</t>
  </si>
  <si>
    <t>TOTAL BETONS ET MACONNERIES EN INFRASTRUCTURE ET SUPERSTRUCTURE</t>
  </si>
  <si>
    <t>Enduit ordinaire au mortier de ciment dosé à 300kg/m3 d'épaisseur de 0,02 m pour les murs, les plafonds et les faces vues du béton</t>
  </si>
  <si>
    <t>CONSTRUCTION DE CLOTURE EN MACONNERIE DE BRIQUES</t>
  </si>
  <si>
    <t>Fourniture et mise en œuvre du béton armé dosé à 350kg/m3 de CEM I 42,5 pour les semelles filantes, les poteaux, auvent, chaînages et chaperons</t>
  </si>
  <si>
    <t>SERIE N° 5: ENDUIT ET CHAPE</t>
  </si>
  <si>
    <t>TOTAL ENDUIT ET CHAPE</t>
  </si>
  <si>
    <t>Fournture et mise en œuvre d'enduit étanche au mortier de ciment dosé à 350kg/m3 d'épaisseur de 0,02 m pour le chaperon</t>
  </si>
  <si>
    <r>
      <t xml:space="preserve">Arrêté le présent bordereau de détail quantitatif et estimatif à la somme de </t>
    </r>
    <r>
      <rPr>
        <b/>
        <sz val="10"/>
        <rFont val="Arial Narrow"/>
        <family val="2"/>
      </rPr>
      <t>"QUATRE CENTS TRENTE DEUX MILLIONS QUATRE VINGT TREIZE MILLE HUIT CENT CINQ ARIARY " (Ar 432 093 805)</t>
    </r>
  </si>
</sst>
</file>

<file path=xl/styles.xml><?xml version="1.0" encoding="utf-8"?>
<styleSheet xmlns="http://schemas.openxmlformats.org/spreadsheetml/2006/main">
  <numFmts count="3">
    <numFmt numFmtId="164" formatCode="_-* #,##0.00\ _F_-;\-* #,##0.00\ _F_-;_-* &quot;-&quot;??\ _F_-;_-@_-"/>
    <numFmt numFmtId="165" formatCode="#,##0.000"/>
    <numFmt numFmtId="167" formatCode="_-* #,##0\ _F_-;\-* #,##0\ _F_-;_-* &quot;-&quot;??\ _F_-;_-@_-"/>
  </numFmts>
  <fonts count="15">
    <font>
      <sz val="10"/>
      <name val="Arial"/>
    </font>
    <font>
      <sz val="10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u/>
      <sz val="10"/>
      <name val="Arial Narrow"/>
      <family val="2"/>
    </font>
    <font>
      <b/>
      <sz val="11"/>
      <name val="Arial Narrow"/>
      <family val="2"/>
    </font>
    <font>
      <b/>
      <i/>
      <sz val="10"/>
      <name val="Arial Narrow"/>
      <family val="2"/>
    </font>
    <font>
      <b/>
      <u/>
      <sz val="11"/>
      <name val="Arial"/>
      <family val="2"/>
    </font>
    <font>
      <b/>
      <i/>
      <sz val="11"/>
      <name val="Arial Narrow"/>
      <family val="2"/>
    </font>
    <font>
      <b/>
      <sz val="12"/>
      <name val="Arial Narrow"/>
      <family val="2"/>
    </font>
    <font>
      <b/>
      <u/>
      <sz val="12"/>
      <name val="Arial Narrow"/>
      <family val="2"/>
    </font>
    <font>
      <vertAlign val="superscript"/>
      <sz val="10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0">
    <xf numFmtId="0" fontId="0" fillId="0" borderId="0" xfId="0"/>
    <xf numFmtId="167" fontId="3" fillId="2" borderId="1" xfId="1" applyNumberFormat="1" applyFont="1" applyFill="1" applyBorder="1"/>
    <xf numFmtId="167" fontId="3" fillId="2" borderId="1" xfId="1" applyNumberFormat="1" applyFont="1" applyFill="1" applyBorder="1" applyAlignment="1"/>
    <xf numFmtId="167" fontId="3" fillId="2" borderId="2" xfId="1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 wrapText="1"/>
    </xf>
    <xf numFmtId="0" fontId="3" fillId="2" borderId="0" xfId="0" applyFont="1" applyFill="1"/>
    <xf numFmtId="164" fontId="3" fillId="2" borderId="0" xfId="1" applyFont="1" applyFill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7" fontId="3" fillId="2" borderId="0" xfId="1" applyNumberFormat="1" applyFont="1" applyFill="1"/>
    <xf numFmtId="0" fontId="2" fillId="2" borderId="1" xfId="0" applyFont="1" applyFill="1" applyBorder="1" applyAlignment="1">
      <alignment horizontal="center" vertical="center"/>
    </xf>
    <xf numFmtId="167" fontId="2" fillId="2" borderId="1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167" fontId="3" fillId="2" borderId="1" xfId="1" applyNumberFormat="1" applyFont="1" applyFill="1" applyBorder="1" applyAlignment="1">
      <alignment horizontal="center"/>
    </xf>
    <xf numFmtId="167" fontId="8" fillId="2" borderId="5" xfId="1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vertical="center" wrapText="1"/>
    </xf>
    <xf numFmtId="167" fontId="6" fillId="2" borderId="0" xfId="1" applyNumberFormat="1" applyFont="1" applyFill="1" applyBorder="1" applyAlignment="1">
      <alignment horizontal="center" vertical="center" wrapText="1"/>
    </xf>
    <xf numFmtId="167" fontId="6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wrapText="1"/>
    </xf>
    <xf numFmtId="0" fontId="3" fillId="2" borderId="6" xfId="0" applyFont="1" applyFill="1" applyBorder="1" applyAlignment="1">
      <alignment horizontal="center"/>
    </xf>
    <xf numFmtId="167" fontId="3" fillId="2" borderId="6" xfId="1" applyNumberFormat="1" applyFont="1" applyFill="1" applyBorder="1"/>
    <xf numFmtId="0" fontId="3" fillId="2" borderId="1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2" borderId="0" xfId="0" applyFont="1" applyFill="1" applyAlignment="1"/>
    <xf numFmtId="167" fontId="3" fillId="2" borderId="3" xfId="1" applyNumberFormat="1" applyFont="1" applyFill="1" applyBorder="1" applyAlignment="1"/>
    <xf numFmtId="167" fontId="3" fillId="2" borderId="8" xfId="1" applyNumberFormat="1" applyFont="1" applyFill="1" applyBorder="1"/>
    <xf numFmtId="167" fontId="3" fillId="2" borderId="0" xfId="1" applyNumberFormat="1" applyFont="1" applyFill="1" applyBorder="1"/>
    <xf numFmtId="167" fontId="5" fillId="2" borderId="0" xfId="1" applyNumberFormat="1" applyFont="1" applyFill="1"/>
    <xf numFmtId="167" fontId="2" fillId="2" borderId="0" xfId="1" applyNumberFormat="1" applyFont="1" applyFill="1"/>
    <xf numFmtId="167" fontId="3" fillId="2" borderId="0" xfId="1" applyNumberFormat="1" applyFont="1" applyFill="1" applyAlignment="1">
      <alignment horizontal="center"/>
    </xf>
    <xf numFmtId="167" fontId="9" fillId="2" borderId="1" xfId="1" applyNumberFormat="1" applyFont="1" applyFill="1" applyBorder="1"/>
    <xf numFmtId="165" fontId="12" fillId="2" borderId="1" xfId="0" applyNumberFormat="1" applyFont="1" applyFill="1" applyBorder="1" applyAlignment="1">
      <alignment horizontal="center"/>
    </xf>
    <xf numFmtId="4" fontId="12" fillId="2" borderId="3" xfId="0" applyNumberFormat="1" applyFont="1" applyFill="1" applyBorder="1" applyAlignment="1">
      <alignment horizontal="center"/>
    </xf>
    <xf numFmtId="4" fontId="12" fillId="2" borderId="1" xfId="0" applyNumberFormat="1" applyFont="1" applyFill="1" applyBorder="1" applyAlignment="1">
      <alignment horizontal="center"/>
    </xf>
    <xf numFmtId="2" fontId="12" fillId="2" borderId="1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 wrapText="1"/>
    </xf>
    <xf numFmtId="0" fontId="12" fillId="2" borderId="0" xfId="0" applyFont="1" applyFill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4" fontId="12" fillId="2" borderId="0" xfId="0" applyNumberFormat="1" applyFont="1" applyFill="1" applyBorder="1" applyAlignment="1">
      <alignment horizontal="center"/>
    </xf>
    <xf numFmtId="4" fontId="12" fillId="2" borderId="6" xfId="0" applyNumberFormat="1" applyFont="1" applyFill="1" applyBorder="1" applyAlignment="1">
      <alignment horizontal="center"/>
    </xf>
    <xf numFmtId="2" fontId="12" fillId="2" borderId="0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center" wrapText="1"/>
    </xf>
    <xf numFmtId="4" fontId="2" fillId="2" borderId="4" xfId="0" applyNumberFormat="1" applyFont="1" applyFill="1" applyBorder="1" applyAlignment="1">
      <alignment horizontal="center" vertical="center" wrapText="1"/>
    </xf>
    <xf numFmtId="4" fontId="2" fillId="2" borderId="7" xfId="0" applyNumberFormat="1" applyFont="1" applyFill="1" applyBorder="1" applyAlignment="1">
      <alignment horizontal="center" vertical="center" wrapText="1"/>
    </xf>
    <xf numFmtId="4" fontId="2" fillId="2" borderId="5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wrapText="1"/>
    </xf>
    <xf numFmtId="0" fontId="3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9" fillId="2" borderId="4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colors>
    <mruColors>
      <color rgb="FF0000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1"/>
  <sheetViews>
    <sheetView tabSelected="1" topLeftCell="A22" workbookViewId="0">
      <selection activeCell="B38" sqref="B38"/>
    </sheetView>
  </sheetViews>
  <sheetFormatPr baseColWidth="10" defaultRowHeight="12.75"/>
  <cols>
    <col min="1" max="1" width="10.7109375" style="8" customWidth="1"/>
    <col min="2" max="2" width="44.42578125" style="5" customWidth="1"/>
    <col min="3" max="3" width="7.7109375" style="8" customWidth="1"/>
    <col min="4" max="4" width="11.5703125" style="42" customWidth="1"/>
    <col min="5" max="5" width="12.42578125" style="9" customWidth="1"/>
    <col min="6" max="6" width="14.28515625" style="9" customWidth="1"/>
    <col min="7" max="7" width="13.140625" style="9" customWidth="1"/>
    <col min="8" max="8" width="12.7109375" style="9" customWidth="1"/>
    <col min="9" max="11" width="8.85546875" style="5" customWidth="1"/>
    <col min="12" max="16384" width="11.42578125" style="5"/>
  </cols>
  <sheetData>
    <row r="1" spans="1:8" ht="16.5" customHeight="1">
      <c r="A1" s="48" t="s">
        <v>26</v>
      </c>
      <c r="B1" s="48"/>
      <c r="C1" s="48"/>
      <c r="D1" s="48"/>
      <c r="E1" s="48"/>
      <c r="F1" s="48"/>
    </row>
    <row r="2" spans="1:8" ht="16.5" customHeight="1">
      <c r="A2" s="48" t="s">
        <v>32</v>
      </c>
      <c r="B2" s="48"/>
      <c r="C2" s="48"/>
      <c r="D2" s="48"/>
      <c r="E2" s="48"/>
      <c r="F2" s="48"/>
    </row>
    <row r="3" spans="1:8" ht="15" customHeight="1">
      <c r="A3" s="4"/>
      <c r="B3" s="4"/>
      <c r="C3" s="4"/>
      <c r="D3" s="41"/>
      <c r="E3" s="4"/>
      <c r="F3" s="4"/>
    </row>
    <row r="4" spans="1:8" ht="15" customHeight="1">
      <c r="A4" s="47" t="s">
        <v>18</v>
      </c>
      <c r="B4" s="47"/>
      <c r="C4" s="7"/>
    </row>
    <row r="5" spans="1:8" ht="15" customHeight="1"/>
    <row r="6" spans="1:8" s="8" customFormat="1" ht="18" customHeight="1">
      <c r="A6" s="10" t="s">
        <v>10</v>
      </c>
      <c r="B6" s="10" t="s">
        <v>11</v>
      </c>
      <c r="C6" s="10" t="s">
        <v>6</v>
      </c>
      <c r="D6" s="43" t="s">
        <v>12</v>
      </c>
      <c r="E6" s="11" t="s">
        <v>14</v>
      </c>
      <c r="F6" s="11" t="s">
        <v>13</v>
      </c>
      <c r="G6" s="35"/>
      <c r="H6" s="35"/>
    </row>
    <row r="7" spans="1:8" s="8" customFormat="1" ht="18" customHeight="1">
      <c r="A7" s="12" t="s">
        <v>0</v>
      </c>
      <c r="B7" s="13" t="s">
        <v>21</v>
      </c>
      <c r="C7" s="14" t="s">
        <v>2</v>
      </c>
      <c r="D7" s="40">
        <v>1078</v>
      </c>
      <c r="E7" s="15">
        <v>4000</v>
      </c>
      <c r="F7" s="15">
        <f>D7*E7</f>
        <v>4312000</v>
      </c>
      <c r="G7" s="35"/>
      <c r="H7" s="35"/>
    </row>
    <row r="8" spans="1:8" ht="24" customHeight="1">
      <c r="A8" s="49" t="s">
        <v>19</v>
      </c>
      <c r="B8" s="50"/>
      <c r="C8" s="50"/>
      <c r="D8" s="50"/>
      <c r="E8" s="51"/>
      <c r="F8" s="16">
        <f>SUM(F7:F7)</f>
        <v>4312000</v>
      </c>
    </row>
    <row r="9" spans="1:8" ht="15" customHeight="1">
      <c r="A9" s="17"/>
      <c r="B9" s="18"/>
      <c r="C9" s="19"/>
      <c r="D9" s="44"/>
      <c r="E9" s="20"/>
      <c r="F9" s="21"/>
    </row>
    <row r="10" spans="1:8" ht="15" customHeight="1">
      <c r="A10" s="52" t="s">
        <v>27</v>
      </c>
      <c r="B10" s="52"/>
      <c r="C10" s="52"/>
      <c r="D10" s="52"/>
      <c r="E10" s="20"/>
      <c r="F10" s="22"/>
    </row>
    <row r="11" spans="1:8" ht="15" customHeight="1">
      <c r="A11" s="17"/>
      <c r="B11" s="18"/>
      <c r="C11" s="19"/>
      <c r="D11" s="44"/>
      <c r="E11" s="20"/>
      <c r="F11" s="22"/>
    </row>
    <row r="12" spans="1:8" s="8" customFormat="1" ht="18" customHeight="1">
      <c r="A12" s="10" t="s">
        <v>10</v>
      </c>
      <c r="B12" s="10" t="s">
        <v>11</v>
      </c>
      <c r="C12" s="10" t="s">
        <v>6</v>
      </c>
      <c r="D12" s="43" t="s">
        <v>12</v>
      </c>
      <c r="E12" s="11" t="s">
        <v>14</v>
      </c>
      <c r="F12" s="11" t="s">
        <v>13</v>
      </c>
      <c r="G12" s="35"/>
      <c r="H12" s="35"/>
    </row>
    <row r="13" spans="1:8" ht="27" customHeight="1">
      <c r="A13" s="23" t="s">
        <v>3</v>
      </c>
      <c r="B13" s="24" t="s">
        <v>25</v>
      </c>
      <c r="C13" s="25" t="s">
        <v>2</v>
      </c>
      <c r="D13" s="45">
        <v>38.5</v>
      </c>
      <c r="E13" s="26">
        <v>260000</v>
      </c>
      <c r="F13" s="1">
        <f>+D13*E13</f>
        <v>10010000</v>
      </c>
    </row>
    <row r="14" spans="1:8" ht="39.75" customHeight="1">
      <c r="A14" s="23" t="s">
        <v>4</v>
      </c>
      <c r="B14" s="27" t="s">
        <v>33</v>
      </c>
      <c r="C14" s="14" t="s">
        <v>2</v>
      </c>
      <c r="D14" s="37">
        <v>205.50399999999999</v>
      </c>
      <c r="E14" s="1">
        <v>411200</v>
      </c>
      <c r="F14" s="1">
        <f t="shared" ref="F14:F18" si="0">+D14*E14</f>
        <v>84503244.799999997</v>
      </c>
    </row>
    <row r="15" spans="1:8" ht="27" customHeight="1">
      <c r="A15" s="23" t="s">
        <v>7</v>
      </c>
      <c r="B15" s="24" t="s">
        <v>22</v>
      </c>
      <c r="C15" s="25" t="s">
        <v>8</v>
      </c>
      <c r="D15" s="38">
        <v>16440.32</v>
      </c>
      <c r="E15" s="30">
        <v>5500</v>
      </c>
      <c r="F15" s="1">
        <f t="shared" si="0"/>
        <v>90421760</v>
      </c>
    </row>
    <row r="16" spans="1:8" ht="18" customHeight="1">
      <c r="A16" s="12" t="s">
        <v>9</v>
      </c>
      <c r="B16" s="27" t="s">
        <v>23</v>
      </c>
      <c r="C16" s="14" t="s">
        <v>1</v>
      </c>
      <c r="D16" s="39">
        <v>646.4</v>
      </c>
      <c r="E16" s="2">
        <v>11500</v>
      </c>
      <c r="F16" s="1">
        <f t="shared" si="0"/>
        <v>7433600</v>
      </c>
    </row>
    <row r="17" spans="1:8" ht="25.5">
      <c r="A17" s="23" t="s">
        <v>16</v>
      </c>
      <c r="B17" s="27" t="s">
        <v>28</v>
      </c>
      <c r="C17" s="14" t="s">
        <v>2</v>
      </c>
      <c r="D17" s="40">
        <v>528</v>
      </c>
      <c r="E17" s="1">
        <v>230500</v>
      </c>
      <c r="F17" s="1">
        <f t="shared" si="0"/>
        <v>121704000</v>
      </c>
    </row>
    <row r="18" spans="1:8" ht="25.5">
      <c r="A18" s="12" t="s">
        <v>29</v>
      </c>
      <c r="B18" s="27" t="s">
        <v>24</v>
      </c>
      <c r="C18" s="14" t="s">
        <v>1</v>
      </c>
      <c r="D18" s="40">
        <v>2200</v>
      </c>
      <c r="E18" s="1">
        <v>30400</v>
      </c>
      <c r="F18" s="1">
        <f t="shared" si="0"/>
        <v>66880000</v>
      </c>
    </row>
    <row r="19" spans="1:8" ht="24" customHeight="1">
      <c r="A19" s="49" t="s">
        <v>30</v>
      </c>
      <c r="B19" s="50"/>
      <c r="C19" s="50"/>
      <c r="D19" s="50"/>
      <c r="E19" s="51"/>
      <c r="F19" s="16">
        <f>SUM(F13:F18)</f>
        <v>380952604.80000001</v>
      </c>
      <c r="G19" s="35"/>
    </row>
    <row r="20" spans="1:8" ht="15" customHeight="1">
      <c r="A20" s="17"/>
      <c r="B20" s="18"/>
      <c r="C20" s="19"/>
      <c r="D20" s="46"/>
      <c r="E20" s="32"/>
      <c r="F20" s="31"/>
    </row>
    <row r="21" spans="1:8" ht="15" customHeight="1">
      <c r="A21" s="17"/>
      <c r="B21" s="18"/>
      <c r="C21" s="19"/>
      <c r="D21" s="46"/>
      <c r="E21" s="32"/>
      <c r="F21" s="32"/>
    </row>
    <row r="22" spans="1:8" ht="15" customHeight="1">
      <c r="A22" s="47" t="s">
        <v>34</v>
      </c>
      <c r="B22" s="47"/>
      <c r="C22" s="7"/>
    </row>
    <row r="23" spans="1:8" ht="15" customHeight="1"/>
    <row r="24" spans="1:8" s="8" customFormat="1" ht="18" customHeight="1">
      <c r="A24" s="10" t="s">
        <v>10</v>
      </c>
      <c r="B24" s="10" t="s">
        <v>11</v>
      </c>
      <c r="C24" s="10" t="s">
        <v>6</v>
      </c>
      <c r="D24" s="43" t="s">
        <v>12</v>
      </c>
      <c r="E24" s="11" t="s">
        <v>14</v>
      </c>
      <c r="F24" s="11" t="s">
        <v>13</v>
      </c>
      <c r="G24" s="35"/>
      <c r="H24" s="35"/>
    </row>
    <row r="25" spans="1:8" s="8" customFormat="1" ht="38.25" customHeight="1">
      <c r="A25" s="23" t="s">
        <v>5</v>
      </c>
      <c r="B25" s="28" t="s">
        <v>31</v>
      </c>
      <c r="C25" s="14" t="s">
        <v>1</v>
      </c>
      <c r="D25" s="40">
        <v>4972</v>
      </c>
      <c r="E25" s="3">
        <v>8600</v>
      </c>
      <c r="F25" s="3">
        <f>+D25*E25</f>
        <v>42759200</v>
      </c>
      <c r="G25" s="35"/>
      <c r="H25" s="35"/>
    </row>
    <row r="26" spans="1:8" s="8" customFormat="1" ht="27" customHeight="1">
      <c r="A26" s="23" t="s">
        <v>17</v>
      </c>
      <c r="B26" s="28" t="s">
        <v>36</v>
      </c>
      <c r="C26" s="14" t="s">
        <v>1</v>
      </c>
      <c r="D26" s="40">
        <v>440</v>
      </c>
      <c r="E26" s="3">
        <v>9250</v>
      </c>
      <c r="F26" s="3">
        <f>+D26*E26</f>
        <v>4070000</v>
      </c>
      <c r="G26" s="35"/>
      <c r="H26" s="35"/>
    </row>
    <row r="27" spans="1:8" ht="24" customHeight="1">
      <c r="A27" s="49" t="s">
        <v>35</v>
      </c>
      <c r="B27" s="50"/>
      <c r="C27" s="50"/>
      <c r="D27" s="50"/>
      <c r="E27" s="51"/>
      <c r="F27" s="16">
        <f>SUM(F25:F26)</f>
        <v>46829200</v>
      </c>
      <c r="G27" s="35"/>
    </row>
    <row r="28" spans="1:8" ht="15" customHeight="1">
      <c r="A28" s="17"/>
      <c r="B28" s="18"/>
      <c r="C28" s="19"/>
      <c r="D28" s="46"/>
      <c r="E28" s="32"/>
      <c r="F28" s="32"/>
    </row>
    <row r="29" spans="1:8" ht="16.5">
      <c r="G29" s="34"/>
      <c r="H29" s="33"/>
    </row>
    <row r="30" spans="1:8" ht="15.75">
      <c r="A30" s="54" t="s">
        <v>20</v>
      </c>
      <c r="B30" s="54"/>
    </row>
    <row r="31" spans="1:8" ht="18" customHeight="1">
      <c r="A31" s="53" t="str">
        <f>+A4</f>
        <v>SERIE N° 2 : TERRASSEMENT</v>
      </c>
      <c r="B31" s="53"/>
      <c r="F31" s="9">
        <f>F8</f>
        <v>4312000</v>
      </c>
    </row>
    <row r="32" spans="1:8" ht="18" customHeight="1">
      <c r="A32" s="29" t="s">
        <v>27</v>
      </c>
      <c r="B32" s="29"/>
      <c r="F32" s="9">
        <f>F19</f>
        <v>380952604.80000001</v>
      </c>
    </row>
    <row r="33" spans="1:6" ht="18" customHeight="1">
      <c r="A33" s="53" t="str">
        <f>+A22</f>
        <v>SERIE N° 5: ENDUIT ET CHAPE</v>
      </c>
      <c r="B33" s="53"/>
      <c r="F33" s="9">
        <f>F27</f>
        <v>46829200</v>
      </c>
    </row>
    <row r="34" spans="1:6" s="9" customFormat="1" ht="26.25" customHeight="1">
      <c r="A34" s="8"/>
      <c r="B34" s="5"/>
      <c r="C34" s="8"/>
      <c r="D34" s="42"/>
    </row>
    <row r="35" spans="1:6" s="9" customFormat="1" ht="20.25" customHeight="1">
      <c r="A35" s="55" t="s">
        <v>15</v>
      </c>
      <c r="B35" s="56"/>
      <c r="C35" s="56"/>
      <c r="D35" s="56"/>
      <c r="E35" s="57"/>
      <c r="F35" s="36">
        <f>SUM(F31:F34)</f>
        <v>432093804.80000001</v>
      </c>
    </row>
    <row r="37" spans="1:6" s="9" customFormat="1" ht="27.75" customHeight="1">
      <c r="A37" s="58" t="s">
        <v>37</v>
      </c>
      <c r="B37" s="59"/>
      <c r="C37" s="59"/>
      <c r="D37" s="59"/>
      <c r="E37" s="59"/>
      <c r="F37" s="59"/>
    </row>
    <row r="38" spans="1:6" s="9" customFormat="1" ht="18" customHeight="1">
      <c r="A38" s="8"/>
      <c r="B38" s="5"/>
      <c r="C38" s="8"/>
      <c r="D38" s="42"/>
      <c r="F38" s="33"/>
    </row>
    <row r="39" spans="1:6" s="9" customFormat="1" ht="57.75" customHeight="1">
      <c r="A39" s="8"/>
      <c r="B39" s="5"/>
      <c r="C39" s="8"/>
      <c r="D39" s="42"/>
    </row>
    <row r="40" spans="1:6" s="9" customFormat="1">
      <c r="A40" s="8"/>
      <c r="B40" s="5"/>
      <c r="C40" s="8"/>
      <c r="D40" s="42"/>
      <c r="E40" s="6"/>
      <c r="F40" s="34"/>
    </row>
    <row r="41" spans="1:6" s="9" customFormat="1">
      <c r="A41" s="8"/>
      <c r="B41" s="5"/>
      <c r="C41" s="8"/>
      <c r="D41" s="42"/>
      <c r="E41" s="6"/>
    </row>
  </sheetData>
  <mergeCells count="13">
    <mergeCell ref="A35:E35"/>
    <mergeCell ref="A37:F37"/>
    <mergeCell ref="A22:B22"/>
    <mergeCell ref="A27:E27"/>
    <mergeCell ref="A30:B30"/>
    <mergeCell ref="A31:B31"/>
    <mergeCell ref="A33:B33"/>
    <mergeCell ref="A19:E19"/>
    <mergeCell ref="A1:F1"/>
    <mergeCell ref="A2:F2"/>
    <mergeCell ref="A4:B4"/>
    <mergeCell ref="A8:E8"/>
    <mergeCell ref="A10:D10"/>
  </mergeCells>
  <pageMargins left="0.57999999999999996" right="0.23622047244094491" top="0.31496062992125984" bottom="0.55118110236220474" header="0.31496062992125984" footer="0.31496062992125984"/>
  <pageSetup paperSize="9" scale="95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Tamboho ANTSIRABE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</dc:creator>
  <cp:lastModifiedBy>EMR</cp:lastModifiedBy>
  <cp:lastPrinted>2017-02-06T10:01:59Z</cp:lastPrinted>
  <dcterms:created xsi:type="dcterms:W3CDTF">2016-09-04T13:04:04Z</dcterms:created>
  <dcterms:modified xsi:type="dcterms:W3CDTF">2017-02-06T10:45:16Z</dcterms:modified>
</cp:coreProperties>
</file>