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680" windowHeight="8715" tabRatio="570"/>
  </bookViews>
  <sheets>
    <sheet name="BDE caniveau" sheetId="39" r:id="rId1"/>
    <sheet name="BDE fossé maçonné" sheetId="40" r:id="rId2"/>
    <sheet name="BDE mur de soutenement" sheetId="41" r:id="rId3"/>
  </sheets>
  <calcPr calcId="124519"/>
</workbook>
</file>

<file path=xl/calcChain.xml><?xml version="1.0" encoding="utf-8"?>
<calcChain xmlns="http://schemas.openxmlformats.org/spreadsheetml/2006/main">
  <c r="F18" i="40"/>
  <c r="F35" i="41"/>
  <c r="F26"/>
  <c r="F24"/>
  <c r="A33"/>
  <c r="A32"/>
  <c r="A31"/>
  <c r="F25"/>
  <c r="F17"/>
  <c r="F16"/>
  <c r="F15"/>
  <c r="F14"/>
  <c r="F13"/>
  <c r="F18" s="1"/>
  <c r="F32" s="1"/>
  <c r="F7"/>
  <c r="F8" s="1"/>
  <c r="F31" s="1"/>
  <c r="A32" i="40"/>
  <c r="A31"/>
  <c r="A30"/>
  <c r="F24"/>
  <c r="F17"/>
  <c r="F16"/>
  <c r="F15"/>
  <c r="F14"/>
  <c r="F13"/>
  <c r="F7"/>
  <c r="F8" s="1"/>
  <c r="F30" s="1"/>
  <c r="F8" i="39"/>
  <c r="A51"/>
  <c r="A50"/>
  <c r="A49"/>
  <c r="A48"/>
  <c r="A47"/>
  <c r="F41"/>
  <c r="F35"/>
  <c r="F34"/>
  <c r="F27"/>
  <c r="F26"/>
  <c r="F25"/>
  <c r="F24"/>
  <c r="F23"/>
  <c r="F22"/>
  <c r="F21"/>
  <c r="F15"/>
  <c r="F9"/>
  <c r="F10" s="1"/>
  <c r="F47" s="1"/>
  <c r="F33" i="41" l="1"/>
  <c r="F31" i="40"/>
  <c r="F34" s="1"/>
  <c r="F25"/>
  <c r="F32" s="1"/>
  <c r="F28" i="39"/>
  <c r="F49" s="1"/>
  <c r="F36"/>
  <c r="F50" s="1"/>
  <c r="F42"/>
  <c r="F51" s="1"/>
  <c r="F16"/>
  <c r="F48" s="1"/>
  <c r="F53" l="1"/>
</calcChain>
</file>

<file path=xl/sharedStrings.xml><?xml version="1.0" encoding="utf-8"?>
<sst xmlns="http://schemas.openxmlformats.org/spreadsheetml/2006/main" count="188" uniqueCount="58">
  <si>
    <t>II-1</t>
  </si>
  <si>
    <t>m2</t>
  </si>
  <si>
    <t>m3</t>
  </si>
  <si>
    <t>III-1</t>
  </si>
  <si>
    <t>III-2</t>
  </si>
  <si>
    <t>III-3</t>
  </si>
  <si>
    <t>III-4</t>
  </si>
  <si>
    <t>IV-1</t>
  </si>
  <si>
    <t>V-1</t>
  </si>
  <si>
    <t>ml</t>
  </si>
  <si>
    <t>U</t>
  </si>
  <si>
    <t>III-5</t>
  </si>
  <si>
    <t>Kg</t>
  </si>
  <si>
    <t>III-6</t>
  </si>
  <si>
    <t>N° DE PRIX</t>
  </si>
  <si>
    <t>DESIGNATION DES TRAVAUX</t>
  </si>
  <si>
    <t>QUANTITE</t>
  </si>
  <si>
    <t>MONTANT</t>
  </si>
  <si>
    <t>PU (Ar.)</t>
  </si>
  <si>
    <t>TOTAL GENERAL</t>
  </si>
  <si>
    <t>SERIE N° 2 : TERRASSEMENT</t>
  </si>
  <si>
    <t>TOTAL TERRASSEMENT</t>
  </si>
  <si>
    <t>TOTAL ENDUIT</t>
  </si>
  <si>
    <t>I-1</t>
  </si>
  <si>
    <t>IV-2</t>
  </si>
  <si>
    <t>TOTAL INSTALLATION</t>
  </si>
  <si>
    <t>RECAPITULATION</t>
  </si>
  <si>
    <t>Fouille en rigole, en terrain meuble de toute nature</t>
  </si>
  <si>
    <t>Fourniture et mise en œuvre du béton dosé à 300kg/m3 de CEM I 42,5 d'épaisseur de 0,08 m pour dallage</t>
  </si>
  <si>
    <t>Acier pour armatures du béton ci-dessus de tout diamètre, y compris coupe, façonnage, ligature et toutes sujétions</t>
  </si>
  <si>
    <t>Fourniture et mise en oeuvre de coffrage en bois ordinaire</t>
  </si>
  <si>
    <t xml:space="preserve">Fourniture et mise en oeuvre de maçonnerie de briques cuites en mur 11 hourdée en mortier de ciment dosé à 300kg/m3               </t>
  </si>
  <si>
    <t xml:space="preserve">Fourniture et mise en oeuvre de maçonnerie de briques cuites en mur 22 scellés en terre rouge                 </t>
  </si>
  <si>
    <t>Fournture et mise en œuvre d'enduit étanche au mortier de ciment dosé à 400kg/m3 pour le cheneau</t>
  </si>
  <si>
    <t xml:space="preserve">Fourniture et mise en œuvre du béton armé dosé à 350kg/m3 de CEM I 42,5 pour les semelles isolées et les attentes poteaux </t>
  </si>
  <si>
    <t>SERIE N° 1 : DEMOLITION</t>
  </si>
  <si>
    <t>I-2</t>
  </si>
  <si>
    <t>Démolition de maçonnerie des briques en mur 22</t>
  </si>
  <si>
    <t>Démolition du béton pour le dallage existant</t>
  </si>
  <si>
    <t>SERIE N° 3 : BETONS ET MACONNERIES</t>
  </si>
  <si>
    <r>
      <t>Fourniture et mise en œuvre du béton de proprété dosé à 150kg/m</t>
    </r>
    <r>
      <rPr>
        <vertAlign val="superscript"/>
        <sz val="10"/>
        <rFont val="Arial Narrow"/>
        <family val="2"/>
      </rPr>
      <t>3</t>
    </r>
    <r>
      <rPr>
        <sz val="10"/>
        <rFont val="Arial Narrow"/>
        <family val="2"/>
      </rPr>
      <t xml:space="preserve"> de CEM I 42,5 d'épaisseur 0.05 m</t>
    </r>
  </si>
  <si>
    <t>TOTAL BETONS ET MACONNERIES</t>
  </si>
  <si>
    <t>Enduit ordinaire au mortier de ciment dosé à 300kg/m3 d'épaisseur de 0,015 m pour les murs</t>
  </si>
  <si>
    <t>III-7</t>
  </si>
  <si>
    <t>SERIE N°4: ENDUIT</t>
  </si>
  <si>
    <t>SERIE N°5: OUVRAGE METALLIQUE</t>
  </si>
  <si>
    <t>TOTAL OUVRAGE METALLIQUE</t>
  </si>
  <si>
    <t>Grille métallique de couverture des caniveaux</t>
  </si>
  <si>
    <t>CONSTRUCTION D'UN CANIVEAU COUVERT EN GRILLE METALLIQUE DE 25,50 ML</t>
  </si>
  <si>
    <t>BORDEREAU DE DETAIL DE DEVIS ESTIMATIF</t>
  </si>
  <si>
    <t>CONSTRUCTION D'UN FOSSE MACONNE COUVERT DE (50 X 50) D'OUVERTURE DE 27,00 ML</t>
  </si>
  <si>
    <t>Fourniture et mise en oeuvre de maçonnerie de moellons hourdée au mortier de ciment dosé à 300kg/m3</t>
  </si>
  <si>
    <t xml:space="preserve">Fourniture et mise en œuvre du béton armé dosé à 350kg/m3 de CEM I 42,5 </t>
  </si>
  <si>
    <t>CONSTRUCTION D'UN MUR DE SOUTENEMENT DE 15,00 ML</t>
  </si>
  <si>
    <t>ET AMENAGEMENT D'UN REGARD DE (70 X 80)</t>
  </si>
  <si>
    <r>
      <t xml:space="preserve">Arrêté le présent bordereau de détail de devis estimatif à la somme de: </t>
    </r>
    <r>
      <rPr>
        <b/>
        <i/>
        <sz val="10"/>
        <rFont val="Arial Narrow"/>
        <family val="2"/>
      </rPr>
      <t>TROIS MILLIONS CENT QUATRE VINGT HUIT MILLE CINQ CENT QUARANTE HUIT ARIARY (Ar. 3 188 548)</t>
    </r>
  </si>
  <si>
    <r>
      <t xml:space="preserve">Arrêté le présent bordereau de détail de devis estimatif à la somme de: </t>
    </r>
    <r>
      <rPr>
        <b/>
        <i/>
        <sz val="10"/>
        <rFont val="Arial Narrow"/>
        <family val="2"/>
      </rPr>
      <t>CINQ MILLIONS SEPT CENT QUINZE MILLE CINQUANTE ARIARY (Ar. 5 715 050)</t>
    </r>
  </si>
  <si>
    <r>
      <t xml:space="preserve">Arrêté le présent bordereau de détail de devis estimatif à la somme de: </t>
    </r>
    <r>
      <rPr>
        <b/>
        <i/>
        <sz val="10"/>
        <rFont val="Arial Narrow"/>
        <family val="2"/>
      </rPr>
      <t>CINQ MILLIONS SIX CENT QUATORZE MILLE QUARANTE CINQ ARIARY (Ar. 5 614 045)</t>
    </r>
  </si>
</sst>
</file>

<file path=xl/styles.xml><?xml version="1.0" encoding="utf-8"?>
<styleSheet xmlns="http://schemas.openxmlformats.org/spreadsheetml/2006/main">
  <numFmts count="4">
    <numFmt numFmtId="164" formatCode="_-* #,##0.00\ _F_-;\-* #,##0.00\ _F_-;_-* &quot;-&quot;??\ _F_-;_-@_-"/>
    <numFmt numFmtId="165" formatCode="#,##0.000"/>
    <numFmt numFmtId="166" formatCode="0.000"/>
    <numFmt numFmtId="167" formatCode="_-* #,##0\ _F_-;\-* #,##0\ _F_-;_-* &quot;-&quot;??\ _F_-;_-@_-"/>
  </numFmts>
  <fonts count="12">
    <font>
      <sz val="10"/>
      <name val="Arial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u/>
      <sz val="10"/>
      <name val="Arial Narrow"/>
      <family val="2"/>
    </font>
    <font>
      <b/>
      <i/>
      <sz val="10"/>
      <name val="Arial Narrow"/>
      <family val="2"/>
    </font>
    <font>
      <b/>
      <u/>
      <sz val="11"/>
      <name val="Arial"/>
      <family val="2"/>
    </font>
    <font>
      <b/>
      <i/>
      <sz val="11"/>
      <name val="Arial Narrow"/>
      <family val="2"/>
    </font>
    <font>
      <b/>
      <u/>
      <sz val="12"/>
      <name val="Arial Narrow"/>
      <family val="2"/>
    </font>
    <font>
      <sz val="11"/>
      <name val="Arial Narrow"/>
      <family val="2"/>
    </font>
    <font>
      <vertAlign val="superscript"/>
      <sz val="10"/>
      <name val="Arial Narrow"/>
      <family val="2"/>
    </font>
    <font>
      <b/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167" fontId="3" fillId="2" borderId="1" xfId="1" applyNumberFormat="1" applyFont="1" applyFill="1" applyBorder="1"/>
    <xf numFmtId="167" fontId="3" fillId="2" borderId="1" xfId="1" applyNumberFormat="1" applyFont="1" applyFill="1" applyBorder="1" applyAlignment="1"/>
    <xf numFmtId="167" fontId="3" fillId="2" borderId="2" xfId="1" applyNumberFormat="1" applyFont="1" applyFill="1" applyBorder="1" applyAlignment="1"/>
    <xf numFmtId="167" fontId="3" fillId="2" borderId="2" xfId="1" applyNumberFormat="1" applyFont="1" applyFill="1" applyBorder="1" applyAlignment="1">
      <alignment horizontal="center"/>
    </xf>
    <xf numFmtId="167" fontId="11" fillId="2" borderId="1" xfId="1" applyNumberFormat="1" applyFont="1" applyFill="1" applyBorder="1"/>
    <xf numFmtId="4" fontId="3" fillId="2" borderId="3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7" fontId="3" fillId="2" borderId="0" xfId="1" applyNumberFormat="1" applyFont="1" applyFill="1"/>
    <xf numFmtId="0" fontId="2" fillId="2" borderId="1" xfId="0" applyFont="1" applyFill="1" applyBorder="1" applyAlignment="1">
      <alignment horizontal="center" vertical="center"/>
    </xf>
    <xf numFmtId="167" fontId="2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67" fontId="3" fillId="2" borderId="1" xfId="1" applyNumberFormat="1" applyFont="1" applyFill="1" applyBorder="1" applyAlignment="1">
      <alignment horizontal="center"/>
    </xf>
    <xf numFmtId="167" fontId="7" fillId="2" borderId="5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/>
    </xf>
    <xf numFmtId="4" fontId="3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7" fontId="5" fillId="2" borderId="0" xfId="1" applyNumberFormat="1" applyFont="1" applyFill="1" applyBorder="1" applyAlignment="1">
      <alignment horizontal="center" vertical="center" wrapText="1"/>
    </xf>
    <xf numFmtId="167" fontId="5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horizontal="center"/>
    </xf>
    <xf numFmtId="165" fontId="3" fillId="2" borderId="6" xfId="0" applyNumberFormat="1" applyFont="1" applyFill="1" applyBorder="1" applyAlignment="1">
      <alignment horizontal="center"/>
    </xf>
    <xf numFmtId="167" fontId="3" fillId="2" borderId="6" xfId="1" applyNumberFormat="1" applyFont="1" applyFill="1" applyBorder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wrapText="1"/>
    </xf>
    <xf numFmtId="0" fontId="3" fillId="2" borderId="0" xfId="0" applyFont="1" applyFill="1" applyAlignment="1"/>
    <xf numFmtId="165" fontId="3" fillId="2" borderId="1" xfId="0" applyNumberFormat="1" applyFont="1" applyFill="1" applyBorder="1" applyAlignment="1">
      <alignment horizontal="center"/>
    </xf>
    <xf numFmtId="167" fontId="3" fillId="2" borderId="3" xfId="1" applyNumberFormat="1" applyFont="1" applyFill="1" applyBorder="1" applyAlignment="1"/>
    <xf numFmtId="4" fontId="3" fillId="2" borderId="1" xfId="0" applyNumberFormat="1" applyFont="1" applyFill="1" applyBorder="1" applyAlignment="1">
      <alignment horizontal="center"/>
    </xf>
    <xf numFmtId="167" fontId="3" fillId="2" borderId="8" xfId="1" applyNumberFormat="1" applyFont="1" applyFill="1" applyBorder="1"/>
    <xf numFmtId="2" fontId="3" fillId="2" borderId="0" xfId="0" applyNumberFormat="1" applyFont="1" applyFill="1" applyBorder="1" applyAlignment="1">
      <alignment horizontal="center"/>
    </xf>
    <xf numFmtId="167" fontId="3" fillId="2" borderId="0" xfId="1" applyNumberFormat="1" applyFont="1" applyFill="1" applyBorder="1"/>
    <xf numFmtId="0" fontId="3" fillId="2" borderId="0" xfId="0" applyFont="1" applyFill="1" applyAlignment="1">
      <alignment horizontal="left"/>
    </xf>
    <xf numFmtId="0" fontId="11" fillId="2" borderId="4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4" fontId="2" fillId="2" borderId="4" xfId="0" applyNumberFormat="1" applyFont="1" applyFill="1" applyBorder="1" applyAlignment="1">
      <alignment horizontal="center" vertical="center" wrapText="1"/>
    </xf>
    <xf numFmtId="4" fontId="2" fillId="2" borderId="7" xfId="0" applyNumberFormat="1" applyFont="1" applyFill="1" applyBorder="1" applyAlignment="1">
      <alignment horizontal="center" vertical="center" wrapText="1"/>
    </xf>
    <xf numFmtId="4" fontId="2" fillId="2" borderId="5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 wrapText="1"/>
    </xf>
    <xf numFmtId="0" fontId="9" fillId="2" borderId="0" xfId="0" applyFont="1" applyFill="1" applyAlignment="1">
      <alignment horizont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00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tabSelected="1" topLeftCell="A16" workbookViewId="0">
      <selection activeCell="A2" sqref="A2:F3"/>
    </sheetView>
  </sheetViews>
  <sheetFormatPr baseColWidth="10" defaultColWidth="11.42578125" defaultRowHeight="12.75"/>
  <cols>
    <col min="1" max="1" width="10.7109375" style="10" customWidth="1"/>
    <col min="2" max="2" width="44.42578125" style="8" customWidth="1"/>
    <col min="3" max="3" width="7.7109375" style="10" customWidth="1"/>
    <col min="4" max="4" width="11.5703125" style="10" customWidth="1"/>
    <col min="5" max="5" width="12.42578125" style="11" customWidth="1"/>
    <col min="6" max="6" width="14.28515625" style="11" customWidth="1"/>
    <col min="7" max="7" width="12.5703125" style="8" customWidth="1"/>
    <col min="8" max="10" width="8.85546875" style="8" customWidth="1"/>
    <col min="11" max="16384" width="11.42578125" style="8"/>
  </cols>
  <sheetData>
    <row r="1" spans="1:6" ht="16.5" customHeight="1">
      <c r="A1" s="56" t="s">
        <v>49</v>
      </c>
      <c r="B1" s="56"/>
      <c r="C1" s="56"/>
      <c r="D1" s="56"/>
      <c r="E1" s="56"/>
      <c r="F1" s="56"/>
    </row>
    <row r="2" spans="1:6" ht="16.5" customHeight="1">
      <c r="A2" s="56" t="s">
        <v>48</v>
      </c>
      <c r="B2" s="56"/>
      <c r="C2" s="56"/>
      <c r="D2" s="56"/>
      <c r="E2" s="56"/>
      <c r="F2" s="56"/>
    </row>
    <row r="3" spans="1:6" ht="16.5" customHeight="1">
      <c r="A3" s="56" t="s">
        <v>54</v>
      </c>
      <c r="B3" s="56"/>
      <c r="C3" s="56"/>
      <c r="D3" s="56"/>
      <c r="E3" s="56"/>
      <c r="F3" s="56"/>
    </row>
    <row r="4" spans="1:6" ht="15" customHeight="1">
      <c r="A4" s="7"/>
      <c r="B4" s="7"/>
      <c r="C4" s="7"/>
      <c r="D4" s="7"/>
      <c r="E4" s="7"/>
      <c r="F4" s="7"/>
    </row>
    <row r="5" spans="1:6" ht="15" customHeight="1">
      <c r="A5" s="54" t="s">
        <v>35</v>
      </c>
      <c r="B5" s="54"/>
      <c r="C5" s="9"/>
    </row>
    <row r="6" spans="1:6" ht="15" customHeight="1"/>
    <row r="7" spans="1:6" s="10" customFormat="1" ht="18" customHeight="1">
      <c r="A7" s="12" t="s">
        <v>14</v>
      </c>
      <c r="B7" s="12" t="s">
        <v>15</v>
      </c>
      <c r="C7" s="12" t="s">
        <v>10</v>
      </c>
      <c r="D7" s="12" t="s">
        <v>16</v>
      </c>
      <c r="E7" s="13" t="s">
        <v>18</v>
      </c>
      <c r="F7" s="13" t="s">
        <v>17</v>
      </c>
    </row>
    <row r="8" spans="1:6" s="10" customFormat="1" ht="18" customHeight="1">
      <c r="A8" s="14" t="s">
        <v>23</v>
      </c>
      <c r="B8" s="15" t="s">
        <v>37</v>
      </c>
      <c r="C8" s="16" t="s">
        <v>1</v>
      </c>
      <c r="D8" s="17">
        <v>3</v>
      </c>
      <c r="E8" s="18">
        <v>4000</v>
      </c>
      <c r="F8" s="18">
        <f>+D8*E8</f>
        <v>12000</v>
      </c>
    </row>
    <row r="9" spans="1:6" s="10" customFormat="1" ht="18" customHeight="1">
      <c r="A9" s="14" t="s">
        <v>36</v>
      </c>
      <c r="B9" s="15" t="s">
        <v>38</v>
      </c>
      <c r="C9" s="16" t="s">
        <v>1</v>
      </c>
      <c r="D9" s="20">
        <v>0.156</v>
      </c>
      <c r="E9" s="18">
        <v>40000</v>
      </c>
      <c r="F9" s="18">
        <f>+D9*E9</f>
        <v>6240</v>
      </c>
    </row>
    <row r="10" spans="1:6" ht="24" customHeight="1">
      <c r="A10" s="51" t="s">
        <v>25</v>
      </c>
      <c r="B10" s="52"/>
      <c r="C10" s="52"/>
      <c r="D10" s="52"/>
      <c r="E10" s="53"/>
      <c r="F10" s="19">
        <f>SUM(F8:F9)</f>
        <v>18240</v>
      </c>
    </row>
    <row r="11" spans="1:6" ht="15" customHeight="1">
      <c r="A11" s="7"/>
      <c r="B11" s="7"/>
      <c r="C11" s="7"/>
      <c r="D11" s="7"/>
      <c r="E11" s="7"/>
      <c r="F11" s="7"/>
    </row>
    <row r="12" spans="1:6" ht="15" customHeight="1">
      <c r="A12" s="54" t="s">
        <v>20</v>
      </c>
      <c r="B12" s="54"/>
      <c r="C12" s="9"/>
    </row>
    <row r="13" spans="1:6" ht="15" customHeight="1"/>
    <row r="14" spans="1:6" s="10" customFormat="1" ht="18" customHeight="1">
      <c r="A14" s="12" t="s">
        <v>14</v>
      </c>
      <c r="B14" s="12" t="s">
        <v>15</v>
      </c>
      <c r="C14" s="12" t="s">
        <v>10</v>
      </c>
      <c r="D14" s="12" t="s">
        <v>16</v>
      </c>
      <c r="E14" s="13" t="s">
        <v>18</v>
      </c>
      <c r="F14" s="13" t="s">
        <v>17</v>
      </c>
    </row>
    <row r="15" spans="1:6" s="10" customFormat="1" ht="18" customHeight="1">
      <c r="A15" s="14" t="s">
        <v>0</v>
      </c>
      <c r="B15" s="15" t="s">
        <v>27</v>
      </c>
      <c r="C15" s="16" t="s">
        <v>2</v>
      </c>
      <c r="D15" s="20">
        <v>7.1150000000000002</v>
      </c>
      <c r="E15" s="18">
        <v>4000</v>
      </c>
      <c r="F15" s="18">
        <f>D15*E15</f>
        <v>28460</v>
      </c>
    </row>
    <row r="16" spans="1:6" ht="24" customHeight="1">
      <c r="A16" s="51" t="s">
        <v>21</v>
      </c>
      <c r="B16" s="52"/>
      <c r="C16" s="52"/>
      <c r="D16" s="52"/>
      <c r="E16" s="53"/>
      <c r="F16" s="19">
        <f>SUM(F15:F15)</f>
        <v>28460</v>
      </c>
    </row>
    <row r="17" spans="1:6" ht="15" customHeight="1">
      <c r="A17" s="21"/>
      <c r="B17" s="22"/>
      <c r="C17" s="23"/>
      <c r="D17" s="24"/>
      <c r="E17" s="25"/>
      <c r="F17" s="26"/>
    </row>
    <row r="18" spans="1:6" ht="15" customHeight="1">
      <c r="A18" s="55" t="s">
        <v>39</v>
      </c>
      <c r="B18" s="55"/>
      <c r="C18" s="55"/>
      <c r="D18" s="55"/>
      <c r="E18" s="25"/>
      <c r="F18" s="27"/>
    </row>
    <row r="19" spans="1:6" ht="15" customHeight="1">
      <c r="A19" s="21"/>
      <c r="B19" s="22"/>
      <c r="C19" s="23"/>
      <c r="D19" s="24"/>
      <c r="E19" s="25"/>
      <c r="F19" s="27"/>
    </row>
    <row r="20" spans="1:6" s="10" customFormat="1" ht="18" customHeight="1">
      <c r="A20" s="12" t="s">
        <v>14</v>
      </c>
      <c r="B20" s="12" t="s">
        <v>15</v>
      </c>
      <c r="C20" s="12" t="s">
        <v>10</v>
      </c>
      <c r="D20" s="12" t="s">
        <v>16</v>
      </c>
      <c r="E20" s="13" t="s">
        <v>18</v>
      </c>
      <c r="F20" s="13" t="s">
        <v>17</v>
      </c>
    </row>
    <row r="21" spans="1:6" ht="30" customHeight="1">
      <c r="A21" s="28" t="s">
        <v>3</v>
      </c>
      <c r="B21" s="29" t="s">
        <v>40</v>
      </c>
      <c r="C21" s="30" t="s">
        <v>2</v>
      </c>
      <c r="D21" s="31">
        <v>0.7</v>
      </c>
      <c r="E21" s="32">
        <v>238500</v>
      </c>
      <c r="F21" s="1">
        <f>+D21*E21</f>
        <v>166950</v>
      </c>
    </row>
    <row r="22" spans="1:6" s="37" customFormat="1" ht="27" customHeight="1">
      <c r="A22" s="28" t="s">
        <v>4</v>
      </c>
      <c r="B22" s="36" t="s">
        <v>28</v>
      </c>
      <c r="C22" s="34" t="s">
        <v>2</v>
      </c>
      <c r="D22" s="35">
        <v>0.78100000000000003</v>
      </c>
      <c r="E22" s="3">
        <v>346000</v>
      </c>
      <c r="F22" s="2">
        <f t="shared" ref="F22:F25" si="0">+D22*E22</f>
        <v>270226</v>
      </c>
    </row>
    <row r="23" spans="1:6" ht="25.5">
      <c r="A23" s="28" t="s">
        <v>5</v>
      </c>
      <c r="B23" s="33" t="s">
        <v>34</v>
      </c>
      <c r="C23" s="16" t="s">
        <v>2</v>
      </c>
      <c r="D23" s="38">
        <v>1.4419999999999999</v>
      </c>
      <c r="E23" s="1">
        <v>390000</v>
      </c>
      <c r="F23" s="1">
        <f t="shared" si="0"/>
        <v>562380</v>
      </c>
    </row>
    <row r="24" spans="1:6" ht="27" customHeight="1">
      <c r="A24" s="28" t="s">
        <v>6</v>
      </c>
      <c r="B24" s="29" t="s">
        <v>29</v>
      </c>
      <c r="C24" s="30" t="s">
        <v>12</v>
      </c>
      <c r="D24" s="6">
        <v>115.36</v>
      </c>
      <c r="E24" s="39">
        <v>5500</v>
      </c>
      <c r="F24" s="1">
        <f t="shared" si="0"/>
        <v>634480</v>
      </c>
    </row>
    <row r="25" spans="1:6" ht="18" customHeight="1">
      <c r="A25" s="28" t="s">
        <v>11</v>
      </c>
      <c r="B25" s="33" t="s">
        <v>30</v>
      </c>
      <c r="C25" s="16" t="s">
        <v>1</v>
      </c>
      <c r="D25" s="40">
        <v>6.99</v>
      </c>
      <c r="E25" s="2">
        <v>11500</v>
      </c>
      <c r="F25" s="1">
        <f t="shared" si="0"/>
        <v>80385</v>
      </c>
    </row>
    <row r="26" spans="1:6" ht="25.5">
      <c r="A26" s="28" t="s">
        <v>13</v>
      </c>
      <c r="B26" s="33" t="s">
        <v>32</v>
      </c>
      <c r="C26" s="16" t="s">
        <v>1</v>
      </c>
      <c r="D26" s="17">
        <v>2.88</v>
      </c>
      <c r="E26" s="1">
        <v>18650</v>
      </c>
      <c r="F26" s="1">
        <f t="shared" ref="F26:F27" si="1">+D26*E26</f>
        <v>53712</v>
      </c>
    </row>
    <row r="27" spans="1:6" ht="30" customHeight="1">
      <c r="A27" s="28" t="s">
        <v>43</v>
      </c>
      <c r="B27" s="33" t="s">
        <v>31</v>
      </c>
      <c r="C27" s="16" t="s">
        <v>1</v>
      </c>
      <c r="D27" s="17">
        <v>15.3</v>
      </c>
      <c r="E27" s="32">
        <v>11000</v>
      </c>
      <c r="F27" s="1">
        <f t="shared" si="1"/>
        <v>168300</v>
      </c>
    </row>
    <row r="28" spans="1:6" ht="24" customHeight="1">
      <c r="A28" s="51" t="s">
        <v>41</v>
      </c>
      <c r="B28" s="52"/>
      <c r="C28" s="52"/>
      <c r="D28" s="52"/>
      <c r="E28" s="53"/>
      <c r="F28" s="19">
        <f>SUM(F21:F27)</f>
        <v>1936433</v>
      </c>
    </row>
    <row r="29" spans="1:6" ht="15" customHeight="1">
      <c r="A29" s="21"/>
      <c r="B29" s="22"/>
      <c r="C29" s="23"/>
      <c r="D29" s="42"/>
      <c r="E29" s="43"/>
      <c r="F29" s="41"/>
    </row>
    <row r="30" spans="1:6" ht="15" customHeight="1">
      <c r="A30" s="21"/>
      <c r="B30" s="22"/>
      <c r="C30" s="23"/>
      <c r="D30" s="42"/>
      <c r="E30" s="43"/>
      <c r="F30" s="43"/>
    </row>
    <row r="31" spans="1:6" ht="15" customHeight="1">
      <c r="A31" s="54" t="s">
        <v>44</v>
      </c>
      <c r="B31" s="54"/>
      <c r="C31" s="9"/>
    </row>
    <row r="32" spans="1:6" ht="15" customHeight="1"/>
    <row r="33" spans="1:6" s="10" customFormat="1" ht="18" customHeight="1">
      <c r="A33" s="12" t="s">
        <v>14</v>
      </c>
      <c r="B33" s="12" t="s">
        <v>15</v>
      </c>
      <c r="C33" s="12" t="s">
        <v>10</v>
      </c>
      <c r="D33" s="12" t="s">
        <v>16</v>
      </c>
      <c r="E33" s="13" t="s">
        <v>18</v>
      </c>
      <c r="F33" s="13" t="s">
        <v>17</v>
      </c>
    </row>
    <row r="34" spans="1:6" s="10" customFormat="1" ht="30" customHeight="1">
      <c r="A34" s="28" t="s">
        <v>7</v>
      </c>
      <c r="B34" s="36" t="s">
        <v>42</v>
      </c>
      <c r="C34" s="16" t="s">
        <v>1</v>
      </c>
      <c r="D34" s="17">
        <v>17.54</v>
      </c>
      <c r="E34" s="4">
        <v>6000</v>
      </c>
      <c r="F34" s="4">
        <f>+D34*E34</f>
        <v>105240</v>
      </c>
    </row>
    <row r="35" spans="1:6" s="10" customFormat="1" ht="27" customHeight="1">
      <c r="A35" s="28" t="s">
        <v>24</v>
      </c>
      <c r="B35" s="36" t="s">
        <v>33</v>
      </c>
      <c r="C35" s="16" t="s">
        <v>1</v>
      </c>
      <c r="D35" s="17">
        <v>10.69</v>
      </c>
      <c r="E35" s="4">
        <v>7500</v>
      </c>
      <c r="F35" s="4">
        <f>+D35*E35</f>
        <v>80175</v>
      </c>
    </row>
    <row r="36" spans="1:6" ht="24" customHeight="1">
      <c r="A36" s="51" t="s">
        <v>22</v>
      </c>
      <c r="B36" s="52"/>
      <c r="C36" s="52"/>
      <c r="D36" s="52"/>
      <c r="E36" s="53"/>
      <c r="F36" s="19">
        <f>SUM(F34:F35)</f>
        <v>185415</v>
      </c>
    </row>
    <row r="37" spans="1:6" ht="15" customHeight="1">
      <c r="A37" s="21"/>
      <c r="B37" s="22"/>
      <c r="C37" s="23"/>
      <c r="D37" s="42"/>
      <c r="E37" s="43"/>
      <c r="F37" s="43"/>
    </row>
    <row r="38" spans="1:6" ht="15" customHeight="1">
      <c r="A38" s="54" t="s">
        <v>45</v>
      </c>
      <c r="B38" s="54"/>
      <c r="C38" s="9"/>
    </row>
    <row r="39" spans="1:6" ht="15" customHeight="1"/>
    <row r="40" spans="1:6" s="10" customFormat="1" ht="18" customHeight="1">
      <c r="A40" s="12" t="s">
        <v>14</v>
      </c>
      <c r="B40" s="12" t="s">
        <v>15</v>
      </c>
      <c r="C40" s="12" t="s">
        <v>10</v>
      </c>
      <c r="D40" s="12" t="s">
        <v>16</v>
      </c>
      <c r="E40" s="13" t="s">
        <v>18</v>
      </c>
      <c r="F40" s="13" t="s">
        <v>17</v>
      </c>
    </row>
    <row r="41" spans="1:6" s="10" customFormat="1" ht="21" customHeight="1">
      <c r="A41" s="14" t="s">
        <v>8</v>
      </c>
      <c r="B41" s="36" t="s">
        <v>47</v>
      </c>
      <c r="C41" s="16" t="s">
        <v>9</v>
      </c>
      <c r="D41" s="17">
        <v>25.5</v>
      </c>
      <c r="E41" s="4">
        <v>40000</v>
      </c>
      <c r="F41" s="4">
        <f>D41*E41</f>
        <v>1020000</v>
      </c>
    </row>
    <row r="42" spans="1:6" ht="24" customHeight="1">
      <c r="A42" s="51" t="s">
        <v>46</v>
      </c>
      <c r="B42" s="52"/>
      <c r="C42" s="52"/>
      <c r="D42" s="52"/>
      <c r="E42" s="53"/>
      <c r="F42" s="19">
        <f>SUM(F41:F41)</f>
        <v>1020000</v>
      </c>
    </row>
    <row r="43" spans="1:6" ht="15" customHeight="1">
      <c r="A43" s="21"/>
      <c r="B43" s="22"/>
      <c r="C43" s="23"/>
      <c r="D43" s="42"/>
      <c r="E43" s="43"/>
      <c r="F43" s="43"/>
    </row>
    <row r="45" spans="1:6" ht="15.75">
      <c r="A45" s="50" t="s">
        <v>26</v>
      </c>
      <c r="B45" s="50"/>
    </row>
    <row r="47" spans="1:6" ht="18" customHeight="1">
      <c r="A47" s="49" t="str">
        <f>+A5</f>
        <v>SERIE N° 1 : DEMOLITION</v>
      </c>
      <c r="B47" s="49"/>
      <c r="F47" s="11">
        <f>F10</f>
        <v>18240</v>
      </c>
    </row>
    <row r="48" spans="1:6" ht="18" customHeight="1">
      <c r="A48" s="49" t="str">
        <f>+A12</f>
        <v>SERIE N° 2 : TERRASSEMENT</v>
      </c>
      <c r="B48" s="49"/>
      <c r="F48" s="11">
        <f>F16</f>
        <v>28460</v>
      </c>
    </row>
    <row r="49" spans="1:6" ht="18" customHeight="1">
      <c r="A49" s="49" t="str">
        <f>+A18</f>
        <v>SERIE N° 3 : BETONS ET MACONNERIES</v>
      </c>
      <c r="B49" s="49"/>
      <c r="F49" s="11">
        <f>F28</f>
        <v>1936433</v>
      </c>
    </row>
    <row r="50" spans="1:6" ht="18" customHeight="1">
      <c r="A50" s="49" t="str">
        <f>+A31</f>
        <v>SERIE N°4: ENDUIT</v>
      </c>
      <c r="B50" s="49"/>
      <c r="F50" s="11">
        <f>F36</f>
        <v>185415</v>
      </c>
    </row>
    <row r="51" spans="1:6" ht="18" customHeight="1">
      <c r="A51" s="44" t="str">
        <f>A38</f>
        <v>SERIE N°5: OUVRAGE METALLIQUE</v>
      </c>
      <c r="B51" s="44"/>
      <c r="F51" s="11">
        <f>F42</f>
        <v>1020000</v>
      </c>
    </row>
    <row r="52" spans="1:6" ht="26.25" customHeight="1"/>
    <row r="53" spans="1:6" ht="20.25" customHeight="1">
      <c r="A53" s="45" t="s">
        <v>19</v>
      </c>
      <c r="B53" s="46"/>
      <c r="C53" s="46"/>
      <c r="D53" s="46"/>
      <c r="E53" s="47"/>
      <c r="F53" s="5">
        <f>SUM(F47:F52)</f>
        <v>3188548</v>
      </c>
    </row>
    <row r="55" spans="1:6" ht="28.9" customHeight="1">
      <c r="A55" s="48" t="s">
        <v>55</v>
      </c>
      <c r="B55" s="48"/>
      <c r="C55" s="48"/>
      <c r="D55" s="48"/>
      <c r="E55" s="48"/>
      <c r="F55" s="48"/>
    </row>
  </sheetData>
  <mergeCells count="20">
    <mergeCell ref="A12:B12"/>
    <mergeCell ref="A1:F1"/>
    <mergeCell ref="A2:F2"/>
    <mergeCell ref="A3:F3"/>
    <mergeCell ref="A5:B5"/>
    <mergeCell ref="A10:E10"/>
    <mergeCell ref="A45:B45"/>
    <mergeCell ref="A36:E36"/>
    <mergeCell ref="A38:B38"/>
    <mergeCell ref="A42:E42"/>
    <mergeCell ref="A16:E16"/>
    <mergeCell ref="A18:D18"/>
    <mergeCell ref="A28:E28"/>
    <mergeCell ref="A31:B31"/>
    <mergeCell ref="A53:E53"/>
    <mergeCell ref="A55:F55"/>
    <mergeCell ref="A47:B47"/>
    <mergeCell ref="A48:B48"/>
    <mergeCell ref="A49:B49"/>
    <mergeCell ref="A50:B50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6"/>
  <sheetViews>
    <sheetView topLeftCell="A25" workbookViewId="0">
      <selection activeCell="B39" sqref="B39"/>
    </sheetView>
  </sheetViews>
  <sheetFormatPr baseColWidth="10" defaultColWidth="11.42578125" defaultRowHeight="12.75"/>
  <cols>
    <col min="1" max="1" width="10.7109375" style="10" customWidth="1"/>
    <col min="2" max="2" width="44.42578125" style="8" customWidth="1"/>
    <col min="3" max="3" width="7.7109375" style="10" customWidth="1"/>
    <col min="4" max="4" width="11.5703125" style="10" customWidth="1"/>
    <col min="5" max="5" width="12.42578125" style="11" customWidth="1"/>
    <col min="6" max="6" width="14.28515625" style="11" customWidth="1"/>
    <col min="7" max="7" width="12.5703125" style="8" customWidth="1"/>
    <col min="8" max="10" width="8.85546875" style="8" customWidth="1"/>
    <col min="11" max="16384" width="11.42578125" style="8"/>
  </cols>
  <sheetData>
    <row r="1" spans="1:6" ht="16.5" customHeight="1">
      <c r="A1" s="56" t="s">
        <v>49</v>
      </c>
      <c r="B1" s="56"/>
      <c r="C1" s="56"/>
      <c r="D1" s="56"/>
      <c r="E1" s="56"/>
      <c r="F1" s="56"/>
    </row>
    <row r="2" spans="1:6" ht="16.5" customHeight="1">
      <c r="A2" s="56" t="s">
        <v>50</v>
      </c>
      <c r="B2" s="56"/>
      <c r="C2" s="56"/>
      <c r="D2" s="56"/>
      <c r="E2" s="56"/>
      <c r="F2" s="56"/>
    </row>
    <row r="3" spans="1:6" ht="15" customHeight="1">
      <c r="A3" s="7"/>
      <c r="B3" s="7"/>
      <c r="C3" s="7"/>
      <c r="D3" s="7"/>
      <c r="E3" s="7"/>
      <c r="F3" s="7"/>
    </row>
    <row r="4" spans="1:6" ht="15" customHeight="1">
      <c r="A4" s="54" t="s">
        <v>20</v>
      </c>
      <c r="B4" s="54"/>
      <c r="C4" s="9"/>
    </row>
    <row r="5" spans="1:6" ht="15" customHeight="1"/>
    <row r="6" spans="1:6" s="10" customFormat="1" ht="18" customHeight="1">
      <c r="A6" s="12" t="s">
        <v>14</v>
      </c>
      <c r="B6" s="12" t="s">
        <v>15</v>
      </c>
      <c r="C6" s="12" t="s">
        <v>10</v>
      </c>
      <c r="D6" s="12" t="s">
        <v>16</v>
      </c>
      <c r="E6" s="13" t="s">
        <v>18</v>
      </c>
      <c r="F6" s="13" t="s">
        <v>17</v>
      </c>
    </row>
    <row r="7" spans="1:6" s="10" customFormat="1" ht="18" customHeight="1">
      <c r="A7" s="14" t="s">
        <v>0</v>
      </c>
      <c r="B7" s="15" t="s">
        <v>27</v>
      </c>
      <c r="C7" s="16" t="s">
        <v>2</v>
      </c>
      <c r="D7" s="20">
        <v>19.71</v>
      </c>
      <c r="E7" s="18">
        <v>4000</v>
      </c>
      <c r="F7" s="18">
        <f>D7*E7</f>
        <v>78840</v>
      </c>
    </row>
    <row r="8" spans="1:6" ht="24" customHeight="1">
      <c r="A8" s="51" t="s">
        <v>21</v>
      </c>
      <c r="B8" s="52"/>
      <c r="C8" s="52"/>
      <c r="D8" s="52"/>
      <c r="E8" s="53"/>
      <c r="F8" s="19">
        <f>SUM(F7:F7)</f>
        <v>78840</v>
      </c>
    </row>
    <row r="9" spans="1:6" ht="15" customHeight="1">
      <c r="A9" s="21"/>
      <c r="B9" s="22"/>
      <c r="C9" s="23"/>
      <c r="D9" s="24"/>
      <c r="E9" s="25"/>
      <c r="F9" s="26"/>
    </row>
    <row r="10" spans="1:6" ht="15" customHeight="1">
      <c r="A10" s="55" t="s">
        <v>39</v>
      </c>
      <c r="B10" s="55"/>
      <c r="C10" s="55"/>
      <c r="D10" s="55"/>
      <c r="E10" s="25"/>
      <c r="F10" s="27"/>
    </row>
    <row r="11" spans="1:6" ht="15" customHeight="1">
      <c r="A11" s="21"/>
      <c r="B11" s="22"/>
      <c r="C11" s="23"/>
      <c r="D11" s="24"/>
      <c r="E11" s="25"/>
      <c r="F11" s="27"/>
    </row>
    <row r="12" spans="1:6" s="10" customFormat="1" ht="18" customHeight="1">
      <c r="A12" s="12" t="s">
        <v>14</v>
      </c>
      <c r="B12" s="12" t="s">
        <v>15</v>
      </c>
      <c r="C12" s="12" t="s">
        <v>10</v>
      </c>
      <c r="D12" s="12" t="s">
        <v>16</v>
      </c>
      <c r="E12" s="13" t="s">
        <v>18</v>
      </c>
      <c r="F12" s="13" t="s">
        <v>17</v>
      </c>
    </row>
    <row r="13" spans="1:6" ht="30" customHeight="1">
      <c r="A13" s="28" t="s">
        <v>3</v>
      </c>
      <c r="B13" s="29" t="s">
        <v>40</v>
      </c>
      <c r="C13" s="30" t="s">
        <v>2</v>
      </c>
      <c r="D13" s="31">
        <v>1.35</v>
      </c>
      <c r="E13" s="32">
        <v>238500</v>
      </c>
      <c r="F13" s="1">
        <f>+D13*E13</f>
        <v>321975</v>
      </c>
    </row>
    <row r="14" spans="1:6" ht="25.5">
      <c r="A14" s="28" t="s">
        <v>4</v>
      </c>
      <c r="B14" s="33" t="s">
        <v>52</v>
      </c>
      <c r="C14" s="16" t="s">
        <v>2</v>
      </c>
      <c r="D14" s="38">
        <v>4.8600000000000003</v>
      </c>
      <c r="E14" s="1">
        <v>390000</v>
      </c>
      <c r="F14" s="1">
        <f t="shared" ref="F14:F17" si="0">+D14*E14</f>
        <v>1895400.0000000002</v>
      </c>
    </row>
    <row r="15" spans="1:6" ht="27" customHeight="1">
      <c r="A15" s="28" t="s">
        <v>5</v>
      </c>
      <c r="B15" s="29" t="s">
        <v>29</v>
      </c>
      <c r="C15" s="30" t="s">
        <v>12</v>
      </c>
      <c r="D15" s="6">
        <v>408.24</v>
      </c>
      <c r="E15" s="39">
        <v>5500</v>
      </c>
      <c r="F15" s="1">
        <f t="shared" si="0"/>
        <v>2245320</v>
      </c>
    </row>
    <row r="16" spans="1:6" s="37" customFormat="1" ht="18" customHeight="1">
      <c r="A16" s="14" t="s">
        <v>6</v>
      </c>
      <c r="B16" s="33" t="s">
        <v>30</v>
      </c>
      <c r="C16" s="16" t="s">
        <v>1</v>
      </c>
      <c r="D16" s="40">
        <v>18.11</v>
      </c>
      <c r="E16" s="2">
        <v>11500</v>
      </c>
      <c r="F16" s="2">
        <f t="shared" si="0"/>
        <v>208265</v>
      </c>
    </row>
    <row r="17" spans="1:6" ht="25.5">
      <c r="A17" s="28" t="s">
        <v>11</v>
      </c>
      <c r="B17" s="33" t="s">
        <v>51</v>
      </c>
      <c r="C17" s="16" t="s">
        <v>2</v>
      </c>
      <c r="D17" s="17">
        <v>5.4</v>
      </c>
      <c r="E17" s="1">
        <v>160000</v>
      </c>
      <c r="F17" s="1">
        <f t="shared" si="0"/>
        <v>864000</v>
      </c>
    </row>
    <row r="18" spans="1:6" ht="24" customHeight="1">
      <c r="A18" s="51" t="s">
        <v>41</v>
      </c>
      <c r="B18" s="52"/>
      <c r="C18" s="52"/>
      <c r="D18" s="52"/>
      <c r="E18" s="53"/>
      <c r="F18" s="19">
        <f>SUM(F13:F17)</f>
        <v>5534960</v>
      </c>
    </row>
    <row r="19" spans="1:6" ht="15" customHeight="1">
      <c r="A19" s="21"/>
      <c r="B19" s="22"/>
      <c r="C19" s="23"/>
      <c r="D19" s="42"/>
      <c r="E19" s="43"/>
      <c r="F19" s="41"/>
    </row>
    <row r="20" spans="1:6" ht="15" customHeight="1">
      <c r="A20" s="21"/>
      <c r="B20" s="22"/>
      <c r="C20" s="23"/>
      <c r="D20" s="42"/>
      <c r="E20" s="43"/>
      <c r="F20" s="43"/>
    </row>
    <row r="21" spans="1:6" ht="15" customHeight="1">
      <c r="A21" s="54" t="s">
        <v>44</v>
      </c>
      <c r="B21" s="54"/>
      <c r="C21" s="9"/>
    </row>
    <row r="22" spans="1:6" ht="15" customHeight="1"/>
    <row r="23" spans="1:6" s="10" customFormat="1" ht="18" customHeight="1">
      <c r="A23" s="12" t="s">
        <v>14</v>
      </c>
      <c r="B23" s="12" t="s">
        <v>15</v>
      </c>
      <c r="C23" s="12" t="s">
        <v>10</v>
      </c>
      <c r="D23" s="12" t="s">
        <v>16</v>
      </c>
      <c r="E23" s="13" t="s">
        <v>18</v>
      </c>
      <c r="F23" s="13" t="s">
        <v>17</v>
      </c>
    </row>
    <row r="24" spans="1:6" s="10" customFormat="1" ht="27" customHeight="1">
      <c r="A24" s="28" t="s">
        <v>24</v>
      </c>
      <c r="B24" s="36" t="s">
        <v>33</v>
      </c>
      <c r="C24" s="16" t="s">
        <v>1</v>
      </c>
      <c r="D24" s="17">
        <v>13.5</v>
      </c>
      <c r="E24" s="4">
        <v>7500</v>
      </c>
      <c r="F24" s="4">
        <f>+D24*E24</f>
        <v>101250</v>
      </c>
    </row>
    <row r="25" spans="1:6" ht="24" customHeight="1">
      <c r="A25" s="51" t="s">
        <v>22</v>
      </c>
      <c r="B25" s="52"/>
      <c r="C25" s="52"/>
      <c r="D25" s="52"/>
      <c r="E25" s="53"/>
      <c r="F25" s="19">
        <f>SUM(F24:F24)</f>
        <v>101250</v>
      </c>
    </row>
    <row r="26" spans="1:6" ht="15" customHeight="1">
      <c r="A26" s="21"/>
      <c r="B26" s="22"/>
      <c r="C26" s="23"/>
      <c r="D26" s="42"/>
      <c r="E26" s="43"/>
      <c r="F26" s="43"/>
    </row>
    <row r="28" spans="1:6" ht="15.75">
      <c r="A28" s="50" t="s">
        <v>26</v>
      </c>
      <c r="B28" s="50"/>
    </row>
    <row r="30" spans="1:6" ht="18" customHeight="1">
      <c r="A30" s="49" t="str">
        <f>+A4</f>
        <v>SERIE N° 2 : TERRASSEMENT</v>
      </c>
      <c r="B30" s="49"/>
      <c r="F30" s="11">
        <f>F8</f>
        <v>78840</v>
      </c>
    </row>
    <row r="31" spans="1:6" ht="18" customHeight="1">
      <c r="A31" s="49" t="str">
        <f>+A10</f>
        <v>SERIE N° 3 : BETONS ET MACONNERIES</v>
      </c>
      <c r="B31" s="49"/>
      <c r="F31" s="11">
        <f>F18</f>
        <v>5534960</v>
      </c>
    </row>
    <row r="32" spans="1:6" ht="18" customHeight="1">
      <c r="A32" s="49" t="str">
        <f>+A21</f>
        <v>SERIE N°4: ENDUIT</v>
      </c>
      <c r="B32" s="49"/>
      <c r="F32" s="11">
        <f>F25</f>
        <v>101250</v>
      </c>
    </row>
    <row r="33" spans="1:6" ht="26.25" customHeight="1"/>
    <row r="34" spans="1:6" ht="20.25" customHeight="1">
      <c r="A34" s="45" t="s">
        <v>19</v>
      </c>
      <c r="B34" s="46"/>
      <c r="C34" s="46"/>
      <c r="D34" s="46"/>
      <c r="E34" s="47"/>
      <c r="F34" s="5">
        <f>SUM(F30:F33)</f>
        <v>5715050</v>
      </c>
    </row>
    <row r="36" spans="1:6" ht="28.9" customHeight="1">
      <c r="A36" s="48" t="s">
        <v>56</v>
      </c>
      <c r="B36" s="48"/>
      <c r="C36" s="48"/>
      <c r="D36" s="48"/>
      <c r="E36" s="48"/>
      <c r="F36" s="48"/>
    </row>
  </sheetData>
  <mergeCells count="14">
    <mergeCell ref="A1:F1"/>
    <mergeCell ref="A2:F2"/>
    <mergeCell ref="A4:B4"/>
    <mergeCell ref="A8:E8"/>
    <mergeCell ref="A10:D10"/>
    <mergeCell ref="A18:E18"/>
    <mergeCell ref="A21:B21"/>
    <mergeCell ref="A25:E25"/>
    <mergeCell ref="A34:E34"/>
    <mergeCell ref="A36:F36"/>
    <mergeCell ref="A28:B28"/>
    <mergeCell ref="A30:B30"/>
    <mergeCell ref="A31:B31"/>
    <mergeCell ref="A32:B32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7"/>
  <sheetViews>
    <sheetView topLeftCell="A28" workbookViewId="0">
      <selection activeCell="B41" sqref="B41"/>
    </sheetView>
  </sheetViews>
  <sheetFormatPr baseColWidth="10" defaultColWidth="11.42578125" defaultRowHeight="12.75"/>
  <cols>
    <col min="1" max="1" width="10.7109375" style="10" customWidth="1"/>
    <col min="2" max="2" width="44.42578125" style="8" customWidth="1"/>
    <col min="3" max="3" width="7.7109375" style="10" customWidth="1"/>
    <col min="4" max="4" width="11.5703125" style="10" customWidth="1"/>
    <col min="5" max="5" width="12.42578125" style="11" customWidth="1"/>
    <col min="6" max="6" width="14.28515625" style="11" customWidth="1"/>
    <col min="7" max="7" width="12.5703125" style="8" customWidth="1"/>
    <col min="8" max="10" width="8.85546875" style="8" customWidth="1"/>
    <col min="11" max="16384" width="11.42578125" style="8"/>
  </cols>
  <sheetData>
    <row r="1" spans="1:6" ht="16.5" customHeight="1">
      <c r="A1" s="56" t="s">
        <v>49</v>
      </c>
      <c r="B1" s="56"/>
      <c r="C1" s="56"/>
      <c r="D1" s="56"/>
      <c r="E1" s="56"/>
      <c r="F1" s="56"/>
    </row>
    <row r="2" spans="1:6" ht="16.5" customHeight="1">
      <c r="A2" s="56" t="s">
        <v>53</v>
      </c>
      <c r="B2" s="56"/>
      <c r="C2" s="56"/>
      <c r="D2" s="56"/>
      <c r="E2" s="56"/>
      <c r="F2" s="56"/>
    </row>
    <row r="3" spans="1:6" ht="15" customHeight="1">
      <c r="A3" s="7"/>
      <c r="B3" s="7"/>
      <c r="C3" s="7"/>
      <c r="D3" s="7"/>
      <c r="E3" s="7"/>
      <c r="F3" s="7"/>
    </row>
    <row r="4" spans="1:6" ht="15" customHeight="1">
      <c r="A4" s="54" t="s">
        <v>20</v>
      </c>
      <c r="B4" s="54"/>
      <c r="C4" s="9"/>
    </row>
    <row r="5" spans="1:6" ht="15" customHeight="1"/>
    <row r="6" spans="1:6" s="10" customFormat="1" ht="18" customHeight="1">
      <c r="A6" s="12" t="s">
        <v>14</v>
      </c>
      <c r="B6" s="12" t="s">
        <v>15</v>
      </c>
      <c r="C6" s="12" t="s">
        <v>10</v>
      </c>
      <c r="D6" s="12" t="s">
        <v>16</v>
      </c>
      <c r="E6" s="13" t="s">
        <v>18</v>
      </c>
      <c r="F6" s="13" t="s">
        <v>17</v>
      </c>
    </row>
    <row r="7" spans="1:6" s="10" customFormat="1" ht="18" customHeight="1">
      <c r="A7" s="14" t="s">
        <v>0</v>
      </c>
      <c r="B7" s="15" t="s">
        <v>27</v>
      </c>
      <c r="C7" s="16" t="s">
        <v>2</v>
      </c>
      <c r="D7" s="20">
        <v>17.86</v>
      </c>
      <c r="E7" s="18">
        <v>4000</v>
      </c>
      <c r="F7" s="18">
        <f>D7*E7</f>
        <v>71440</v>
      </c>
    </row>
    <row r="8" spans="1:6" ht="24" customHeight="1">
      <c r="A8" s="51" t="s">
        <v>21</v>
      </c>
      <c r="B8" s="52"/>
      <c r="C8" s="52"/>
      <c r="D8" s="52"/>
      <c r="E8" s="53"/>
      <c r="F8" s="19">
        <f>SUM(F7:F7)</f>
        <v>71440</v>
      </c>
    </row>
    <row r="9" spans="1:6" ht="15" customHeight="1">
      <c r="A9" s="21"/>
      <c r="B9" s="22"/>
      <c r="C9" s="23"/>
      <c r="D9" s="24"/>
      <c r="E9" s="25"/>
      <c r="F9" s="26"/>
    </row>
    <row r="10" spans="1:6" ht="15" customHeight="1">
      <c r="A10" s="55" t="s">
        <v>39</v>
      </c>
      <c r="B10" s="55"/>
      <c r="C10" s="55"/>
      <c r="D10" s="55"/>
      <c r="E10" s="25"/>
      <c r="F10" s="27"/>
    </row>
    <row r="11" spans="1:6" ht="15" customHeight="1">
      <c r="A11" s="21"/>
      <c r="B11" s="22"/>
      <c r="C11" s="23"/>
      <c r="D11" s="24"/>
      <c r="E11" s="25"/>
      <c r="F11" s="27"/>
    </row>
    <row r="12" spans="1:6" s="10" customFormat="1" ht="18" customHeight="1">
      <c r="A12" s="12" t="s">
        <v>14</v>
      </c>
      <c r="B12" s="12" t="s">
        <v>15</v>
      </c>
      <c r="C12" s="12" t="s">
        <v>10</v>
      </c>
      <c r="D12" s="12" t="s">
        <v>16</v>
      </c>
      <c r="E12" s="13" t="s">
        <v>18</v>
      </c>
      <c r="F12" s="13" t="s">
        <v>17</v>
      </c>
    </row>
    <row r="13" spans="1:6" ht="30" customHeight="1">
      <c r="A13" s="28" t="s">
        <v>3</v>
      </c>
      <c r="B13" s="29" t="s">
        <v>40</v>
      </c>
      <c r="C13" s="30" t="s">
        <v>2</v>
      </c>
      <c r="D13" s="31">
        <v>0.6</v>
      </c>
      <c r="E13" s="32">
        <v>238500</v>
      </c>
      <c r="F13" s="1">
        <f>+D13*E13</f>
        <v>143100</v>
      </c>
    </row>
    <row r="14" spans="1:6" ht="25.5">
      <c r="A14" s="28" t="s">
        <v>4</v>
      </c>
      <c r="B14" s="33" t="s">
        <v>52</v>
      </c>
      <c r="C14" s="16" t="s">
        <v>2</v>
      </c>
      <c r="D14" s="38">
        <v>2.7749999999999999</v>
      </c>
      <c r="E14" s="1">
        <v>390000</v>
      </c>
      <c r="F14" s="1">
        <f t="shared" ref="F14:F17" si="0">+D14*E14</f>
        <v>1082250</v>
      </c>
    </row>
    <row r="15" spans="1:6" ht="27" customHeight="1">
      <c r="A15" s="28" t="s">
        <v>5</v>
      </c>
      <c r="B15" s="29" t="s">
        <v>29</v>
      </c>
      <c r="C15" s="30" t="s">
        <v>12</v>
      </c>
      <c r="D15" s="6">
        <v>222</v>
      </c>
      <c r="E15" s="39">
        <v>5500</v>
      </c>
      <c r="F15" s="1">
        <f t="shared" si="0"/>
        <v>1221000</v>
      </c>
    </row>
    <row r="16" spans="1:6" s="37" customFormat="1" ht="18" customHeight="1">
      <c r="A16" s="14" t="s">
        <v>6</v>
      </c>
      <c r="B16" s="33" t="s">
        <v>30</v>
      </c>
      <c r="C16" s="16" t="s">
        <v>1</v>
      </c>
      <c r="D16" s="40">
        <v>3.67</v>
      </c>
      <c r="E16" s="2">
        <v>11500</v>
      </c>
      <c r="F16" s="2">
        <f t="shared" si="0"/>
        <v>42205</v>
      </c>
    </row>
    <row r="17" spans="1:6" ht="25.5">
      <c r="A17" s="28" t="s">
        <v>11</v>
      </c>
      <c r="B17" s="33" t="s">
        <v>51</v>
      </c>
      <c r="C17" s="16" t="s">
        <v>2</v>
      </c>
      <c r="D17" s="17">
        <v>18.5</v>
      </c>
      <c r="E17" s="1">
        <v>160000</v>
      </c>
      <c r="F17" s="1">
        <f t="shared" si="0"/>
        <v>2960000</v>
      </c>
    </row>
    <row r="18" spans="1:6" ht="24" customHeight="1">
      <c r="A18" s="51" t="s">
        <v>41</v>
      </c>
      <c r="B18" s="52"/>
      <c r="C18" s="52"/>
      <c r="D18" s="52"/>
      <c r="E18" s="53"/>
      <c r="F18" s="19">
        <f>SUM(F13:F17)</f>
        <v>5448555</v>
      </c>
    </row>
    <row r="19" spans="1:6" ht="15" customHeight="1">
      <c r="A19" s="21"/>
      <c r="B19" s="22"/>
      <c r="C19" s="23"/>
      <c r="D19" s="42"/>
      <c r="E19" s="43"/>
      <c r="F19" s="41"/>
    </row>
    <row r="20" spans="1:6" ht="15" customHeight="1">
      <c r="A20" s="21"/>
      <c r="B20" s="22"/>
      <c r="C20" s="23"/>
      <c r="D20" s="42"/>
      <c r="E20" s="43"/>
      <c r="F20" s="43"/>
    </row>
    <row r="21" spans="1:6" ht="15" customHeight="1">
      <c r="A21" s="54" t="s">
        <v>44</v>
      </c>
      <c r="B21" s="54"/>
      <c r="C21" s="9"/>
    </row>
    <row r="22" spans="1:6" ht="15" customHeight="1"/>
    <row r="23" spans="1:6" s="10" customFormat="1" ht="18" customHeight="1">
      <c r="A23" s="12" t="s">
        <v>14</v>
      </c>
      <c r="B23" s="12" t="s">
        <v>15</v>
      </c>
      <c r="C23" s="12" t="s">
        <v>10</v>
      </c>
      <c r="D23" s="12" t="s">
        <v>16</v>
      </c>
      <c r="E23" s="13" t="s">
        <v>18</v>
      </c>
      <c r="F23" s="13" t="s">
        <v>17</v>
      </c>
    </row>
    <row r="24" spans="1:6" s="10" customFormat="1" ht="30" customHeight="1">
      <c r="A24" s="28" t="s">
        <v>7</v>
      </c>
      <c r="B24" s="36" t="s">
        <v>42</v>
      </c>
      <c r="C24" s="16" t="s">
        <v>1</v>
      </c>
      <c r="D24" s="17">
        <v>1.8</v>
      </c>
      <c r="E24" s="4">
        <v>6000</v>
      </c>
      <c r="F24" s="4">
        <f>+D24*E24</f>
        <v>10800</v>
      </c>
    </row>
    <row r="25" spans="1:6" s="10" customFormat="1" ht="27" customHeight="1">
      <c r="A25" s="28" t="s">
        <v>24</v>
      </c>
      <c r="B25" s="36" t="s">
        <v>33</v>
      </c>
      <c r="C25" s="16" t="s">
        <v>1</v>
      </c>
      <c r="D25" s="17">
        <v>11.1</v>
      </c>
      <c r="E25" s="4">
        <v>7500</v>
      </c>
      <c r="F25" s="4">
        <f>+D25*E25</f>
        <v>83250</v>
      </c>
    </row>
    <row r="26" spans="1:6" ht="24" customHeight="1">
      <c r="A26" s="51" t="s">
        <v>22</v>
      </c>
      <c r="B26" s="52"/>
      <c r="C26" s="52"/>
      <c r="D26" s="52"/>
      <c r="E26" s="53"/>
      <c r="F26" s="19">
        <f>SUM(F24:F25)</f>
        <v>94050</v>
      </c>
    </row>
    <row r="27" spans="1:6" ht="15" customHeight="1">
      <c r="A27" s="21"/>
      <c r="B27" s="22"/>
      <c r="C27" s="23"/>
      <c r="D27" s="42"/>
      <c r="E27" s="43"/>
      <c r="F27" s="43"/>
    </row>
    <row r="29" spans="1:6" ht="15.75">
      <c r="A29" s="50" t="s">
        <v>26</v>
      </c>
      <c r="B29" s="50"/>
    </row>
    <row r="31" spans="1:6" ht="18" customHeight="1">
      <c r="A31" s="49" t="str">
        <f>+A4</f>
        <v>SERIE N° 2 : TERRASSEMENT</v>
      </c>
      <c r="B31" s="49"/>
      <c r="F31" s="11">
        <f>F8</f>
        <v>71440</v>
      </c>
    </row>
    <row r="32" spans="1:6" ht="18" customHeight="1">
      <c r="A32" s="49" t="str">
        <f>+A10</f>
        <v>SERIE N° 3 : BETONS ET MACONNERIES</v>
      </c>
      <c r="B32" s="49"/>
      <c r="F32" s="11">
        <f>F18</f>
        <v>5448555</v>
      </c>
    </row>
    <row r="33" spans="1:6" ht="18" customHeight="1">
      <c r="A33" s="49" t="str">
        <f>+A21</f>
        <v>SERIE N°4: ENDUIT</v>
      </c>
      <c r="B33" s="49"/>
      <c r="F33" s="11">
        <f>F26</f>
        <v>94050</v>
      </c>
    </row>
    <row r="34" spans="1:6" ht="26.25" customHeight="1"/>
    <row r="35" spans="1:6" ht="20.25" customHeight="1">
      <c r="A35" s="45" t="s">
        <v>19</v>
      </c>
      <c r="B35" s="46"/>
      <c r="C35" s="46"/>
      <c r="D35" s="46"/>
      <c r="E35" s="47"/>
      <c r="F35" s="5">
        <f>SUM(F31:F34)</f>
        <v>5614045</v>
      </c>
    </row>
    <row r="37" spans="1:6" ht="28.9" customHeight="1">
      <c r="A37" s="48" t="s">
        <v>57</v>
      </c>
      <c r="B37" s="48"/>
      <c r="C37" s="48"/>
      <c r="D37" s="48"/>
      <c r="E37" s="48"/>
      <c r="F37" s="48"/>
    </row>
  </sheetData>
  <mergeCells count="14">
    <mergeCell ref="A18:E18"/>
    <mergeCell ref="A1:F1"/>
    <mergeCell ref="A2:F2"/>
    <mergeCell ref="A4:B4"/>
    <mergeCell ref="A8:E8"/>
    <mergeCell ref="A10:D10"/>
    <mergeCell ref="A35:E35"/>
    <mergeCell ref="A37:F37"/>
    <mergeCell ref="A21:B21"/>
    <mergeCell ref="A26:E26"/>
    <mergeCell ref="A29:B29"/>
    <mergeCell ref="A31:B31"/>
    <mergeCell ref="A32:B32"/>
    <mergeCell ref="A33:B33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BDE caniveau</vt:lpstr>
      <vt:lpstr>BDE fossé maçonné</vt:lpstr>
      <vt:lpstr>BDE mur de soutenement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BDE pour offre</dc:title>
  <dc:creator>Microsoft Corporation</dc:creator>
  <cp:lastModifiedBy>ANDRY</cp:lastModifiedBy>
  <cp:lastPrinted>2016-05-25T07:34:56Z</cp:lastPrinted>
  <dcterms:created xsi:type="dcterms:W3CDTF">1996-10-21T11:03:58Z</dcterms:created>
  <dcterms:modified xsi:type="dcterms:W3CDTF">2018-11-27T12:10:59Z</dcterms:modified>
</cp:coreProperties>
</file>