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-15" yWindow="-15" windowWidth="7680" windowHeight="8715" tabRatio="570" activeTab="7"/>
  </bookViews>
  <sheets>
    <sheet name="FACT1" sheetId="59" r:id="rId1"/>
    <sheet name="Pièces justificatives N°1" sheetId="72" r:id="rId2"/>
    <sheet name="FACT2" sheetId="60" r:id="rId3"/>
    <sheet name="Pièces justificatives N°2" sheetId="76" r:id="rId4"/>
    <sheet name="FACT3" sheetId="61" r:id="rId5"/>
    <sheet name="Pièces justificatives N°3" sheetId="77" r:id="rId6"/>
    <sheet name="FACT4" sheetId="62" r:id="rId7"/>
    <sheet name="Pièces justificatives N°4" sheetId="78" r:id="rId8"/>
  </sheets>
  <calcPr calcId="152511"/>
</workbook>
</file>

<file path=xl/calcChain.xml><?xml version="1.0" encoding="utf-8"?>
<calcChain xmlns="http://schemas.openxmlformats.org/spreadsheetml/2006/main">
  <c r="G11" i="78" l="1"/>
  <c r="D11" i="78"/>
  <c r="G21" i="77"/>
  <c r="D21" i="77"/>
  <c r="D19" i="76"/>
  <c r="D28" i="72"/>
  <c r="D18" i="62" l="1"/>
  <c r="D11" i="62"/>
  <c r="D21" i="62" l="1"/>
  <c r="D18" i="61"/>
  <c r="D23" i="61"/>
  <c r="D31" i="60"/>
  <c r="D34" i="60" s="1"/>
  <c r="D20" i="60"/>
  <c r="D15" i="60"/>
  <c r="D31" i="59"/>
  <c r="D23" i="59"/>
  <c r="D14" i="59"/>
  <c r="D10" i="59"/>
  <c r="D33" i="59" s="1"/>
  <c r="D26" i="61" l="1"/>
</calcChain>
</file>

<file path=xl/sharedStrings.xml><?xml version="1.0" encoding="utf-8"?>
<sst xmlns="http://schemas.openxmlformats.org/spreadsheetml/2006/main" count="251" uniqueCount="134">
  <si>
    <t>TOTAL GENERAL</t>
  </si>
  <si>
    <t>Descente d'eau pluviale en PVC 100</t>
  </si>
  <si>
    <t>Fouille en rigole, en terrain meuble de toute nature</t>
  </si>
  <si>
    <t>Fourniture et mise en œuvre d'hérissonnage en pierre sèche d'épaisseur de 0,15 m</t>
  </si>
  <si>
    <t>Acier pour armatures du béton ci-dessus de tout diamètre, y compris coupe, façonnage, ligature et toutes sujétions</t>
  </si>
  <si>
    <t>Fourniture et mise en oeuvre de coffrage en bois ordinaire</t>
  </si>
  <si>
    <t>Fourniture et mise en œuvre de maçonnerie de moellons hourdées au mortier de ciment dosé à 300kg/m3 pour la fondation</t>
  </si>
  <si>
    <t xml:space="preserve">Charpente en bois dur pour des pannes, solives et entretoises  y compris fixation et toutes sujétions de pose </t>
  </si>
  <si>
    <t>Fourniture et pose de gorge en pin</t>
  </si>
  <si>
    <t>Peinture à l'eau plastique extérieure de type Valnyl ou Torgapint lavable en deux couches</t>
  </si>
  <si>
    <t>Peinture à l'eau plastique intérieure de type Valnyl ou Torgapint lavable en deux couches</t>
  </si>
  <si>
    <t>Enduit ordinaire au mortier de ciment dosé à 300kg/m3 d'épaisseur de 0,015 m pour les murs, les plafonds et les faces vues du béton</t>
  </si>
  <si>
    <t xml:space="preserve">Fourniture et mise en oeuvre de maçonnerie de parpaing de 20*20*40 hourdée au mortier de ciment dosé à 300 kg/m3               </t>
  </si>
  <si>
    <t>Fourniture et pose de couverture en tôle Galvabac  50/100 éme y compris coupe, fixation et toutes sujétions de pose.</t>
  </si>
  <si>
    <t>Fourniture et pose de plafonnage en volige pin de 15x90, y compris toutes accèssoires de pose</t>
  </si>
  <si>
    <t>Fourniture et pose de claustras y compris toutes sujétions</t>
  </si>
  <si>
    <t>Fournture et mise en œuvre de chape au mortier de ciment dosé à 400kg/m3 pour le cheneau</t>
  </si>
  <si>
    <t>Peinture à l'huile glycérophtalique en deux couches avec toutes sujétions d'exécution pour ouvrage bois et plafond et soubassement à l'extérieur et à l'intérieur</t>
  </si>
  <si>
    <t>Fourniture et pose de planche de rive d'épaisseur de 0,025m, largeurs 0,28m, y compris fixation et toutes sujétions de pose.</t>
  </si>
  <si>
    <t>Fourniture et pose de faîtière en TPG de 5/10ème d'épaisseur, y compris fixation et toutes sujétions de pose.</t>
  </si>
  <si>
    <t>Fourniture et pose des gouttières en TPG 5/10ème</t>
  </si>
  <si>
    <t>Fourniture et pose de porte pleine avec bâtis en bois dur  à un vantail de dimension de (90 x 210)</t>
  </si>
  <si>
    <t>Fourniture et pose de fenêtre pleine avec bâtis à deux vantaux en bois dur de dimension de (120 x 120)</t>
  </si>
  <si>
    <t>Fourniture et pose de fenêtre pleine avec bâtis à deux vantaux en bois dur de dimension de (100 x 120)</t>
  </si>
  <si>
    <t>Peinture en ardoisine d'un tableau</t>
  </si>
  <si>
    <t>Fourniture et mise en œuvre du béton armé dosé à 350kg/m3 de CEM I 42,5 pour les poteaux, linteaux, auvent, appuis de baie,  chaînages et poutres</t>
  </si>
  <si>
    <t>FORMULAIRE 1</t>
  </si>
  <si>
    <r>
      <t xml:space="preserve">Tranche numéro: </t>
    </r>
    <r>
      <rPr>
        <b/>
        <sz val="10"/>
        <rFont val="Arial Narrow"/>
        <family val="2"/>
      </rPr>
      <t>01</t>
    </r>
  </si>
  <si>
    <t>Pays: Madagascar</t>
  </si>
  <si>
    <t>SPECIFICATIONS DES RUBRIQUES DE DEPENSES</t>
  </si>
  <si>
    <t>FINANCEMENTS</t>
  </si>
  <si>
    <t>TOTAL</t>
  </si>
  <si>
    <t>INSTALLATION</t>
  </si>
  <si>
    <t>Sous total</t>
  </si>
  <si>
    <t>TERRASSEMENT</t>
  </si>
  <si>
    <t xml:space="preserve">BETONS ET MACONNERIES EN INFRASTRUCTURE </t>
  </si>
  <si>
    <r>
      <t>Fourniture et mise en œuvre du béton de proprété dosé à 150kg/m</t>
    </r>
    <r>
      <rPr>
        <vertAlign val="superscript"/>
        <sz val="10"/>
        <rFont val="Arial Narrow"/>
        <family val="2"/>
      </rPr>
      <t>3</t>
    </r>
    <r>
      <rPr>
        <sz val="10"/>
        <rFont val="Arial Narrow"/>
        <family val="2"/>
      </rPr>
      <t xml:space="preserve"> de CEM I 42,5  d'épaisseur 0.05 m de semelle filante</t>
    </r>
  </si>
  <si>
    <t>Fourniture et mise en œuvre du béton dosé à 300kg/m3 de CEM I 42,5 d'épaisseur de 0,10 m avec chape incorporée pour dallage intérieur et extérieur</t>
  </si>
  <si>
    <t>Fourniture et mise en œuvre du béton armé dosé à 350kg/m3 de CEM I 42,5 pour les semelles, attentes poteaux et chaînages de maçonnerie de moellons</t>
  </si>
  <si>
    <t xml:space="preserve">BETONS ET MACONNERIES EN SUPERSTRUCTURE </t>
  </si>
  <si>
    <t>TOTAL TRANCHE N°01</t>
  </si>
  <si>
    <t>en ARIARY</t>
  </si>
  <si>
    <r>
      <rPr>
        <b/>
        <sz val="10"/>
        <rFont val="Arial Narrow"/>
        <family val="2"/>
      </rPr>
      <t>LIEU ET DATE</t>
    </r>
    <r>
      <rPr>
        <sz val="10"/>
        <rFont val="Arial Narrow"/>
        <family val="2"/>
      </rPr>
      <t>: Mangasoavina - ANTANANARIVO 101</t>
    </r>
  </si>
  <si>
    <t xml:space="preserve">                                         MADAGASCAR</t>
  </si>
  <si>
    <r>
      <t xml:space="preserve">Tranche numéro: </t>
    </r>
    <r>
      <rPr>
        <b/>
        <sz val="10"/>
        <rFont val="Arial Narrow"/>
        <family val="2"/>
      </rPr>
      <t>02</t>
    </r>
  </si>
  <si>
    <t>ENDUIT</t>
  </si>
  <si>
    <t>CHARPENTE ET COUVERTURE</t>
  </si>
  <si>
    <t>MENUISERIE BOIS</t>
  </si>
  <si>
    <t>TOTAL TRANCHE N°02</t>
  </si>
  <si>
    <r>
      <t xml:space="preserve">Tranche numéro: </t>
    </r>
    <r>
      <rPr>
        <b/>
        <sz val="10"/>
        <rFont val="Arial Narrow"/>
        <family val="2"/>
      </rPr>
      <t>03</t>
    </r>
  </si>
  <si>
    <t>TOTAL TRANCHE N°03</t>
  </si>
  <si>
    <t>COMPTE RENDU DE CONSTRUCTION D'UNE ECOLE A QUATRE SALLES DE CLASSE A ANALAIVA</t>
  </si>
  <si>
    <t>Installation de chantier et repli de chantier</t>
  </si>
  <si>
    <t>PEINTURE</t>
  </si>
  <si>
    <t>TOTAL TRANCHE N°04</t>
  </si>
  <si>
    <r>
      <t xml:space="preserve">Tranche numéro: </t>
    </r>
    <r>
      <rPr>
        <b/>
        <sz val="10"/>
        <rFont val="Arial Narrow"/>
        <family val="2"/>
      </rPr>
      <t>04</t>
    </r>
  </si>
  <si>
    <t>DATE</t>
  </si>
  <si>
    <t>LISTE DES PIECES JUSTIFICATIVES POUR CHAQUE TRAVAUX</t>
  </si>
  <si>
    <t>N°</t>
  </si>
  <si>
    <t>TYPE DOCUMENT ET NUMERO</t>
  </si>
  <si>
    <t>MONTANT            (en Ariary)</t>
  </si>
  <si>
    <t>DESCRIPTION BIEN/SERVICE</t>
  </si>
  <si>
    <t>Facture</t>
  </si>
  <si>
    <t xml:space="preserve">Facture N° </t>
  </si>
  <si>
    <r>
      <rPr>
        <b/>
        <u/>
        <sz val="12"/>
        <rFont val="Arial Narrow"/>
        <family val="2"/>
      </rPr>
      <t>CONSTRUCTION D'UNE ECOLE A QUATRE SALLES DE CLASSE</t>
    </r>
    <r>
      <rPr>
        <b/>
        <sz val="12"/>
        <rFont val="Arial Narrow"/>
        <family val="2"/>
      </rPr>
      <t xml:space="preserve"> </t>
    </r>
  </si>
  <si>
    <t>150 sacs de ciment CPJ 55 Holcim</t>
  </si>
  <si>
    <t>Frais de transport de 150 sacs de ciment</t>
  </si>
  <si>
    <t>285 barres de fer 6, 124 barres de fer 8, 23 barres de fer 10, 92 barres de fer 12</t>
  </si>
  <si>
    <t>Frais de transport des fers</t>
  </si>
  <si>
    <t>Frais de transport de 120 sacs de ciment</t>
  </si>
  <si>
    <t>Planche de 4,00 m en bois pin,  bois rond de 4,00 m de diamètre supérieure à 8 cm</t>
  </si>
  <si>
    <t>Frais de transport des planches et des bois ronds</t>
  </si>
  <si>
    <t xml:space="preserve">Facture </t>
  </si>
  <si>
    <t>Pointes 50/60/70/100</t>
  </si>
  <si>
    <t>110 sacs de ciment CPJ 55 Holcim</t>
  </si>
  <si>
    <t>125 sacs de ciment CPJ 55 Holcim</t>
  </si>
  <si>
    <t>Facture N° 01</t>
  </si>
  <si>
    <t>Main d'œuvre de construction d'une école à quatre salles de classe au niveau de fondation et d'élevation des murs en parpaing</t>
  </si>
  <si>
    <t>Facture N° 02</t>
  </si>
  <si>
    <t>24 m3 de gravillon 5/25</t>
  </si>
  <si>
    <t>Facture N° 10</t>
  </si>
  <si>
    <t>45 m3 de caillasse 80/100 et 18 m3 de tout venant</t>
  </si>
  <si>
    <t>Facture N° 17</t>
  </si>
  <si>
    <t>25 m3 de gravillon 5/25</t>
  </si>
  <si>
    <t>Facture N° 11</t>
  </si>
  <si>
    <t>18,60 m3 de blocage</t>
  </si>
  <si>
    <t>Facture N° 15</t>
  </si>
  <si>
    <t>Fourniture et transport de sable de rivière de 30 m3</t>
  </si>
  <si>
    <t>Facture N° 09</t>
  </si>
  <si>
    <t>Fourniture et transport de sable de rivière de 35 m3</t>
  </si>
  <si>
    <t>Facture N° 12</t>
  </si>
  <si>
    <t>Fourniture et transport de sable de rivière de 25 m3</t>
  </si>
  <si>
    <t>Facture N° 03</t>
  </si>
  <si>
    <t>Facture N° 19</t>
  </si>
  <si>
    <t>4500 pièces de moellon 20*20*20</t>
  </si>
  <si>
    <t>Frais de transport de 125 sacs de ciment</t>
  </si>
  <si>
    <t>135 sacs de ciment CPJ 55 Holcim</t>
  </si>
  <si>
    <t>Frais de transport de 135 sacs de ciment</t>
  </si>
  <si>
    <t>175 madriers (7*17) de 4,00 m, 24 madriers (5*10) de 4,00 m et 46 bois carré (6*6) de 4,00 m</t>
  </si>
  <si>
    <t>Frais de transport des 176 madriers (7*17) de 4,00 m, 24 madriers (5*10) de 4,00 m, 46 bois carré (6*6) de 4,00 m</t>
  </si>
  <si>
    <t>Facture N° 27</t>
  </si>
  <si>
    <t>37 feuilles de tôle galvabac de 5,75 m et 37 feuilles de tôle galvabac de 4,75 m</t>
  </si>
  <si>
    <t>Frais de transport des tôles</t>
  </si>
  <si>
    <t>Facture N° 25</t>
  </si>
  <si>
    <t>Fourniture et transport de sable de rivière de 24,50 m3</t>
  </si>
  <si>
    <t>Facture N° 32</t>
  </si>
  <si>
    <t>Facture N° 31</t>
  </si>
  <si>
    <t>Fourniture et transport de sable de rivière de 20,00 m3</t>
  </si>
  <si>
    <t>Facture N° 38</t>
  </si>
  <si>
    <t>24,10 m3 de gravillon 5/25</t>
  </si>
  <si>
    <t>30,00 m3 de gravillon 5/25</t>
  </si>
  <si>
    <t>120 sacs de ciment CPJ 55 Holcim</t>
  </si>
  <si>
    <t>130 sacs de ciment CPJ 55 Holcim</t>
  </si>
  <si>
    <t>Frais de transport de 130 sacs de ciment</t>
  </si>
  <si>
    <t>Gouttières de 2,00 m avec supports</t>
  </si>
  <si>
    <t>75 paquets de volige pin, 15 paquets de gorge en pin</t>
  </si>
  <si>
    <t>Tuyau PVC 100 avec accessoires</t>
  </si>
  <si>
    <t>05 kg pointe 30 TH</t>
  </si>
  <si>
    <t>Main d'œuvre de construction d'une école à quatre salles de classe au niveau de fintion des enduits, plafonnage et menuiserie bois</t>
  </si>
  <si>
    <t>Main d'œuvre de construction d'une école à quatre salles de classe au niveau de toiture et du dallage</t>
  </si>
  <si>
    <t>Facture N° 41</t>
  </si>
  <si>
    <t>Facture N° 49</t>
  </si>
  <si>
    <t>Fourniture et transport de sable de rivière de 22,56 m3</t>
  </si>
  <si>
    <t>Fourniture et transport de sable de rivière de 32,00 m3</t>
  </si>
  <si>
    <t>Frais de transport des voliges pin et des gorges en pin</t>
  </si>
  <si>
    <t>Planche en bois dur</t>
  </si>
  <si>
    <t>Portes et fenêtres en bois</t>
  </si>
  <si>
    <t>Frais de transport des portes et fenêtres en bois</t>
  </si>
  <si>
    <t>Fenêtres en bois</t>
  </si>
  <si>
    <t>Frais de transport des fenêtres en bois</t>
  </si>
  <si>
    <t>Peintures à l'eau extétieure et intérieure, à l'huile et vernis</t>
  </si>
  <si>
    <t>Frais de transport des peintures</t>
  </si>
  <si>
    <t>Facture N° 04</t>
  </si>
  <si>
    <t>Main d'œuvre de construction d'une école à quatre salles de classe au niveau de peinture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</si>
</sst>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F_-;\-* #,##0.00\ _F_-;_-* &quot;-&quot;??\ _F_-;_-@_-"/>
    <numFmt numFmtId="167" formatCode="_-* #,##0\ _F_-;\-* #,##0\ _F_-;_-* &quot;-&quot;??\ _F_-;_-@_-"/>
    <numFmt numFmtId="172" formatCode="[$-40C]d\ mmmm\ yyyy;@"/>
  </numFmts>
  <fonts count="11" x14ac:knownFonts="1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b/>
      <u/>
      <sz val="11"/>
      <name val="Arial Narrow"/>
      <family val="2"/>
    </font>
    <font>
      <b/>
      <u/>
      <sz val="10"/>
      <name val="Arial"/>
      <family val="2"/>
    </font>
    <font>
      <b/>
      <sz val="10"/>
      <name val="Arial Narrow"/>
      <family val="2"/>
    </font>
    <font>
      <b/>
      <i/>
      <sz val="10"/>
      <name val="Arial Narrow"/>
      <family val="2"/>
    </font>
    <font>
      <vertAlign val="superscript"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9">
    <xf numFmtId="0" fontId="0" fillId="0" borderId="0" xfId="0"/>
    <xf numFmtId="167" fontId="3" fillId="2" borderId="1" xfId="1" applyNumberFormat="1" applyFont="1" applyFill="1" applyBorder="1" applyAlignment="1">
      <alignment horizontal="center" vertical="center"/>
    </xf>
    <xf numFmtId="0" fontId="2" fillId="2" borderId="0" xfId="0" applyFont="1" applyFill="1"/>
    <xf numFmtId="167" fontId="2" fillId="2" borderId="0" xfId="1" applyNumberFormat="1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7" fillId="2" borderId="0" xfId="0" applyFont="1" applyFill="1" applyAlignment="1">
      <alignment horizontal="center" wrapText="1"/>
    </xf>
    <xf numFmtId="167" fontId="7" fillId="2" borderId="0" xfId="1" applyNumberFormat="1" applyFont="1" applyFill="1" applyAlignment="1">
      <alignment horizontal="center" wrapText="1"/>
    </xf>
    <xf numFmtId="167" fontId="2" fillId="2" borderId="0" xfId="1" applyNumberFormat="1" applyFont="1" applyFill="1" applyAlignment="1">
      <alignment horizontal="center"/>
    </xf>
    <xf numFmtId="167" fontId="8" fillId="2" borderId="0" xfId="1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167" fontId="2" fillId="2" borderId="1" xfId="1" applyNumberFormat="1" applyFont="1" applyFill="1" applyBorder="1" applyAlignment="1">
      <alignment horizontal="center"/>
    </xf>
    <xf numFmtId="167" fontId="8" fillId="2" borderId="1" xfId="1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left"/>
    </xf>
    <xf numFmtId="167" fontId="2" fillId="2" borderId="2" xfId="1" applyNumberFormat="1" applyFont="1" applyFill="1" applyBorder="1" applyAlignment="1">
      <alignment horizontal="center"/>
    </xf>
    <xf numFmtId="167" fontId="8" fillId="2" borderId="2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/>
    <xf numFmtId="167" fontId="2" fillId="2" borderId="7" xfId="1" applyNumberFormat="1" applyFont="1" applyFill="1" applyBorder="1" applyAlignment="1">
      <alignment horizontal="center"/>
    </xf>
    <xf numFmtId="167" fontId="8" fillId="2" borderId="7" xfId="1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6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vertical="top" wrapText="1"/>
    </xf>
    <xf numFmtId="167" fontId="8" fillId="2" borderId="5" xfId="1" applyNumberFormat="1" applyFont="1" applyFill="1" applyBorder="1" applyAlignment="1">
      <alignment horizontal="center"/>
    </xf>
    <xf numFmtId="167" fontId="8" fillId="2" borderId="5" xfId="1" applyNumberFormat="1" applyFont="1" applyFill="1" applyBorder="1" applyAlignment="1">
      <alignment horizontal="center" wrapText="1"/>
    </xf>
    <xf numFmtId="167" fontId="2" fillId="2" borderId="0" xfId="1" applyNumberFormat="1" applyFont="1" applyFill="1" applyAlignment="1"/>
    <xf numFmtId="0" fontId="2" fillId="2" borderId="0" xfId="0" applyFont="1" applyFill="1" applyAlignment="1"/>
    <xf numFmtId="0" fontId="9" fillId="2" borderId="7" xfId="0" applyFont="1" applyFill="1" applyBorder="1"/>
    <xf numFmtId="167" fontId="8" fillId="2" borderId="7" xfId="1" applyNumberFormat="1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7" fontId="3" fillId="2" borderId="1" xfId="1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9" fillId="2" borderId="8" xfId="0" applyFont="1" applyFill="1" applyBorder="1"/>
    <xf numFmtId="167" fontId="2" fillId="2" borderId="8" xfId="1" applyNumberFormat="1" applyFont="1" applyFill="1" applyBorder="1" applyAlignment="1">
      <alignment horizontal="center"/>
    </xf>
    <xf numFmtId="167" fontId="8" fillId="2" borderId="8" xfId="1" applyNumberFormat="1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167" fontId="2" fillId="2" borderId="0" xfId="1" applyNumberFormat="1" applyFont="1" applyFill="1" applyBorder="1" applyAlignment="1">
      <alignment horizontal="center"/>
    </xf>
    <xf numFmtId="167" fontId="8" fillId="2" borderId="0" xfId="1" applyNumberFormat="1" applyFont="1" applyFill="1" applyBorder="1" applyAlignment="1">
      <alignment horizontal="center" wrapText="1"/>
    </xf>
    <xf numFmtId="167" fontId="2" fillId="2" borderId="0" xfId="1" applyNumberFormat="1" applyFont="1" applyFill="1" applyBorder="1" applyAlignment="1"/>
    <xf numFmtId="0" fontId="2" fillId="2" borderId="0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/>
    </xf>
    <xf numFmtId="0" fontId="9" fillId="2" borderId="10" xfId="0" applyFont="1" applyFill="1" applyBorder="1"/>
    <xf numFmtId="167" fontId="2" fillId="2" borderId="10" xfId="1" applyNumberFormat="1" applyFont="1" applyFill="1" applyBorder="1" applyAlignment="1">
      <alignment horizontal="center"/>
    </xf>
    <xf numFmtId="167" fontId="8" fillId="2" borderId="10" xfId="1" applyNumberFormat="1" applyFont="1" applyFill="1" applyBorder="1" applyAlignment="1">
      <alignment horizontal="center" wrapText="1"/>
    </xf>
    <xf numFmtId="167" fontId="2" fillId="2" borderId="1" xfId="1" applyNumberFormat="1" applyFont="1" applyFill="1" applyBorder="1" applyAlignment="1">
      <alignment horizontal="left"/>
    </xf>
    <xf numFmtId="167" fontId="2" fillId="2" borderId="0" xfId="1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167" fontId="8" fillId="2" borderId="1" xfId="1" applyNumberFormat="1" applyFont="1" applyFill="1" applyBorder="1" applyAlignment="1">
      <alignment horizontal="center" vertical="center"/>
    </xf>
    <xf numFmtId="167" fontId="8" fillId="2" borderId="4" xfId="1" applyNumberFormat="1" applyFont="1" applyFill="1" applyBorder="1" applyAlignment="1">
      <alignment horizontal="center" vertical="center" wrapText="1"/>
    </xf>
    <xf numFmtId="167" fontId="8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/>
    </xf>
    <xf numFmtId="172" fontId="2" fillId="2" borderId="1" xfId="0" applyNumberFormat="1" applyFont="1" applyFill="1" applyBorder="1" applyAlignment="1">
      <alignment horizontal="center" vertical="top"/>
    </xf>
    <xf numFmtId="167" fontId="2" fillId="2" borderId="1" xfId="1" applyNumberFormat="1" applyFont="1" applyFill="1" applyBorder="1" applyAlignment="1">
      <alignment horizontal="left" vertical="top"/>
    </xf>
    <xf numFmtId="167" fontId="2" fillId="2" borderId="1" xfId="1" applyNumberFormat="1" applyFont="1" applyFill="1" applyBorder="1" applyAlignment="1">
      <alignment horizontal="center" vertical="top"/>
    </xf>
    <xf numFmtId="167" fontId="2" fillId="2" borderId="1" xfId="1" applyNumberFormat="1" applyFont="1" applyFill="1" applyBorder="1" applyAlignment="1">
      <alignment vertical="top" wrapText="1"/>
    </xf>
    <xf numFmtId="167" fontId="2" fillId="2" borderId="0" xfId="1" applyNumberFormat="1" applyFont="1" applyFill="1" applyAlignment="1">
      <alignment vertical="top"/>
    </xf>
    <xf numFmtId="0" fontId="2" fillId="2" borderId="0" xfId="0" applyFont="1" applyFill="1" applyAlignment="1">
      <alignment vertical="top"/>
    </xf>
    <xf numFmtId="172" fontId="2" fillId="2" borderId="1" xfId="0" applyNumberFormat="1" applyFont="1" applyFill="1" applyBorder="1" applyAlignment="1">
      <alignment horizontal="center"/>
    </xf>
    <xf numFmtId="167" fontId="2" fillId="2" borderId="1" xfId="1" applyNumberFormat="1" applyFont="1" applyFill="1" applyBorder="1" applyAlignment="1">
      <alignment wrapText="1"/>
    </xf>
    <xf numFmtId="167" fontId="8" fillId="2" borderId="0" xfId="1" applyNumberFormat="1" applyFont="1" applyFill="1" applyAlignment="1"/>
    <xf numFmtId="0" fontId="2" fillId="2" borderId="0" xfId="0" applyFont="1" applyFill="1" applyBorder="1" applyAlignment="1">
      <alignment horizontal="center" wrapText="1"/>
    </xf>
    <xf numFmtId="167" fontId="2" fillId="2" borderId="0" xfId="1" applyNumberFormat="1" applyFont="1" applyFill="1" applyBorder="1"/>
    <xf numFmtId="167" fontId="2" fillId="2" borderId="10" xfId="1" applyNumberFormat="1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167" fontId="2" fillId="2" borderId="11" xfId="1" applyNumberFormat="1" applyFont="1" applyFill="1" applyBorder="1"/>
    <xf numFmtId="167" fontId="3" fillId="2" borderId="0" xfId="1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vertical="center" wrapText="1"/>
    </xf>
    <xf numFmtId="167" fontId="2" fillId="2" borderId="0" xfId="0" applyNumberFormat="1" applyFont="1" applyFill="1" applyAlignment="1"/>
    <xf numFmtId="0" fontId="6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008000"/>
      <color rgb="FFFF00FF"/>
      <color rgb="FF00FF00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38"/>
  <sheetViews>
    <sheetView topLeftCell="A21" workbookViewId="0">
      <selection activeCell="F20" sqref="F20"/>
    </sheetView>
  </sheetViews>
  <sheetFormatPr baseColWidth="10" defaultRowHeight="12.75" x14ac:dyDescent="0.2"/>
  <cols>
    <col min="1" max="1" width="5.7109375" style="4" customWidth="1"/>
    <col min="2" max="2" width="50.85546875" style="2" customWidth="1"/>
    <col min="3" max="3" width="15.85546875" style="8" customWidth="1"/>
    <col min="4" max="4" width="15.85546875" style="9" customWidth="1"/>
    <col min="5" max="5" width="12.42578125" style="3" customWidth="1"/>
    <col min="6" max="6" width="14.28515625" style="3" customWidth="1"/>
    <col min="7" max="7" width="8.85546875" style="2" customWidth="1"/>
    <col min="8" max="8" width="18.7109375" style="3" customWidth="1"/>
    <col min="9" max="9" width="8.85546875" style="2" customWidth="1"/>
    <col min="10" max="16384" width="11.42578125" style="2"/>
  </cols>
  <sheetData>
    <row r="1" spans="1:6" ht="16.5" x14ac:dyDescent="0.3">
      <c r="A1" s="81" t="s">
        <v>26</v>
      </c>
      <c r="B1" s="82"/>
      <c r="C1" s="82"/>
      <c r="D1" s="82"/>
      <c r="E1" s="5"/>
      <c r="F1" s="5"/>
    </row>
    <row r="2" spans="1:6" x14ac:dyDescent="0.2">
      <c r="A2" s="6"/>
      <c r="B2" s="6"/>
      <c r="C2" s="7"/>
      <c r="D2" s="7"/>
      <c r="E2" s="6"/>
      <c r="F2" s="6"/>
    </row>
    <row r="3" spans="1:6" x14ac:dyDescent="0.2">
      <c r="A3" s="83" t="s">
        <v>51</v>
      </c>
      <c r="B3" s="83"/>
      <c r="C3" s="83"/>
      <c r="D3" s="83"/>
      <c r="E3" s="83"/>
    </row>
    <row r="4" spans="1:6" x14ac:dyDescent="0.2">
      <c r="A4" s="84" t="s">
        <v>27</v>
      </c>
      <c r="B4" s="84"/>
    </row>
    <row r="5" spans="1:6" x14ac:dyDescent="0.2">
      <c r="A5" s="84" t="s">
        <v>28</v>
      </c>
      <c r="B5" s="84"/>
    </row>
    <row r="6" spans="1:6" x14ac:dyDescent="0.2">
      <c r="A6" s="10"/>
      <c r="B6" s="10"/>
    </row>
    <row r="7" spans="1:6" ht="16.5" x14ac:dyDescent="0.2">
      <c r="A7" s="85" t="s">
        <v>29</v>
      </c>
      <c r="B7" s="86"/>
      <c r="C7" s="1" t="s">
        <v>30</v>
      </c>
      <c r="D7" s="1" t="s">
        <v>31</v>
      </c>
    </row>
    <row r="8" spans="1:6" x14ac:dyDescent="0.2">
      <c r="A8" s="11">
        <v>1</v>
      </c>
      <c r="B8" s="12" t="s">
        <v>32</v>
      </c>
      <c r="C8" s="13"/>
      <c r="D8" s="14"/>
    </row>
    <row r="9" spans="1:6" x14ac:dyDescent="0.2">
      <c r="A9" s="15"/>
      <c r="B9" s="16" t="s">
        <v>52</v>
      </c>
      <c r="C9" s="17"/>
      <c r="D9" s="18"/>
    </row>
    <row r="10" spans="1:6" x14ac:dyDescent="0.2">
      <c r="A10" s="19"/>
      <c r="B10" s="20" t="s">
        <v>33</v>
      </c>
      <c r="C10" s="13">
        <v>1500000</v>
      </c>
      <c r="D10" s="14">
        <f>C10</f>
        <v>1500000</v>
      </c>
    </row>
    <row r="11" spans="1:6" x14ac:dyDescent="0.2">
      <c r="A11" s="21"/>
      <c r="B11" s="22"/>
      <c r="C11" s="23"/>
      <c r="D11" s="24"/>
    </row>
    <row r="12" spans="1:6" x14ac:dyDescent="0.2">
      <c r="A12" s="11">
        <v>2</v>
      </c>
      <c r="B12" s="12" t="s">
        <v>34</v>
      </c>
      <c r="C12" s="13"/>
      <c r="D12" s="14"/>
    </row>
    <row r="13" spans="1:6" x14ac:dyDescent="0.2">
      <c r="A13" s="25"/>
      <c r="B13" s="26" t="s">
        <v>2</v>
      </c>
      <c r="C13" s="17"/>
      <c r="D13" s="18"/>
    </row>
    <row r="14" spans="1:6" x14ac:dyDescent="0.2">
      <c r="A14" s="19"/>
      <c r="B14" s="20" t="s">
        <v>33</v>
      </c>
      <c r="C14" s="13">
        <v>279960</v>
      </c>
      <c r="D14" s="14">
        <f>C14</f>
        <v>279960</v>
      </c>
    </row>
    <row r="15" spans="1:6" x14ac:dyDescent="0.2">
      <c r="A15" s="21"/>
      <c r="B15" s="22"/>
      <c r="C15" s="23"/>
      <c r="D15" s="24"/>
    </row>
    <row r="16" spans="1:6" x14ac:dyDescent="0.2">
      <c r="A16" s="11">
        <v>3</v>
      </c>
      <c r="B16" s="12" t="s">
        <v>35</v>
      </c>
      <c r="C16" s="13"/>
      <c r="D16" s="14"/>
    </row>
    <row r="17" spans="1:8" ht="27.75" x14ac:dyDescent="0.2">
      <c r="A17" s="19"/>
      <c r="B17" s="27" t="s">
        <v>36</v>
      </c>
      <c r="C17" s="13"/>
      <c r="D17" s="14"/>
    </row>
    <row r="18" spans="1:8" ht="25.5" x14ac:dyDescent="0.2">
      <c r="A18" s="19"/>
      <c r="B18" s="28" t="s">
        <v>3</v>
      </c>
      <c r="C18" s="13"/>
      <c r="D18" s="14"/>
    </row>
    <row r="19" spans="1:8" ht="38.25" x14ac:dyDescent="0.2">
      <c r="A19" s="19"/>
      <c r="B19" s="29" t="s">
        <v>37</v>
      </c>
      <c r="C19" s="13"/>
      <c r="D19" s="14"/>
    </row>
    <row r="20" spans="1:8" ht="38.25" x14ac:dyDescent="0.2">
      <c r="A20" s="19"/>
      <c r="B20" s="28" t="s">
        <v>38</v>
      </c>
      <c r="C20" s="13"/>
      <c r="D20" s="14"/>
    </row>
    <row r="21" spans="1:8" ht="25.5" x14ac:dyDescent="0.2">
      <c r="A21" s="19"/>
      <c r="B21" s="28" t="s">
        <v>4</v>
      </c>
      <c r="C21" s="13"/>
      <c r="D21" s="14"/>
    </row>
    <row r="22" spans="1:8" ht="25.5" x14ac:dyDescent="0.2">
      <c r="A22" s="19"/>
      <c r="B22" s="30" t="s">
        <v>6</v>
      </c>
      <c r="C22" s="13"/>
      <c r="D22" s="31"/>
    </row>
    <row r="23" spans="1:8" s="34" customFormat="1" x14ac:dyDescent="0.2">
      <c r="A23" s="19"/>
      <c r="B23" s="20" t="s">
        <v>33</v>
      </c>
      <c r="C23" s="13">
        <v>33976655</v>
      </c>
      <c r="D23" s="32">
        <f>+C23</f>
        <v>33976655</v>
      </c>
      <c r="E23" s="33"/>
      <c r="F23" s="33"/>
      <c r="H23" s="33"/>
    </row>
    <row r="24" spans="1:8" s="34" customFormat="1" x14ac:dyDescent="0.2">
      <c r="A24" s="21"/>
      <c r="B24" s="35"/>
      <c r="C24" s="23"/>
      <c r="D24" s="36"/>
      <c r="E24" s="33"/>
      <c r="F24" s="33"/>
      <c r="H24" s="33"/>
    </row>
    <row r="25" spans="1:8" s="34" customFormat="1" x14ac:dyDescent="0.2">
      <c r="A25" s="11">
        <v>4</v>
      </c>
      <c r="B25" s="12" t="s">
        <v>39</v>
      </c>
      <c r="C25" s="13"/>
      <c r="D25" s="32"/>
      <c r="E25" s="33"/>
      <c r="F25" s="33"/>
      <c r="H25" s="33"/>
    </row>
    <row r="26" spans="1:8" s="34" customFormat="1" ht="38.25" x14ac:dyDescent="0.2">
      <c r="A26" s="19"/>
      <c r="B26" s="28" t="s">
        <v>25</v>
      </c>
      <c r="C26" s="13"/>
      <c r="D26" s="32"/>
      <c r="E26" s="33"/>
      <c r="F26" s="33"/>
      <c r="H26" s="33"/>
    </row>
    <row r="27" spans="1:8" s="34" customFormat="1" ht="25.5" x14ac:dyDescent="0.2">
      <c r="A27" s="19"/>
      <c r="B27" s="27" t="s">
        <v>4</v>
      </c>
      <c r="C27" s="13"/>
      <c r="D27" s="32"/>
      <c r="E27" s="33"/>
      <c r="F27" s="33"/>
      <c r="H27" s="33"/>
    </row>
    <row r="28" spans="1:8" s="34" customFormat="1" x14ac:dyDescent="0.2">
      <c r="A28" s="19"/>
      <c r="B28" s="28" t="s">
        <v>5</v>
      </c>
      <c r="C28" s="13"/>
      <c r="D28" s="32"/>
      <c r="E28" s="33"/>
      <c r="F28" s="33"/>
      <c r="H28" s="33"/>
    </row>
    <row r="29" spans="1:8" s="34" customFormat="1" ht="25.5" x14ac:dyDescent="0.2">
      <c r="A29" s="19"/>
      <c r="B29" s="28" t="s">
        <v>12</v>
      </c>
      <c r="C29" s="13"/>
      <c r="D29" s="32"/>
      <c r="E29" s="33"/>
      <c r="F29" s="33"/>
      <c r="H29" s="33"/>
    </row>
    <row r="30" spans="1:8" s="34" customFormat="1" x14ac:dyDescent="0.2">
      <c r="A30" s="19"/>
      <c r="B30" s="29" t="s">
        <v>15</v>
      </c>
      <c r="C30" s="13"/>
      <c r="D30" s="32"/>
      <c r="E30" s="33"/>
      <c r="F30" s="33"/>
      <c r="H30" s="33"/>
    </row>
    <row r="31" spans="1:8" s="34" customFormat="1" x14ac:dyDescent="0.2">
      <c r="A31" s="19"/>
      <c r="B31" s="20" t="s">
        <v>33</v>
      </c>
      <c r="C31" s="13">
        <v>29482957</v>
      </c>
      <c r="D31" s="32">
        <f>+C31</f>
        <v>29482957</v>
      </c>
      <c r="E31" s="33"/>
      <c r="F31" s="33"/>
      <c r="H31" s="33"/>
    </row>
    <row r="32" spans="1:8" s="34" customFormat="1" x14ac:dyDescent="0.2">
      <c r="A32" s="21"/>
      <c r="B32" s="35"/>
      <c r="C32" s="23"/>
      <c r="D32" s="36"/>
      <c r="E32" s="33"/>
      <c r="F32" s="33"/>
      <c r="H32" s="33"/>
    </row>
    <row r="33" spans="1:4" ht="15.75" customHeight="1" x14ac:dyDescent="0.3">
      <c r="A33" s="37"/>
      <c r="B33" s="38" t="s">
        <v>40</v>
      </c>
      <c r="C33" s="13" t="s">
        <v>41</v>
      </c>
      <c r="D33" s="39">
        <f>D10+D14+D23+D31</f>
        <v>65239572</v>
      </c>
    </row>
    <row r="37" spans="1:4" x14ac:dyDescent="0.2">
      <c r="B37" s="2" t="s">
        <v>42</v>
      </c>
    </row>
    <row r="38" spans="1:4" x14ac:dyDescent="0.2">
      <c r="B38" s="2" t="s">
        <v>43</v>
      </c>
    </row>
  </sheetData>
  <mergeCells count="5">
    <mergeCell ref="A1:D1"/>
    <mergeCell ref="A3:E3"/>
    <mergeCell ref="A4:B4"/>
    <mergeCell ref="A5:B5"/>
    <mergeCell ref="A7:B7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4" workbookViewId="0">
      <selection activeCell="E10" sqref="E10"/>
    </sheetView>
  </sheetViews>
  <sheetFormatPr baseColWidth="10" defaultRowHeight="12.75" x14ac:dyDescent="0.2"/>
  <cols>
    <col min="1" max="1" width="6.28515625" style="4" customWidth="1"/>
    <col min="2" max="2" width="11.7109375" style="4" customWidth="1"/>
    <col min="3" max="3" width="25.28515625" style="57" customWidth="1"/>
    <col min="4" max="4" width="12.7109375" style="9" customWidth="1"/>
    <col min="5" max="5" width="39.85546875" style="3" customWidth="1"/>
    <col min="6" max="6" width="14.28515625" style="3" customWidth="1"/>
    <col min="7" max="7" width="8.85546875" style="2" customWidth="1"/>
    <col min="8" max="8" width="18.7109375" style="3" customWidth="1"/>
    <col min="9" max="9" width="8.85546875" style="2" customWidth="1"/>
    <col min="10" max="16384" width="11.42578125" style="2"/>
  </cols>
  <sheetData>
    <row r="1" spans="1:8" ht="18" customHeight="1" x14ac:dyDescent="0.3">
      <c r="A1" s="87" t="s">
        <v>57</v>
      </c>
      <c r="B1" s="87"/>
      <c r="C1" s="87"/>
      <c r="D1" s="87"/>
      <c r="E1" s="87"/>
    </row>
    <row r="2" spans="1:8" ht="18" customHeight="1" x14ac:dyDescent="0.2">
      <c r="A2" s="88" t="s">
        <v>64</v>
      </c>
      <c r="B2" s="88"/>
      <c r="C2" s="88"/>
      <c r="D2" s="88"/>
      <c r="E2" s="88"/>
      <c r="F2" s="79"/>
    </row>
    <row r="3" spans="1:8" x14ac:dyDescent="0.2">
      <c r="A3" s="58"/>
    </row>
    <row r="4" spans="1:8" ht="25.5" x14ac:dyDescent="0.2">
      <c r="A4" s="59" t="s">
        <v>58</v>
      </c>
      <c r="B4" s="59" t="s">
        <v>56</v>
      </c>
      <c r="C4" s="60" t="s">
        <v>59</v>
      </c>
      <c r="D4" s="61" t="s">
        <v>60</v>
      </c>
      <c r="E4" s="62" t="s">
        <v>61</v>
      </c>
    </row>
    <row r="5" spans="1:8" s="34" customFormat="1" ht="16.5" customHeight="1" x14ac:dyDescent="0.2">
      <c r="A5" s="19">
        <v>1</v>
      </c>
      <c r="B5" s="70">
        <v>43524</v>
      </c>
      <c r="C5" s="56" t="s">
        <v>88</v>
      </c>
      <c r="D5" s="13">
        <v>1575000</v>
      </c>
      <c r="E5" s="71" t="s">
        <v>89</v>
      </c>
      <c r="F5" s="33"/>
      <c r="H5" s="33"/>
    </row>
    <row r="6" spans="1:8" s="34" customFormat="1" ht="16.5" customHeight="1" x14ac:dyDescent="0.2">
      <c r="A6" s="19">
        <v>2</v>
      </c>
      <c r="B6" s="70">
        <v>43525</v>
      </c>
      <c r="C6" s="56" t="s">
        <v>62</v>
      </c>
      <c r="D6" s="13">
        <v>4350000</v>
      </c>
      <c r="E6" s="71" t="s">
        <v>65</v>
      </c>
      <c r="F6" s="33"/>
      <c r="H6" s="33"/>
    </row>
    <row r="7" spans="1:8" s="34" customFormat="1" ht="16.5" customHeight="1" x14ac:dyDescent="0.2">
      <c r="A7" s="19">
        <v>3</v>
      </c>
      <c r="B7" s="70">
        <v>43525</v>
      </c>
      <c r="C7" s="56" t="s">
        <v>62</v>
      </c>
      <c r="D7" s="13">
        <v>750000</v>
      </c>
      <c r="E7" s="71" t="s">
        <v>66</v>
      </c>
      <c r="F7" s="33"/>
      <c r="H7" s="33"/>
    </row>
    <row r="8" spans="1:8" s="69" customFormat="1" ht="25.5" x14ac:dyDescent="0.2">
      <c r="A8" s="63">
        <v>4</v>
      </c>
      <c r="B8" s="64">
        <v>43528</v>
      </c>
      <c r="C8" s="65" t="s">
        <v>62</v>
      </c>
      <c r="D8" s="66">
        <v>9152000</v>
      </c>
      <c r="E8" s="67" t="s">
        <v>67</v>
      </c>
      <c r="F8" s="68"/>
      <c r="H8" s="68"/>
    </row>
    <row r="9" spans="1:8" s="34" customFormat="1" ht="16.5" customHeight="1" x14ac:dyDescent="0.2">
      <c r="A9" s="19">
        <v>5</v>
      </c>
      <c r="B9" s="70">
        <v>43528</v>
      </c>
      <c r="C9" s="56" t="s">
        <v>63</v>
      </c>
      <c r="D9" s="13">
        <v>718800</v>
      </c>
      <c r="E9" s="71" t="s">
        <v>68</v>
      </c>
      <c r="F9" s="33"/>
      <c r="H9" s="33"/>
    </row>
    <row r="10" spans="1:8" s="34" customFormat="1" ht="16.5" customHeight="1" x14ac:dyDescent="0.2">
      <c r="A10" s="19">
        <v>6</v>
      </c>
      <c r="B10" s="70">
        <v>43529</v>
      </c>
      <c r="C10" s="56" t="s">
        <v>78</v>
      </c>
      <c r="D10" s="13">
        <v>2280000</v>
      </c>
      <c r="E10" s="71" t="s">
        <v>79</v>
      </c>
      <c r="F10" s="33"/>
      <c r="H10" s="33"/>
    </row>
    <row r="11" spans="1:8" s="34" customFormat="1" ht="16.5" customHeight="1" x14ac:dyDescent="0.2">
      <c r="A11" s="19">
        <v>7</v>
      </c>
      <c r="B11" s="70">
        <v>43542</v>
      </c>
      <c r="C11" s="56" t="s">
        <v>93</v>
      </c>
      <c r="D11" s="13">
        <v>4050000</v>
      </c>
      <c r="E11" s="71" t="s">
        <v>94</v>
      </c>
      <c r="F11" s="33"/>
      <c r="H11" s="33"/>
    </row>
    <row r="12" spans="1:8" s="34" customFormat="1" ht="16.5" customHeight="1" x14ac:dyDescent="0.2">
      <c r="A12" s="19">
        <v>8</v>
      </c>
      <c r="B12" s="70">
        <v>43545</v>
      </c>
      <c r="C12" s="56" t="s">
        <v>62</v>
      </c>
      <c r="D12" s="13">
        <v>3480000</v>
      </c>
      <c r="E12" s="71" t="s">
        <v>65</v>
      </c>
      <c r="F12" s="33"/>
      <c r="H12" s="33"/>
    </row>
    <row r="13" spans="1:8" s="34" customFormat="1" ht="16.5" customHeight="1" x14ac:dyDescent="0.2">
      <c r="A13" s="19">
        <v>9</v>
      </c>
      <c r="B13" s="70">
        <v>43545</v>
      </c>
      <c r="C13" s="56" t="s">
        <v>62</v>
      </c>
      <c r="D13" s="13">
        <v>600000</v>
      </c>
      <c r="E13" s="71" t="s">
        <v>69</v>
      </c>
      <c r="F13" s="33"/>
      <c r="H13" s="33"/>
    </row>
    <row r="14" spans="1:8" s="34" customFormat="1" ht="16.5" customHeight="1" x14ac:dyDescent="0.2">
      <c r="A14" s="19">
        <v>10</v>
      </c>
      <c r="B14" s="70">
        <v>43546</v>
      </c>
      <c r="C14" s="56" t="s">
        <v>80</v>
      </c>
      <c r="D14" s="13">
        <v>4005000</v>
      </c>
      <c r="E14" s="71" t="s">
        <v>81</v>
      </c>
      <c r="F14" s="33"/>
      <c r="H14" s="33"/>
    </row>
    <row r="15" spans="1:8" s="34" customFormat="1" ht="16.5" customHeight="1" x14ac:dyDescent="0.2">
      <c r="A15" s="19">
        <v>11</v>
      </c>
      <c r="B15" s="70">
        <v>43546</v>
      </c>
      <c r="C15" s="56" t="s">
        <v>90</v>
      </c>
      <c r="D15" s="13">
        <v>1350000</v>
      </c>
      <c r="E15" s="71" t="s">
        <v>91</v>
      </c>
      <c r="F15" s="33"/>
      <c r="H15" s="33"/>
    </row>
    <row r="16" spans="1:8" s="34" customFormat="1" ht="16.5" customHeight="1" x14ac:dyDescent="0.2">
      <c r="A16" s="19">
        <v>12</v>
      </c>
      <c r="B16" s="70">
        <v>43547</v>
      </c>
      <c r="C16" s="56" t="s">
        <v>84</v>
      </c>
      <c r="D16" s="13">
        <v>1022772</v>
      </c>
      <c r="E16" s="71" t="s">
        <v>85</v>
      </c>
      <c r="F16" s="33"/>
      <c r="H16" s="33"/>
    </row>
    <row r="17" spans="1:8" s="34" customFormat="1" ht="25.5" x14ac:dyDescent="0.2">
      <c r="A17" s="63">
        <v>13</v>
      </c>
      <c r="B17" s="64">
        <v>43549</v>
      </c>
      <c r="C17" s="65" t="s">
        <v>62</v>
      </c>
      <c r="D17" s="66">
        <v>2780000</v>
      </c>
      <c r="E17" s="71" t="s">
        <v>70</v>
      </c>
      <c r="F17" s="33"/>
      <c r="H17" s="8"/>
    </row>
    <row r="18" spans="1:8" s="34" customFormat="1" ht="16.5" customHeight="1" x14ac:dyDescent="0.2">
      <c r="A18" s="19">
        <v>14</v>
      </c>
      <c r="B18" s="70">
        <v>43549</v>
      </c>
      <c r="C18" s="56" t="s">
        <v>72</v>
      </c>
      <c r="D18" s="13">
        <v>200000</v>
      </c>
      <c r="E18" s="71" t="s">
        <v>71</v>
      </c>
      <c r="F18" s="33"/>
      <c r="H18" s="33"/>
    </row>
    <row r="19" spans="1:8" s="34" customFormat="1" ht="16.5" customHeight="1" x14ac:dyDescent="0.2">
      <c r="A19" s="19">
        <v>15</v>
      </c>
      <c r="B19" s="70">
        <v>43550</v>
      </c>
      <c r="C19" s="56" t="s">
        <v>72</v>
      </c>
      <c r="D19" s="13">
        <v>336000</v>
      </c>
      <c r="E19" s="71" t="s">
        <v>73</v>
      </c>
      <c r="F19" s="33"/>
      <c r="H19" s="72"/>
    </row>
    <row r="20" spans="1:8" s="34" customFormat="1" ht="16.5" customHeight="1" x14ac:dyDescent="0.2">
      <c r="A20" s="19">
        <v>16</v>
      </c>
      <c r="B20" s="70">
        <v>43550</v>
      </c>
      <c r="C20" s="56" t="s">
        <v>82</v>
      </c>
      <c r="D20" s="13">
        <v>2375000</v>
      </c>
      <c r="E20" s="71" t="s">
        <v>83</v>
      </c>
      <c r="F20" s="33"/>
      <c r="H20" s="72"/>
    </row>
    <row r="21" spans="1:8" s="34" customFormat="1" ht="16.5" customHeight="1" x14ac:dyDescent="0.2">
      <c r="A21" s="19">
        <v>17</v>
      </c>
      <c r="B21" s="70">
        <v>43559</v>
      </c>
      <c r="C21" s="56" t="s">
        <v>62</v>
      </c>
      <c r="D21" s="13">
        <v>3190000</v>
      </c>
      <c r="E21" s="71" t="s">
        <v>74</v>
      </c>
      <c r="F21" s="33"/>
      <c r="H21" s="72"/>
    </row>
    <row r="22" spans="1:8" s="34" customFormat="1" ht="16.5" customHeight="1" x14ac:dyDescent="0.2">
      <c r="A22" s="19">
        <v>18</v>
      </c>
      <c r="B22" s="70">
        <v>43559</v>
      </c>
      <c r="C22" s="56" t="s">
        <v>62</v>
      </c>
      <c r="D22" s="13">
        <v>550000</v>
      </c>
      <c r="E22" s="71" t="s">
        <v>69</v>
      </c>
      <c r="F22" s="33"/>
      <c r="H22" s="72"/>
    </row>
    <row r="23" spans="1:8" s="34" customFormat="1" ht="16.5" customHeight="1" x14ac:dyDescent="0.2">
      <c r="A23" s="19">
        <v>19</v>
      </c>
      <c r="B23" s="70">
        <v>43578</v>
      </c>
      <c r="C23" s="56" t="s">
        <v>86</v>
      </c>
      <c r="D23" s="13">
        <v>1350000</v>
      </c>
      <c r="E23" s="71" t="s">
        <v>87</v>
      </c>
      <c r="F23" s="33"/>
      <c r="H23" s="72"/>
    </row>
    <row r="24" spans="1:8" s="34" customFormat="1" ht="16.5" customHeight="1" x14ac:dyDescent="0.2">
      <c r="A24" s="19">
        <v>20</v>
      </c>
      <c r="B24" s="70">
        <v>43581</v>
      </c>
      <c r="C24" s="56" t="s">
        <v>62</v>
      </c>
      <c r="D24" s="13">
        <v>3625000</v>
      </c>
      <c r="E24" s="71" t="s">
        <v>75</v>
      </c>
      <c r="F24" s="33"/>
      <c r="H24" s="72"/>
    </row>
    <row r="25" spans="1:8" s="34" customFormat="1" ht="16.5" customHeight="1" x14ac:dyDescent="0.2">
      <c r="A25" s="19">
        <v>21</v>
      </c>
      <c r="B25" s="70">
        <v>43581</v>
      </c>
      <c r="C25" s="56" t="s">
        <v>62</v>
      </c>
      <c r="D25" s="13">
        <v>625000</v>
      </c>
      <c r="E25" s="71" t="s">
        <v>69</v>
      </c>
      <c r="F25" s="33"/>
      <c r="H25" s="72"/>
    </row>
    <row r="26" spans="1:8" s="34" customFormat="1" ht="38.25" x14ac:dyDescent="0.2">
      <c r="A26" s="63">
        <v>22</v>
      </c>
      <c r="B26" s="64">
        <v>43588</v>
      </c>
      <c r="C26" s="65" t="s">
        <v>76</v>
      </c>
      <c r="D26" s="66">
        <v>16875000</v>
      </c>
      <c r="E26" s="71" t="s">
        <v>77</v>
      </c>
      <c r="F26" s="33"/>
      <c r="H26" s="72"/>
    </row>
    <row r="27" spans="1:8" x14ac:dyDescent="0.2">
      <c r="A27" s="44"/>
      <c r="B27" s="73"/>
      <c r="C27" s="75"/>
      <c r="D27" s="54"/>
      <c r="E27" s="74"/>
    </row>
    <row r="28" spans="1:8" ht="16.5" x14ac:dyDescent="0.3">
      <c r="A28" s="44"/>
      <c r="B28" s="76"/>
      <c r="C28" s="39" t="s">
        <v>0</v>
      </c>
      <c r="D28" s="39">
        <f>SUM(D5:D26)</f>
        <v>65239572</v>
      </c>
      <c r="E28" s="77"/>
    </row>
    <row r="30" spans="1:8" ht="16.5" x14ac:dyDescent="0.3">
      <c r="D30" s="78"/>
    </row>
    <row r="40" spans="3:8" s="4" customFormat="1" x14ac:dyDescent="0.2">
      <c r="C40" s="57"/>
      <c r="D40" s="9"/>
      <c r="E40" s="3"/>
      <c r="F40" s="3"/>
      <c r="G40" s="2"/>
      <c r="H40" s="3"/>
    </row>
    <row r="41" spans="3:8" s="4" customFormat="1" x14ac:dyDescent="0.2">
      <c r="C41" s="57"/>
      <c r="D41" s="9"/>
      <c r="E41" s="3"/>
      <c r="F41" s="3"/>
      <c r="G41" s="2"/>
      <c r="H41" s="3"/>
    </row>
    <row r="42" spans="3:8" s="4" customFormat="1" x14ac:dyDescent="0.2">
      <c r="C42" s="57"/>
      <c r="D42" s="9"/>
      <c r="E42" s="3"/>
      <c r="F42" s="3"/>
      <c r="G42" s="2"/>
      <c r="H42" s="3"/>
    </row>
    <row r="43" spans="3:8" s="4" customFormat="1" x14ac:dyDescent="0.2">
      <c r="C43" s="57"/>
      <c r="D43" s="9"/>
      <c r="E43" s="3"/>
      <c r="F43" s="3"/>
      <c r="G43" s="2"/>
      <c r="H43" s="3"/>
    </row>
    <row r="44" spans="3:8" s="4" customFormat="1" x14ac:dyDescent="0.2">
      <c r="C44" s="57"/>
      <c r="D44" s="9"/>
      <c r="E44" s="3"/>
      <c r="F44" s="3"/>
      <c r="G44" s="2"/>
      <c r="H44" s="3"/>
    </row>
    <row r="45" spans="3:8" s="4" customFormat="1" x14ac:dyDescent="0.2">
      <c r="C45" s="57"/>
      <c r="D45" s="9"/>
      <c r="E45" s="3"/>
      <c r="F45" s="3"/>
      <c r="G45" s="2"/>
      <c r="H45" s="3"/>
    </row>
    <row r="46" spans="3:8" s="4" customFormat="1" x14ac:dyDescent="0.2">
      <c r="C46" s="57"/>
      <c r="D46" s="9"/>
      <c r="E46" s="3"/>
      <c r="F46" s="3"/>
      <c r="G46" s="2"/>
      <c r="H46" s="3"/>
    </row>
    <row r="47" spans="3:8" s="4" customFormat="1" x14ac:dyDescent="0.2">
      <c r="C47" s="57"/>
      <c r="D47" s="9"/>
      <c r="E47" s="3"/>
      <c r="F47" s="3"/>
      <c r="G47" s="2"/>
      <c r="H47" s="3"/>
    </row>
    <row r="48" spans="3:8" s="4" customFormat="1" x14ac:dyDescent="0.2">
      <c r="C48" s="57"/>
      <c r="D48" s="9"/>
      <c r="E48" s="3"/>
      <c r="F48" s="3"/>
      <c r="G48" s="2"/>
      <c r="H48" s="3"/>
    </row>
    <row r="49" spans="3:8" s="4" customFormat="1" x14ac:dyDescent="0.2">
      <c r="C49" s="57"/>
      <c r="D49" s="9"/>
      <c r="E49" s="3"/>
      <c r="F49" s="3"/>
      <c r="G49" s="2"/>
      <c r="H49" s="3"/>
    </row>
    <row r="50" spans="3:8" s="4" customFormat="1" x14ac:dyDescent="0.2">
      <c r="C50" s="57"/>
      <c r="D50" s="9"/>
      <c r="E50" s="3"/>
      <c r="F50" s="3"/>
      <c r="G50" s="2"/>
      <c r="H50" s="3"/>
    </row>
    <row r="51" spans="3:8" s="4" customFormat="1" x14ac:dyDescent="0.2">
      <c r="C51" s="57"/>
      <c r="D51" s="9"/>
      <c r="E51" s="3"/>
      <c r="F51" s="3"/>
      <c r="G51" s="2"/>
      <c r="H51" s="3"/>
    </row>
    <row r="52" spans="3:8" s="4" customFormat="1" x14ac:dyDescent="0.2">
      <c r="C52" s="57"/>
      <c r="D52" s="9"/>
      <c r="E52" s="3"/>
      <c r="F52" s="3"/>
      <c r="G52" s="2"/>
      <c r="H52" s="3"/>
    </row>
    <row r="53" spans="3:8" s="4" customFormat="1" x14ac:dyDescent="0.2">
      <c r="C53" s="57"/>
      <c r="D53" s="9"/>
      <c r="E53" s="3"/>
      <c r="F53" s="3"/>
      <c r="G53" s="2"/>
      <c r="H53" s="3"/>
    </row>
    <row r="54" spans="3:8" s="4" customFormat="1" x14ac:dyDescent="0.2">
      <c r="C54" s="57"/>
      <c r="D54" s="9"/>
      <c r="E54" s="3"/>
      <c r="F54" s="3"/>
      <c r="G54" s="2"/>
      <c r="H54" s="3"/>
    </row>
    <row r="55" spans="3:8" s="4" customFormat="1" x14ac:dyDescent="0.2">
      <c r="C55" s="57"/>
      <c r="D55" s="9"/>
      <c r="E55" s="3"/>
      <c r="F55" s="3"/>
      <c r="G55" s="2"/>
      <c r="H55" s="3"/>
    </row>
    <row r="56" spans="3:8" s="4" customFormat="1" x14ac:dyDescent="0.2">
      <c r="C56" s="57"/>
      <c r="D56" s="9"/>
      <c r="E56" s="3"/>
      <c r="F56" s="3"/>
      <c r="G56" s="2"/>
      <c r="H56" s="3"/>
    </row>
    <row r="57" spans="3:8" s="4" customFormat="1" x14ac:dyDescent="0.2">
      <c r="C57" s="57"/>
      <c r="D57" s="9"/>
      <c r="E57" s="3"/>
      <c r="F57" s="3"/>
      <c r="G57" s="2"/>
      <c r="H57" s="3"/>
    </row>
    <row r="58" spans="3:8" s="4" customFormat="1" x14ac:dyDescent="0.2">
      <c r="C58" s="57"/>
      <c r="D58" s="9"/>
      <c r="E58" s="3"/>
      <c r="F58" s="3"/>
      <c r="G58" s="2"/>
      <c r="H58" s="3"/>
    </row>
    <row r="59" spans="3:8" s="4" customFormat="1" x14ac:dyDescent="0.2">
      <c r="C59" s="57"/>
      <c r="D59" s="9"/>
      <c r="E59" s="3"/>
      <c r="F59" s="3"/>
      <c r="G59" s="2"/>
      <c r="H59" s="3"/>
    </row>
    <row r="60" spans="3:8" s="4" customFormat="1" x14ac:dyDescent="0.2">
      <c r="C60" s="57"/>
      <c r="D60" s="9"/>
      <c r="E60" s="3"/>
      <c r="F60" s="3"/>
      <c r="G60" s="2"/>
      <c r="H60" s="3"/>
    </row>
    <row r="61" spans="3:8" s="4" customFormat="1" x14ac:dyDescent="0.2">
      <c r="C61" s="57"/>
      <c r="D61" s="9"/>
      <c r="E61" s="3"/>
      <c r="F61" s="3"/>
      <c r="G61" s="2"/>
      <c r="H61" s="3"/>
    </row>
    <row r="62" spans="3:8" s="4" customFormat="1" x14ac:dyDescent="0.2">
      <c r="C62" s="57"/>
      <c r="D62" s="9"/>
      <c r="E62" s="3"/>
      <c r="F62" s="3"/>
      <c r="G62" s="2"/>
      <c r="H62" s="3"/>
    </row>
    <row r="63" spans="3:8" s="4" customFormat="1" x14ac:dyDescent="0.2">
      <c r="C63" s="57"/>
      <c r="D63" s="9"/>
      <c r="E63" s="3"/>
      <c r="F63" s="3"/>
      <c r="G63" s="2"/>
      <c r="H63" s="3"/>
    </row>
    <row r="64" spans="3:8" s="4" customFormat="1" x14ac:dyDescent="0.2">
      <c r="C64" s="57"/>
      <c r="D64" s="9"/>
      <c r="E64" s="3"/>
      <c r="F64" s="3"/>
      <c r="G64" s="2"/>
      <c r="H64" s="3"/>
    </row>
    <row r="65" spans="3:8" s="4" customFormat="1" x14ac:dyDescent="0.2">
      <c r="C65" s="57"/>
      <c r="D65" s="9"/>
      <c r="E65" s="3"/>
      <c r="F65" s="3"/>
      <c r="G65" s="2"/>
      <c r="H65" s="3"/>
    </row>
    <row r="66" spans="3:8" s="4" customFormat="1" x14ac:dyDescent="0.2">
      <c r="C66" s="57"/>
      <c r="D66" s="9"/>
      <c r="E66" s="3"/>
      <c r="F66" s="3"/>
      <c r="G66" s="2"/>
      <c r="H66" s="3"/>
    </row>
    <row r="67" spans="3:8" s="4" customFormat="1" x14ac:dyDescent="0.2">
      <c r="C67" s="57"/>
      <c r="D67" s="9"/>
      <c r="E67" s="3"/>
      <c r="F67" s="3"/>
      <c r="G67" s="2"/>
      <c r="H67" s="3"/>
    </row>
    <row r="68" spans="3:8" s="4" customFormat="1" x14ac:dyDescent="0.2">
      <c r="C68" s="57"/>
      <c r="D68" s="9"/>
      <c r="E68" s="3"/>
      <c r="F68" s="3"/>
      <c r="G68" s="2"/>
      <c r="H68" s="3"/>
    </row>
    <row r="69" spans="3:8" s="4" customFormat="1" x14ac:dyDescent="0.2">
      <c r="C69" s="57"/>
      <c r="D69" s="9"/>
      <c r="E69" s="3"/>
      <c r="F69" s="3"/>
      <c r="G69" s="2"/>
      <c r="H69" s="3"/>
    </row>
    <row r="70" spans="3:8" s="4" customFormat="1" x14ac:dyDescent="0.2">
      <c r="C70" s="57"/>
      <c r="D70" s="9"/>
      <c r="E70" s="3"/>
      <c r="F70" s="3"/>
      <c r="G70" s="2"/>
      <c r="H70" s="3"/>
    </row>
    <row r="71" spans="3:8" s="4" customFormat="1" x14ac:dyDescent="0.2">
      <c r="C71" s="57"/>
      <c r="D71" s="9"/>
      <c r="E71" s="3"/>
      <c r="F71" s="3"/>
      <c r="G71" s="2"/>
      <c r="H71" s="3"/>
    </row>
    <row r="72" spans="3:8" s="4" customFormat="1" x14ac:dyDescent="0.2">
      <c r="C72" s="57"/>
      <c r="D72" s="9"/>
      <c r="E72" s="3"/>
      <c r="F72" s="3"/>
      <c r="G72" s="2"/>
      <c r="H72" s="3"/>
    </row>
    <row r="73" spans="3:8" s="4" customFormat="1" x14ac:dyDescent="0.2">
      <c r="C73" s="57"/>
      <c r="D73" s="9"/>
      <c r="E73" s="3"/>
      <c r="F73" s="3"/>
      <c r="G73" s="2"/>
      <c r="H73" s="3"/>
    </row>
    <row r="74" spans="3:8" s="4" customFormat="1" x14ac:dyDescent="0.2">
      <c r="C74" s="57"/>
      <c r="D74" s="9"/>
      <c r="E74" s="3"/>
      <c r="F74" s="3"/>
      <c r="G74" s="2"/>
      <c r="H74" s="3"/>
    </row>
    <row r="75" spans="3:8" s="4" customFormat="1" x14ac:dyDescent="0.2">
      <c r="C75" s="57"/>
      <c r="D75" s="9"/>
      <c r="E75" s="3"/>
      <c r="F75" s="3"/>
      <c r="G75" s="2"/>
      <c r="H75" s="3"/>
    </row>
    <row r="76" spans="3:8" s="4" customFormat="1" x14ac:dyDescent="0.2">
      <c r="C76" s="57"/>
      <c r="D76" s="9"/>
      <c r="E76" s="3"/>
      <c r="F76" s="3"/>
      <c r="G76" s="2"/>
      <c r="H76" s="3"/>
    </row>
    <row r="77" spans="3:8" s="4" customFormat="1" x14ac:dyDescent="0.2">
      <c r="C77" s="57"/>
      <c r="D77" s="9"/>
      <c r="E77" s="3"/>
      <c r="F77" s="3"/>
      <c r="G77" s="2"/>
      <c r="H77" s="3"/>
    </row>
    <row r="78" spans="3:8" s="4" customFormat="1" x14ac:dyDescent="0.2">
      <c r="C78" s="57"/>
      <c r="D78" s="9"/>
      <c r="E78" s="3"/>
      <c r="F78" s="3"/>
      <c r="G78" s="2"/>
      <c r="H78" s="3"/>
    </row>
    <row r="79" spans="3:8" s="4" customFormat="1" x14ac:dyDescent="0.2">
      <c r="C79" s="57"/>
      <c r="D79" s="9"/>
      <c r="E79" s="3"/>
      <c r="F79" s="3"/>
      <c r="G79" s="2"/>
      <c r="H79" s="3"/>
    </row>
    <row r="80" spans="3:8" s="4" customFormat="1" x14ac:dyDescent="0.2">
      <c r="C80" s="57"/>
      <c r="D80" s="9"/>
      <c r="E80" s="3"/>
      <c r="F80" s="3"/>
      <c r="G80" s="2"/>
      <c r="H80" s="3"/>
    </row>
    <row r="81" spans="3:8" s="4" customFormat="1" x14ac:dyDescent="0.2">
      <c r="C81" s="57"/>
      <c r="D81" s="9"/>
      <c r="E81" s="3"/>
      <c r="F81" s="3"/>
      <c r="G81" s="2"/>
      <c r="H81" s="3"/>
    </row>
  </sheetData>
  <mergeCells count="2">
    <mergeCell ref="A1:E1"/>
    <mergeCell ref="A2:E2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20" workbookViewId="0">
      <selection activeCell="D40" sqref="D40"/>
    </sheetView>
  </sheetViews>
  <sheetFormatPr baseColWidth="10" defaultRowHeight="12.75" x14ac:dyDescent="0.2"/>
  <cols>
    <col min="1" max="1" width="5.7109375" style="4" customWidth="1"/>
    <col min="2" max="2" width="56.28515625" style="2" customWidth="1"/>
    <col min="3" max="3" width="15.85546875" style="8" customWidth="1"/>
    <col min="4" max="4" width="15.85546875" style="9" customWidth="1"/>
    <col min="5" max="5" width="12.42578125" style="3" customWidth="1"/>
    <col min="6" max="6" width="18.7109375" style="3" customWidth="1"/>
    <col min="7" max="7" width="8.85546875" style="2" customWidth="1"/>
    <col min="8" max="16384" width="11.42578125" style="2"/>
  </cols>
  <sheetData>
    <row r="1" spans="1:8" ht="16.5" x14ac:dyDescent="0.3">
      <c r="A1" s="81" t="s">
        <v>26</v>
      </c>
      <c r="B1" s="82"/>
      <c r="C1" s="82"/>
      <c r="D1" s="82"/>
      <c r="E1" s="5"/>
    </row>
    <row r="2" spans="1:8" x14ac:dyDescent="0.2">
      <c r="A2" s="6"/>
      <c r="B2" s="6"/>
      <c r="C2" s="7"/>
      <c r="D2" s="7"/>
      <c r="E2" s="6"/>
    </row>
    <row r="3" spans="1:8" x14ac:dyDescent="0.2">
      <c r="A3" s="83" t="s">
        <v>51</v>
      </c>
      <c r="B3" s="83"/>
      <c r="C3" s="83"/>
      <c r="D3" s="83"/>
      <c r="E3" s="83"/>
      <c r="H3" s="3"/>
    </row>
    <row r="4" spans="1:8" x14ac:dyDescent="0.2">
      <c r="A4" s="84" t="s">
        <v>44</v>
      </c>
      <c r="B4" s="84"/>
      <c r="H4" s="3"/>
    </row>
    <row r="5" spans="1:8" x14ac:dyDescent="0.2">
      <c r="A5" s="84" t="s">
        <v>28</v>
      </c>
      <c r="B5" s="84"/>
      <c r="H5" s="3"/>
    </row>
    <row r="6" spans="1:8" x14ac:dyDescent="0.2">
      <c r="A6" s="10"/>
      <c r="B6" s="10"/>
    </row>
    <row r="7" spans="1:8" ht="16.5" x14ac:dyDescent="0.2">
      <c r="A7" s="85" t="s">
        <v>29</v>
      </c>
      <c r="B7" s="86"/>
      <c r="C7" s="1" t="s">
        <v>30</v>
      </c>
      <c r="D7" s="1" t="s">
        <v>31</v>
      </c>
    </row>
    <row r="8" spans="1:8" s="34" customFormat="1" x14ac:dyDescent="0.2">
      <c r="A8" s="21"/>
      <c r="B8" s="35"/>
      <c r="C8" s="23"/>
      <c r="D8" s="36"/>
      <c r="E8" s="33"/>
      <c r="F8" s="33"/>
    </row>
    <row r="9" spans="1:8" s="34" customFormat="1" x14ac:dyDescent="0.2">
      <c r="A9" s="11">
        <v>4</v>
      </c>
      <c r="B9" s="12" t="s">
        <v>39</v>
      </c>
      <c r="C9" s="13"/>
      <c r="D9" s="32"/>
      <c r="E9" s="33"/>
      <c r="F9" s="33"/>
    </row>
    <row r="10" spans="1:8" s="34" customFormat="1" ht="25.5" x14ac:dyDescent="0.2">
      <c r="A10" s="19"/>
      <c r="B10" s="28" t="s">
        <v>25</v>
      </c>
      <c r="C10" s="13"/>
      <c r="D10" s="32"/>
      <c r="E10" s="33"/>
      <c r="F10" s="33"/>
      <c r="H10" s="33"/>
    </row>
    <row r="11" spans="1:8" s="34" customFormat="1" ht="25.5" x14ac:dyDescent="0.2">
      <c r="A11" s="19"/>
      <c r="B11" s="27" t="s">
        <v>4</v>
      </c>
      <c r="C11" s="13"/>
      <c r="D11" s="32"/>
      <c r="E11" s="33"/>
      <c r="F11" s="33"/>
      <c r="H11" s="33"/>
    </row>
    <row r="12" spans="1:8" s="34" customFormat="1" x14ac:dyDescent="0.2">
      <c r="A12" s="19"/>
      <c r="B12" s="28" t="s">
        <v>5</v>
      </c>
      <c r="C12" s="13"/>
      <c r="D12" s="32"/>
      <c r="E12" s="33"/>
      <c r="F12" s="33"/>
      <c r="H12" s="33"/>
    </row>
    <row r="13" spans="1:8" s="34" customFormat="1" ht="25.5" x14ac:dyDescent="0.2">
      <c r="A13" s="19"/>
      <c r="B13" s="28" t="s">
        <v>12</v>
      </c>
      <c r="C13" s="13"/>
      <c r="D13" s="32"/>
      <c r="E13" s="33"/>
      <c r="F13" s="33"/>
      <c r="H13" s="33"/>
    </row>
    <row r="14" spans="1:8" s="34" customFormat="1" x14ac:dyDescent="0.2">
      <c r="A14" s="19"/>
      <c r="B14" s="29" t="s">
        <v>15</v>
      </c>
      <c r="C14" s="13"/>
      <c r="D14" s="32"/>
      <c r="E14" s="33"/>
      <c r="F14" s="33"/>
      <c r="H14" s="33"/>
    </row>
    <row r="15" spans="1:8" s="34" customFormat="1" x14ac:dyDescent="0.2">
      <c r="A15" s="19"/>
      <c r="B15" s="20" t="s">
        <v>33</v>
      </c>
      <c r="C15" s="13">
        <v>24281453</v>
      </c>
      <c r="D15" s="32">
        <f>+C15</f>
        <v>24281453</v>
      </c>
      <c r="E15" s="33"/>
      <c r="F15" s="33"/>
    </row>
    <row r="16" spans="1:8" s="34" customFormat="1" x14ac:dyDescent="0.2">
      <c r="A16" s="40"/>
      <c r="B16" s="41"/>
      <c r="C16" s="42"/>
      <c r="D16" s="43"/>
      <c r="E16" s="33"/>
      <c r="F16" s="33"/>
    </row>
    <row r="17" spans="1:6" s="34" customFormat="1" x14ac:dyDescent="0.2">
      <c r="A17" s="11">
        <v>5</v>
      </c>
      <c r="B17" s="12" t="s">
        <v>45</v>
      </c>
      <c r="C17" s="13"/>
      <c r="D17" s="32"/>
      <c r="E17" s="33"/>
      <c r="F17" s="33"/>
    </row>
    <row r="18" spans="1:6" s="34" customFormat="1" ht="25.5" x14ac:dyDescent="0.2">
      <c r="A18" s="11"/>
      <c r="B18" s="29" t="s">
        <v>11</v>
      </c>
      <c r="C18" s="13"/>
      <c r="D18" s="32"/>
      <c r="E18" s="33"/>
      <c r="F18" s="33"/>
    </row>
    <row r="19" spans="1:6" s="34" customFormat="1" ht="25.5" x14ac:dyDescent="0.2">
      <c r="A19" s="19"/>
      <c r="B19" s="29" t="s">
        <v>16</v>
      </c>
      <c r="C19" s="13"/>
      <c r="D19" s="32"/>
      <c r="E19" s="33"/>
      <c r="F19" s="33"/>
    </row>
    <row r="20" spans="1:6" s="34" customFormat="1" x14ac:dyDescent="0.2">
      <c r="A20" s="19"/>
      <c r="B20" s="20" t="s">
        <v>33</v>
      </c>
      <c r="C20" s="13">
        <v>9867325</v>
      </c>
      <c r="D20" s="32">
        <f>+C20</f>
        <v>9867325</v>
      </c>
      <c r="E20" s="33"/>
      <c r="F20" s="33"/>
    </row>
    <row r="21" spans="1:6" s="49" customFormat="1" x14ac:dyDescent="0.2">
      <c r="A21" s="44"/>
      <c r="B21" s="45"/>
      <c r="C21" s="46"/>
      <c r="D21" s="47"/>
      <c r="E21" s="48"/>
      <c r="F21" s="48"/>
    </row>
    <row r="22" spans="1:6" s="34" customFormat="1" x14ac:dyDescent="0.2">
      <c r="A22" s="11">
        <v>6</v>
      </c>
      <c r="B22" s="12" t="s">
        <v>46</v>
      </c>
      <c r="C22" s="13"/>
      <c r="D22" s="32"/>
      <c r="E22" s="33"/>
      <c r="F22" s="33"/>
    </row>
    <row r="23" spans="1:6" s="34" customFormat="1" ht="25.5" x14ac:dyDescent="0.2">
      <c r="A23" s="19"/>
      <c r="B23" s="29" t="s">
        <v>7</v>
      </c>
      <c r="C23" s="13"/>
      <c r="D23" s="32"/>
      <c r="E23" s="33"/>
      <c r="F23" s="33"/>
    </row>
    <row r="24" spans="1:6" s="34" customFormat="1" ht="25.5" x14ac:dyDescent="0.2">
      <c r="A24" s="19"/>
      <c r="B24" s="29" t="s">
        <v>13</v>
      </c>
      <c r="C24" s="13"/>
      <c r="D24" s="32"/>
      <c r="E24" s="33"/>
      <c r="F24" s="33"/>
    </row>
    <row r="25" spans="1:6" s="34" customFormat="1" ht="25.5" x14ac:dyDescent="0.2">
      <c r="A25" s="19"/>
      <c r="B25" s="29" t="s">
        <v>19</v>
      </c>
      <c r="C25" s="13"/>
      <c r="D25" s="32"/>
      <c r="E25" s="33"/>
      <c r="F25" s="33"/>
    </row>
    <row r="26" spans="1:6" s="34" customFormat="1" ht="25.5" x14ac:dyDescent="0.2">
      <c r="A26" s="19"/>
      <c r="B26" s="29" t="s">
        <v>18</v>
      </c>
      <c r="C26" s="13"/>
      <c r="D26" s="32"/>
      <c r="E26" s="33"/>
      <c r="F26" s="33"/>
    </row>
    <row r="27" spans="1:6" s="34" customFormat="1" ht="25.5" x14ac:dyDescent="0.2">
      <c r="A27" s="19"/>
      <c r="B27" s="29" t="s">
        <v>14</v>
      </c>
      <c r="C27" s="13"/>
      <c r="D27" s="32"/>
      <c r="E27" s="33"/>
      <c r="F27" s="33"/>
    </row>
    <row r="28" spans="1:6" s="34" customFormat="1" x14ac:dyDescent="0.2">
      <c r="A28" s="19"/>
      <c r="B28" s="29" t="s">
        <v>8</v>
      </c>
      <c r="C28" s="13"/>
      <c r="D28" s="32"/>
      <c r="E28" s="33"/>
      <c r="F28" s="33"/>
    </row>
    <row r="29" spans="1:6" s="34" customFormat="1" x14ac:dyDescent="0.2">
      <c r="A29" s="19"/>
      <c r="B29" s="50" t="s">
        <v>20</v>
      </c>
      <c r="C29" s="13"/>
      <c r="D29" s="32"/>
      <c r="E29" s="33"/>
      <c r="F29" s="33"/>
    </row>
    <row r="30" spans="1:6" s="34" customFormat="1" x14ac:dyDescent="0.2">
      <c r="A30" s="19"/>
      <c r="B30" s="28" t="s">
        <v>1</v>
      </c>
      <c r="C30" s="13"/>
      <c r="D30" s="32"/>
      <c r="E30" s="33"/>
      <c r="F30" s="33"/>
    </row>
    <row r="31" spans="1:6" s="34" customFormat="1" x14ac:dyDescent="0.2">
      <c r="A31" s="19"/>
      <c r="B31" s="20" t="s">
        <v>33</v>
      </c>
      <c r="C31" s="13">
        <v>14780901</v>
      </c>
      <c r="D31" s="32">
        <f>C31</f>
        <v>14780901</v>
      </c>
      <c r="E31" s="33"/>
      <c r="F31" s="33"/>
    </row>
    <row r="32" spans="1:6" s="49" customFormat="1" x14ac:dyDescent="0.2">
      <c r="A32" s="44"/>
      <c r="B32" s="45"/>
      <c r="C32" s="46"/>
      <c r="D32" s="47"/>
      <c r="E32" s="48"/>
      <c r="F32" s="48"/>
    </row>
    <row r="33" spans="1:6" s="34" customFormat="1" x14ac:dyDescent="0.2">
      <c r="A33" s="52"/>
      <c r="B33" s="53"/>
      <c r="C33" s="54"/>
      <c r="D33" s="55"/>
      <c r="E33" s="33"/>
      <c r="F33" s="33"/>
    </row>
    <row r="34" spans="1:6" ht="16.5" x14ac:dyDescent="0.3">
      <c r="A34" s="37"/>
      <c r="B34" s="38" t="s">
        <v>48</v>
      </c>
      <c r="C34" s="13" t="s">
        <v>41</v>
      </c>
      <c r="D34" s="39">
        <f>D15+D20+D31</f>
        <v>48929679</v>
      </c>
    </row>
    <row r="38" spans="1:6" x14ac:dyDescent="0.2">
      <c r="B38" s="2" t="s">
        <v>42</v>
      </c>
    </row>
    <row r="39" spans="1:6" x14ac:dyDescent="0.2">
      <c r="B39" s="2" t="s">
        <v>43</v>
      </c>
    </row>
    <row r="47" spans="1:6" s="4" customFormat="1" x14ac:dyDescent="0.2">
      <c r="B47" s="2"/>
      <c r="C47" s="8"/>
      <c r="D47" s="9"/>
      <c r="E47" s="3"/>
      <c r="F47" s="3"/>
    </row>
    <row r="48" spans="1:6" s="4" customFormat="1" x14ac:dyDescent="0.2">
      <c r="B48" s="2"/>
      <c r="C48" s="8"/>
      <c r="D48" s="9"/>
      <c r="E48" s="3"/>
      <c r="F48" s="3"/>
    </row>
    <row r="49" spans="2:6" s="4" customFormat="1" x14ac:dyDescent="0.2">
      <c r="B49" s="2"/>
      <c r="C49" s="8"/>
      <c r="D49" s="9"/>
      <c r="E49" s="3"/>
      <c r="F49" s="3"/>
    </row>
    <row r="50" spans="2:6" s="4" customFormat="1" x14ac:dyDescent="0.2">
      <c r="B50" s="2"/>
      <c r="C50" s="8"/>
      <c r="D50" s="9"/>
      <c r="E50" s="3"/>
      <c r="F50" s="3"/>
    </row>
    <row r="51" spans="2:6" s="4" customFormat="1" x14ac:dyDescent="0.2">
      <c r="B51" s="2"/>
      <c r="C51" s="8"/>
      <c r="D51" s="9"/>
      <c r="E51" s="3"/>
      <c r="F51" s="3"/>
    </row>
    <row r="52" spans="2:6" s="4" customFormat="1" x14ac:dyDescent="0.2">
      <c r="B52" s="2"/>
      <c r="C52" s="8"/>
      <c r="D52" s="9"/>
      <c r="E52" s="3"/>
      <c r="F52" s="3"/>
    </row>
    <row r="53" spans="2:6" s="4" customFormat="1" x14ac:dyDescent="0.2">
      <c r="B53" s="2"/>
      <c r="C53" s="8"/>
      <c r="D53" s="9"/>
      <c r="E53" s="3"/>
      <c r="F53" s="3"/>
    </row>
    <row r="54" spans="2:6" s="4" customFormat="1" x14ac:dyDescent="0.2">
      <c r="B54" s="2"/>
      <c r="C54" s="8"/>
      <c r="D54" s="9"/>
      <c r="E54" s="3"/>
      <c r="F54" s="3"/>
    </row>
    <row r="55" spans="2:6" s="4" customFormat="1" x14ac:dyDescent="0.2">
      <c r="B55" s="2"/>
      <c r="C55" s="8"/>
      <c r="D55" s="9"/>
      <c r="E55" s="3"/>
      <c r="F55" s="3"/>
    </row>
    <row r="56" spans="2:6" s="4" customFormat="1" x14ac:dyDescent="0.2">
      <c r="B56" s="2"/>
      <c r="C56" s="8"/>
      <c r="D56" s="9"/>
      <c r="E56" s="3"/>
      <c r="F56" s="3"/>
    </row>
    <row r="57" spans="2:6" s="4" customFormat="1" x14ac:dyDescent="0.2">
      <c r="B57" s="2"/>
      <c r="C57" s="8"/>
      <c r="D57" s="9"/>
      <c r="E57" s="3"/>
      <c r="F57" s="3"/>
    </row>
    <row r="58" spans="2:6" s="4" customFormat="1" x14ac:dyDescent="0.2">
      <c r="B58" s="2"/>
      <c r="C58" s="8"/>
      <c r="D58" s="9"/>
      <c r="E58" s="3"/>
      <c r="F58" s="3"/>
    </row>
    <row r="59" spans="2:6" s="4" customFormat="1" x14ac:dyDescent="0.2">
      <c r="B59" s="2"/>
      <c r="C59" s="8"/>
      <c r="D59" s="9"/>
      <c r="E59" s="3"/>
      <c r="F59" s="3"/>
    </row>
    <row r="60" spans="2:6" s="4" customFormat="1" x14ac:dyDescent="0.2">
      <c r="B60" s="2"/>
      <c r="C60" s="8"/>
      <c r="D60" s="9"/>
      <c r="E60" s="3"/>
      <c r="F60" s="3"/>
    </row>
    <row r="61" spans="2:6" s="4" customFormat="1" x14ac:dyDescent="0.2">
      <c r="B61" s="2"/>
      <c r="C61" s="8"/>
      <c r="D61" s="9"/>
      <c r="E61" s="3"/>
      <c r="F61" s="3"/>
    </row>
    <row r="62" spans="2:6" s="4" customFormat="1" x14ac:dyDescent="0.2">
      <c r="B62" s="2"/>
      <c r="C62" s="8"/>
      <c r="D62" s="9"/>
      <c r="E62" s="3"/>
      <c r="F62" s="3"/>
    </row>
    <row r="63" spans="2:6" s="4" customFormat="1" x14ac:dyDescent="0.2">
      <c r="B63" s="2"/>
      <c r="C63" s="8"/>
      <c r="D63" s="9"/>
      <c r="E63" s="3"/>
      <c r="F63" s="3"/>
    </row>
    <row r="64" spans="2:6" s="4" customFormat="1" x14ac:dyDescent="0.2">
      <c r="B64" s="2"/>
      <c r="C64" s="8"/>
      <c r="D64" s="9"/>
      <c r="E64" s="3"/>
      <c r="F64" s="3"/>
    </row>
    <row r="65" spans="2:6" s="4" customFormat="1" x14ac:dyDescent="0.2">
      <c r="B65" s="2"/>
      <c r="C65" s="8"/>
      <c r="D65" s="9"/>
      <c r="E65" s="3"/>
      <c r="F65" s="3"/>
    </row>
    <row r="66" spans="2:6" s="4" customFormat="1" x14ac:dyDescent="0.2">
      <c r="B66" s="2"/>
      <c r="C66" s="8"/>
      <c r="D66" s="9"/>
      <c r="E66" s="3"/>
      <c r="F66" s="3"/>
    </row>
    <row r="67" spans="2:6" s="4" customFormat="1" x14ac:dyDescent="0.2">
      <c r="B67" s="2"/>
      <c r="C67" s="8"/>
      <c r="D67" s="9"/>
      <c r="E67" s="3"/>
      <c r="F67" s="3"/>
    </row>
    <row r="68" spans="2:6" s="4" customFormat="1" x14ac:dyDescent="0.2">
      <c r="B68" s="2"/>
      <c r="C68" s="8"/>
      <c r="D68" s="9"/>
      <c r="E68" s="3"/>
      <c r="F68" s="3"/>
    </row>
    <row r="69" spans="2:6" s="4" customFormat="1" x14ac:dyDescent="0.2">
      <c r="B69" s="2"/>
      <c r="C69" s="8"/>
      <c r="D69" s="9"/>
      <c r="E69" s="3"/>
      <c r="F69" s="3"/>
    </row>
    <row r="70" spans="2:6" s="4" customFormat="1" x14ac:dyDescent="0.2">
      <c r="B70" s="2"/>
      <c r="C70" s="8"/>
      <c r="D70" s="9"/>
      <c r="E70" s="3"/>
      <c r="F70" s="3"/>
    </row>
    <row r="71" spans="2:6" s="4" customFormat="1" x14ac:dyDescent="0.2">
      <c r="B71" s="2"/>
      <c r="C71" s="8"/>
      <c r="D71" s="9"/>
      <c r="E71" s="3"/>
      <c r="F71" s="3"/>
    </row>
    <row r="72" spans="2:6" s="4" customFormat="1" x14ac:dyDescent="0.2">
      <c r="B72" s="2"/>
      <c r="C72" s="8"/>
      <c r="D72" s="9"/>
      <c r="E72" s="3"/>
      <c r="F72" s="3"/>
    </row>
    <row r="73" spans="2:6" s="4" customFormat="1" x14ac:dyDescent="0.2">
      <c r="B73" s="2"/>
      <c r="C73" s="8"/>
      <c r="D73" s="9"/>
      <c r="E73" s="3"/>
      <c r="F73" s="3"/>
    </row>
    <row r="74" spans="2:6" s="4" customFormat="1" x14ac:dyDescent="0.2">
      <c r="B74" s="2"/>
      <c r="C74" s="8"/>
      <c r="D74" s="9"/>
      <c r="E74" s="3"/>
      <c r="F74" s="3"/>
    </row>
    <row r="75" spans="2:6" s="4" customFormat="1" x14ac:dyDescent="0.2">
      <c r="B75" s="2"/>
      <c r="C75" s="8"/>
      <c r="D75" s="9"/>
      <c r="E75" s="3"/>
      <c r="F75" s="3"/>
    </row>
    <row r="76" spans="2:6" s="4" customFormat="1" x14ac:dyDescent="0.2">
      <c r="B76" s="2"/>
      <c r="C76" s="8"/>
      <c r="D76" s="9"/>
      <c r="E76" s="3"/>
      <c r="F76" s="3"/>
    </row>
    <row r="77" spans="2:6" s="4" customFormat="1" x14ac:dyDescent="0.2">
      <c r="B77" s="2"/>
      <c r="C77" s="8"/>
      <c r="D77" s="9"/>
      <c r="E77" s="3"/>
      <c r="F77" s="3"/>
    </row>
    <row r="78" spans="2:6" s="4" customFormat="1" x14ac:dyDescent="0.2">
      <c r="B78" s="2"/>
      <c r="C78" s="8"/>
      <c r="D78" s="9"/>
      <c r="E78" s="3"/>
      <c r="F78" s="3"/>
    </row>
    <row r="79" spans="2:6" s="4" customFormat="1" x14ac:dyDescent="0.2">
      <c r="B79" s="2"/>
      <c r="C79" s="8"/>
      <c r="D79" s="9"/>
      <c r="E79" s="3"/>
      <c r="F79" s="3"/>
    </row>
    <row r="80" spans="2:6" s="4" customFormat="1" x14ac:dyDescent="0.2">
      <c r="B80" s="2"/>
      <c r="C80" s="8"/>
      <c r="D80" s="9"/>
      <c r="E80" s="3"/>
      <c r="F80" s="3"/>
    </row>
    <row r="81" spans="2:6" s="4" customFormat="1" x14ac:dyDescent="0.2">
      <c r="B81" s="2"/>
      <c r="C81" s="8"/>
      <c r="D81" s="9"/>
      <c r="E81" s="3"/>
      <c r="F81" s="3"/>
    </row>
    <row r="82" spans="2:6" s="4" customFormat="1" x14ac:dyDescent="0.2">
      <c r="B82" s="2"/>
      <c r="C82" s="8"/>
      <c r="D82" s="9"/>
      <c r="E82" s="3"/>
      <c r="F82" s="3"/>
    </row>
    <row r="83" spans="2:6" s="4" customFormat="1" x14ac:dyDescent="0.2">
      <c r="B83" s="2"/>
      <c r="C83" s="8"/>
      <c r="D83" s="9"/>
      <c r="E83" s="3"/>
      <c r="F83" s="3"/>
    </row>
    <row r="84" spans="2:6" s="4" customFormat="1" x14ac:dyDescent="0.2">
      <c r="B84" s="2"/>
      <c r="C84" s="8"/>
      <c r="D84" s="9"/>
      <c r="E84" s="3"/>
      <c r="F84" s="3"/>
    </row>
    <row r="85" spans="2:6" s="4" customFormat="1" x14ac:dyDescent="0.2">
      <c r="B85" s="2"/>
      <c r="C85" s="8"/>
      <c r="D85" s="9"/>
      <c r="E85" s="3"/>
      <c r="F85" s="3"/>
    </row>
    <row r="86" spans="2:6" s="4" customFormat="1" x14ac:dyDescent="0.2">
      <c r="B86" s="2"/>
      <c r="C86" s="8"/>
      <c r="D86" s="9"/>
      <c r="E86" s="3"/>
      <c r="F86" s="3"/>
    </row>
    <row r="87" spans="2:6" s="4" customFormat="1" x14ac:dyDescent="0.2">
      <c r="B87" s="2"/>
      <c r="C87" s="8"/>
      <c r="D87" s="9"/>
      <c r="E87" s="3"/>
      <c r="F87" s="3"/>
    </row>
    <row r="88" spans="2:6" s="4" customFormat="1" x14ac:dyDescent="0.2">
      <c r="B88" s="2"/>
      <c r="C88" s="8"/>
      <c r="D88" s="9"/>
      <c r="E88" s="3"/>
      <c r="F88" s="3"/>
    </row>
  </sheetData>
  <mergeCells count="5">
    <mergeCell ref="A1:D1"/>
    <mergeCell ref="A3:E3"/>
    <mergeCell ref="A4:B4"/>
    <mergeCell ref="A5:B5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10" workbookViewId="0">
      <selection activeCell="E11" sqref="E11"/>
    </sheetView>
  </sheetViews>
  <sheetFormatPr baseColWidth="10" defaultRowHeight="12.75" x14ac:dyDescent="0.2"/>
  <cols>
    <col min="1" max="1" width="6.28515625" style="4" customWidth="1"/>
    <col min="2" max="2" width="11.7109375" style="4" customWidth="1"/>
    <col min="3" max="3" width="25.28515625" style="57" customWidth="1"/>
    <col min="4" max="4" width="12.7109375" style="9" customWidth="1"/>
    <col min="5" max="5" width="39.85546875" style="3" customWidth="1"/>
    <col min="6" max="6" width="14.28515625" style="3" customWidth="1"/>
    <col min="7" max="7" width="8.85546875" style="2" customWidth="1"/>
    <col min="8" max="8" width="18.7109375" style="3" customWidth="1"/>
    <col min="9" max="9" width="8.85546875" style="2" customWidth="1"/>
    <col min="10" max="16384" width="11.42578125" style="2"/>
  </cols>
  <sheetData>
    <row r="1" spans="1:8" ht="18" customHeight="1" x14ac:dyDescent="0.3">
      <c r="A1" s="87" t="s">
        <v>57</v>
      </c>
      <c r="B1" s="87"/>
      <c r="C1" s="87"/>
      <c r="D1" s="87"/>
      <c r="E1" s="87"/>
    </row>
    <row r="2" spans="1:8" ht="18" customHeight="1" x14ac:dyDescent="0.2">
      <c r="A2" s="88" t="s">
        <v>64</v>
      </c>
      <c r="B2" s="88"/>
      <c r="C2" s="88"/>
      <c r="D2" s="88"/>
      <c r="E2" s="88"/>
      <c r="F2" s="79"/>
    </row>
    <row r="3" spans="1:8" x14ac:dyDescent="0.2">
      <c r="A3" s="58"/>
    </row>
    <row r="4" spans="1:8" ht="25.5" x14ac:dyDescent="0.2">
      <c r="A4" s="59" t="s">
        <v>58</v>
      </c>
      <c r="B4" s="59" t="s">
        <v>56</v>
      </c>
      <c r="C4" s="60" t="s">
        <v>59</v>
      </c>
      <c r="D4" s="61" t="s">
        <v>60</v>
      </c>
      <c r="E4" s="62" t="s">
        <v>61</v>
      </c>
    </row>
    <row r="5" spans="1:8" s="34" customFormat="1" ht="16.5" customHeight="1" x14ac:dyDescent="0.2">
      <c r="A5" s="19">
        <v>1</v>
      </c>
      <c r="B5" s="70">
        <v>43594</v>
      </c>
      <c r="C5" s="56" t="s">
        <v>62</v>
      </c>
      <c r="D5" s="13">
        <v>3625000</v>
      </c>
      <c r="E5" s="71" t="s">
        <v>75</v>
      </c>
      <c r="F5" s="33"/>
      <c r="H5" s="33"/>
    </row>
    <row r="6" spans="1:8" s="34" customFormat="1" ht="16.5" customHeight="1" x14ac:dyDescent="0.2">
      <c r="A6" s="19">
        <v>2</v>
      </c>
      <c r="B6" s="70">
        <v>43594</v>
      </c>
      <c r="C6" s="56" t="s">
        <v>62</v>
      </c>
      <c r="D6" s="13">
        <v>625000</v>
      </c>
      <c r="E6" s="71" t="s">
        <v>95</v>
      </c>
      <c r="F6" s="33"/>
      <c r="H6" s="33"/>
    </row>
    <row r="7" spans="1:8" s="34" customFormat="1" ht="16.5" customHeight="1" x14ac:dyDescent="0.2">
      <c r="A7" s="19">
        <v>3</v>
      </c>
      <c r="B7" s="70">
        <v>43595</v>
      </c>
      <c r="C7" s="56" t="s">
        <v>103</v>
      </c>
      <c r="D7" s="13">
        <v>1102500</v>
      </c>
      <c r="E7" s="71" t="s">
        <v>104</v>
      </c>
      <c r="F7" s="33"/>
      <c r="H7" s="33"/>
    </row>
    <row r="8" spans="1:8" s="34" customFormat="1" ht="16.5" customHeight="1" x14ac:dyDescent="0.2">
      <c r="A8" s="19">
        <v>4</v>
      </c>
      <c r="B8" s="70">
        <v>43599</v>
      </c>
      <c r="C8" s="56" t="s">
        <v>105</v>
      </c>
      <c r="D8" s="13">
        <v>2850000</v>
      </c>
      <c r="E8" s="71" t="s">
        <v>110</v>
      </c>
      <c r="F8" s="33"/>
      <c r="H8" s="33"/>
    </row>
    <row r="9" spans="1:8" s="69" customFormat="1" x14ac:dyDescent="0.2">
      <c r="A9" s="19">
        <v>5</v>
      </c>
      <c r="B9" s="70">
        <v>43619</v>
      </c>
      <c r="C9" s="56" t="s">
        <v>62</v>
      </c>
      <c r="D9" s="13">
        <v>3915000</v>
      </c>
      <c r="E9" s="71" t="s">
        <v>96</v>
      </c>
      <c r="F9" s="68"/>
      <c r="H9" s="68"/>
    </row>
    <row r="10" spans="1:8" s="34" customFormat="1" ht="16.5" customHeight="1" x14ac:dyDescent="0.2">
      <c r="A10" s="19">
        <v>6</v>
      </c>
      <c r="B10" s="70">
        <v>43619</v>
      </c>
      <c r="C10" s="56" t="s">
        <v>62</v>
      </c>
      <c r="D10" s="13">
        <v>675000</v>
      </c>
      <c r="E10" s="71" t="s">
        <v>97</v>
      </c>
      <c r="F10" s="33"/>
      <c r="H10" s="33"/>
    </row>
    <row r="11" spans="1:8" s="34" customFormat="1" ht="16.5" customHeight="1" x14ac:dyDescent="0.2">
      <c r="A11" s="19">
        <v>7</v>
      </c>
      <c r="B11" s="70">
        <v>43619</v>
      </c>
      <c r="C11" s="56" t="s">
        <v>106</v>
      </c>
      <c r="D11" s="13">
        <v>900000</v>
      </c>
      <c r="E11" s="71" t="s">
        <v>107</v>
      </c>
      <c r="F11" s="33"/>
      <c r="H11" s="33"/>
    </row>
    <row r="12" spans="1:8" s="34" customFormat="1" ht="16.5" customHeight="1" x14ac:dyDescent="0.2">
      <c r="A12" s="19">
        <v>8</v>
      </c>
      <c r="B12" s="70">
        <v>43634</v>
      </c>
      <c r="C12" s="56" t="s">
        <v>108</v>
      </c>
      <c r="D12" s="13">
        <v>2289179</v>
      </c>
      <c r="E12" s="71" t="s">
        <v>109</v>
      </c>
      <c r="F12" s="33"/>
      <c r="H12" s="33"/>
    </row>
    <row r="13" spans="1:8" s="34" customFormat="1" ht="27" customHeight="1" x14ac:dyDescent="0.2">
      <c r="A13" s="63">
        <v>9</v>
      </c>
      <c r="B13" s="64">
        <v>43637</v>
      </c>
      <c r="C13" s="65" t="s">
        <v>62</v>
      </c>
      <c r="D13" s="66">
        <v>8908000</v>
      </c>
      <c r="E13" s="71" t="s">
        <v>98</v>
      </c>
      <c r="F13" s="33"/>
      <c r="H13" s="33"/>
    </row>
    <row r="14" spans="1:8" s="34" customFormat="1" ht="27" customHeight="1" x14ac:dyDescent="0.2">
      <c r="A14" s="63">
        <v>10</v>
      </c>
      <c r="B14" s="64">
        <v>43637</v>
      </c>
      <c r="C14" s="65" t="s">
        <v>62</v>
      </c>
      <c r="D14" s="66">
        <v>600000</v>
      </c>
      <c r="E14" s="67" t="s">
        <v>99</v>
      </c>
      <c r="F14" s="33"/>
      <c r="H14" s="33"/>
    </row>
    <row r="15" spans="1:8" s="34" customFormat="1" ht="27" customHeight="1" x14ac:dyDescent="0.2">
      <c r="A15" s="63">
        <v>11</v>
      </c>
      <c r="B15" s="64">
        <v>43640</v>
      </c>
      <c r="C15" s="65" t="s">
        <v>100</v>
      </c>
      <c r="D15" s="66">
        <v>10365000</v>
      </c>
      <c r="E15" s="67" t="s">
        <v>101</v>
      </c>
      <c r="F15" s="33"/>
      <c r="H15" s="33"/>
    </row>
    <row r="16" spans="1:8" s="34" customFormat="1" ht="16.5" customHeight="1" x14ac:dyDescent="0.2">
      <c r="A16" s="19">
        <v>12</v>
      </c>
      <c r="B16" s="70">
        <v>43640</v>
      </c>
      <c r="C16" s="56" t="s">
        <v>62</v>
      </c>
      <c r="D16" s="13">
        <v>250000</v>
      </c>
      <c r="E16" s="71" t="s">
        <v>102</v>
      </c>
      <c r="F16" s="33"/>
      <c r="H16" s="33"/>
    </row>
    <row r="17" spans="1:8" s="34" customFormat="1" ht="25.5" x14ac:dyDescent="0.2">
      <c r="A17" s="63">
        <v>13</v>
      </c>
      <c r="B17" s="64">
        <v>43644</v>
      </c>
      <c r="C17" s="65" t="s">
        <v>78</v>
      </c>
      <c r="D17" s="66">
        <v>12825000</v>
      </c>
      <c r="E17" s="71" t="s">
        <v>119</v>
      </c>
      <c r="F17" s="33"/>
      <c r="H17" s="72"/>
    </row>
    <row r="18" spans="1:8" x14ac:dyDescent="0.2">
      <c r="A18" s="44"/>
      <c r="B18" s="73"/>
      <c r="C18" s="75"/>
      <c r="D18" s="54"/>
      <c r="E18" s="74"/>
    </row>
    <row r="19" spans="1:8" ht="16.5" x14ac:dyDescent="0.3">
      <c r="A19" s="44"/>
      <c r="B19" s="76"/>
      <c r="C19" s="39" t="s">
        <v>0</v>
      </c>
      <c r="D19" s="39">
        <f>SUM(D5:D17)</f>
        <v>48929679</v>
      </c>
      <c r="E19" s="77"/>
    </row>
    <row r="21" spans="1:8" ht="16.5" x14ac:dyDescent="0.3">
      <c r="D21" s="78"/>
    </row>
    <row r="31" spans="1:8" s="4" customFormat="1" x14ac:dyDescent="0.2">
      <c r="C31" s="57"/>
      <c r="D31" s="9"/>
      <c r="E31" s="3"/>
      <c r="F31" s="3"/>
      <c r="G31" s="2"/>
      <c r="H31" s="3"/>
    </row>
    <row r="32" spans="1:8" s="4" customFormat="1" x14ac:dyDescent="0.2">
      <c r="C32" s="57"/>
      <c r="D32" s="9"/>
      <c r="E32" s="3"/>
      <c r="F32" s="3"/>
      <c r="G32" s="2"/>
      <c r="H32" s="3"/>
    </row>
    <row r="33" spans="3:8" s="4" customFormat="1" x14ac:dyDescent="0.2">
      <c r="C33" s="57"/>
      <c r="D33" s="9"/>
      <c r="E33" s="3"/>
      <c r="F33" s="3"/>
      <c r="G33" s="2"/>
      <c r="H33" s="3"/>
    </row>
    <row r="34" spans="3:8" s="4" customFormat="1" x14ac:dyDescent="0.2">
      <c r="C34" s="57"/>
      <c r="D34" s="9"/>
      <c r="E34" s="3"/>
      <c r="F34" s="3"/>
      <c r="G34" s="2"/>
      <c r="H34" s="3"/>
    </row>
    <row r="35" spans="3:8" s="4" customFormat="1" x14ac:dyDescent="0.2">
      <c r="C35" s="57"/>
      <c r="D35" s="9"/>
      <c r="E35" s="3"/>
      <c r="F35" s="3"/>
      <c r="G35" s="2"/>
      <c r="H35" s="3"/>
    </row>
    <row r="36" spans="3:8" s="4" customFormat="1" x14ac:dyDescent="0.2">
      <c r="C36" s="57"/>
      <c r="D36" s="9"/>
      <c r="E36" s="3"/>
      <c r="F36" s="3"/>
      <c r="G36" s="2"/>
      <c r="H36" s="3"/>
    </row>
    <row r="37" spans="3:8" s="4" customFormat="1" x14ac:dyDescent="0.2">
      <c r="C37" s="57"/>
      <c r="D37" s="9"/>
      <c r="E37" s="3"/>
      <c r="F37" s="3"/>
      <c r="G37" s="2"/>
      <c r="H37" s="3"/>
    </row>
    <row r="38" spans="3:8" s="4" customFormat="1" x14ac:dyDescent="0.2">
      <c r="C38" s="57"/>
      <c r="D38" s="9"/>
      <c r="E38" s="3"/>
      <c r="F38" s="3"/>
      <c r="G38" s="2"/>
      <c r="H38" s="3"/>
    </row>
    <row r="39" spans="3:8" s="4" customFormat="1" x14ac:dyDescent="0.2">
      <c r="C39" s="57"/>
      <c r="D39" s="9"/>
      <c r="E39" s="3"/>
      <c r="F39" s="3"/>
      <c r="G39" s="2"/>
      <c r="H39" s="3"/>
    </row>
    <row r="40" spans="3:8" s="4" customFormat="1" x14ac:dyDescent="0.2">
      <c r="C40" s="57"/>
      <c r="D40" s="9"/>
      <c r="E40" s="3"/>
      <c r="F40" s="3"/>
      <c r="G40" s="2"/>
      <c r="H40" s="3"/>
    </row>
    <row r="41" spans="3:8" s="4" customFormat="1" x14ac:dyDescent="0.2">
      <c r="C41" s="57"/>
      <c r="D41" s="9"/>
      <c r="E41" s="3"/>
      <c r="F41" s="3"/>
      <c r="G41" s="2"/>
      <c r="H41" s="3"/>
    </row>
    <row r="42" spans="3:8" s="4" customFormat="1" x14ac:dyDescent="0.2">
      <c r="C42" s="57"/>
      <c r="D42" s="9"/>
      <c r="E42" s="3"/>
      <c r="F42" s="3"/>
      <c r="G42" s="2"/>
      <c r="H42" s="3"/>
    </row>
    <row r="43" spans="3:8" s="4" customFormat="1" x14ac:dyDescent="0.2">
      <c r="C43" s="57"/>
      <c r="D43" s="9"/>
      <c r="E43" s="3"/>
      <c r="F43" s="3"/>
      <c r="G43" s="2"/>
      <c r="H43" s="3"/>
    </row>
    <row r="44" spans="3:8" s="4" customFormat="1" x14ac:dyDescent="0.2">
      <c r="C44" s="57"/>
      <c r="D44" s="9"/>
      <c r="E44" s="3"/>
      <c r="F44" s="3"/>
      <c r="G44" s="2"/>
      <c r="H44" s="3"/>
    </row>
    <row r="45" spans="3:8" s="4" customFormat="1" x14ac:dyDescent="0.2">
      <c r="C45" s="57"/>
      <c r="D45" s="9"/>
      <c r="E45" s="3"/>
      <c r="F45" s="3"/>
      <c r="G45" s="2"/>
      <c r="H45" s="3"/>
    </row>
    <row r="46" spans="3:8" s="4" customFormat="1" x14ac:dyDescent="0.2">
      <c r="C46" s="57"/>
      <c r="D46" s="9"/>
      <c r="E46" s="3"/>
      <c r="F46" s="3"/>
      <c r="G46" s="2"/>
      <c r="H46" s="3"/>
    </row>
    <row r="47" spans="3:8" s="4" customFormat="1" x14ac:dyDescent="0.2">
      <c r="C47" s="57"/>
      <c r="D47" s="9"/>
      <c r="E47" s="3"/>
      <c r="F47" s="3"/>
      <c r="G47" s="2"/>
      <c r="H47" s="3"/>
    </row>
    <row r="48" spans="3:8" s="4" customFormat="1" x14ac:dyDescent="0.2">
      <c r="C48" s="57"/>
      <c r="D48" s="9"/>
      <c r="E48" s="3"/>
      <c r="F48" s="3"/>
      <c r="G48" s="2"/>
      <c r="H48" s="3"/>
    </row>
    <row r="49" spans="3:8" s="4" customFormat="1" x14ac:dyDescent="0.2">
      <c r="C49" s="57"/>
      <c r="D49" s="9"/>
      <c r="E49" s="3"/>
      <c r="F49" s="3"/>
      <c r="G49" s="2"/>
      <c r="H49" s="3"/>
    </row>
    <row r="50" spans="3:8" s="4" customFormat="1" x14ac:dyDescent="0.2">
      <c r="C50" s="57"/>
      <c r="D50" s="9"/>
      <c r="E50" s="3"/>
      <c r="F50" s="3"/>
      <c r="G50" s="2"/>
      <c r="H50" s="3"/>
    </row>
    <row r="51" spans="3:8" s="4" customFormat="1" x14ac:dyDescent="0.2">
      <c r="C51" s="57"/>
      <c r="D51" s="9"/>
      <c r="E51" s="3"/>
      <c r="F51" s="3"/>
      <c r="G51" s="2"/>
      <c r="H51" s="3"/>
    </row>
    <row r="52" spans="3:8" s="4" customFormat="1" x14ac:dyDescent="0.2">
      <c r="C52" s="57"/>
      <c r="D52" s="9"/>
      <c r="E52" s="3"/>
      <c r="F52" s="3"/>
      <c r="G52" s="2"/>
      <c r="H52" s="3"/>
    </row>
    <row r="53" spans="3:8" s="4" customFormat="1" x14ac:dyDescent="0.2">
      <c r="C53" s="57"/>
      <c r="D53" s="9"/>
      <c r="E53" s="3"/>
      <c r="F53" s="3"/>
      <c r="G53" s="2"/>
      <c r="H53" s="3"/>
    </row>
    <row r="54" spans="3:8" s="4" customFormat="1" x14ac:dyDescent="0.2">
      <c r="C54" s="57"/>
      <c r="D54" s="9"/>
      <c r="E54" s="3"/>
      <c r="F54" s="3"/>
      <c r="G54" s="2"/>
      <c r="H54" s="3"/>
    </row>
    <row r="55" spans="3:8" s="4" customFormat="1" x14ac:dyDescent="0.2">
      <c r="C55" s="57"/>
      <c r="D55" s="9"/>
      <c r="E55" s="3"/>
      <c r="F55" s="3"/>
      <c r="G55" s="2"/>
      <c r="H55" s="3"/>
    </row>
    <row r="56" spans="3:8" s="4" customFormat="1" x14ac:dyDescent="0.2">
      <c r="C56" s="57"/>
      <c r="D56" s="9"/>
      <c r="E56" s="3"/>
      <c r="F56" s="3"/>
      <c r="G56" s="2"/>
      <c r="H56" s="3"/>
    </row>
    <row r="57" spans="3:8" s="4" customFormat="1" x14ac:dyDescent="0.2">
      <c r="C57" s="57"/>
      <c r="D57" s="9"/>
      <c r="E57" s="3"/>
      <c r="F57" s="3"/>
      <c r="G57" s="2"/>
      <c r="H57" s="3"/>
    </row>
    <row r="58" spans="3:8" s="4" customFormat="1" x14ac:dyDescent="0.2">
      <c r="C58" s="57"/>
      <c r="D58" s="9"/>
      <c r="E58" s="3"/>
      <c r="F58" s="3"/>
      <c r="G58" s="2"/>
      <c r="H58" s="3"/>
    </row>
    <row r="59" spans="3:8" s="4" customFormat="1" x14ac:dyDescent="0.2">
      <c r="C59" s="57"/>
      <c r="D59" s="9"/>
      <c r="E59" s="3"/>
      <c r="F59" s="3"/>
      <c r="G59" s="2"/>
      <c r="H59" s="3"/>
    </row>
    <row r="60" spans="3:8" s="4" customFormat="1" x14ac:dyDescent="0.2">
      <c r="C60" s="57"/>
      <c r="D60" s="9"/>
      <c r="E60" s="3"/>
      <c r="F60" s="3"/>
      <c r="G60" s="2"/>
      <c r="H60" s="3"/>
    </row>
    <row r="61" spans="3:8" s="4" customFormat="1" x14ac:dyDescent="0.2">
      <c r="C61" s="57"/>
      <c r="D61" s="9"/>
      <c r="E61" s="3"/>
      <c r="F61" s="3"/>
      <c r="G61" s="2"/>
      <c r="H61" s="3"/>
    </row>
    <row r="62" spans="3:8" s="4" customFormat="1" x14ac:dyDescent="0.2">
      <c r="C62" s="57"/>
      <c r="D62" s="9"/>
      <c r="E62" s="3"/>
      <c r="F62" s="3"/>
      <c r="G62" s="2"/>
      <c r="H62" s="3"/>
    </row>
    <row r="63" spans="3:8" s="4" customFormat="1" x14ac:dyDescent="0.2">
      <c r="C63" s="57"/>
      <c r="D63" s="9"/>
      <c r="E63" s="3"/>
      <c r="F63" s="3"/>
      <c r="G63" s="2"/>
      <c r="H63" s="3"/>
    </row>
    <row r="64" spans="3:8" s="4" customFormat="1" x14ac:dyDescent="0.2">
      <c r="C64" s="57"/>
      <c r="D64" s="9"/>
      <c r="E64" s="3"/>
      <c r="F64" s="3"/>
      <c r="G64" s="2"/>
      <c r="H64" s="3"/>
    </row>
    <row r="65" spans="3:8" s="4" customFormat="1" x14ac:dyDescent="0.2">
      <c r="C65" s="57"/>
      <c r="D65" s="9"/>
      <c r="E65" s="3"/>
      <c r="F65" s="3"/>
      <c r="G65" s="2"/>
      <c r="H65" s="3"/>
    </row>
    <row r="66" spans="3:8" s="4" customFormat="1" x14ac:dyDescent="0.2">
      <c r="C66" s="57"/>
      <c r="D66" s="9"/>
      <c r="E66" s="3"/>
      <c r="F66" s="3"/>
      <c r="G66" s="2"/>
      <c r="H66" s="3"/>
    </row>
    <row r="67" spans="3:8" s="4" customFormat="1" x14ac:dyDescent="0.2">
      <c r="C67" s="57"/>
      <c r="D67" s="9"/>
      <c r="E67" s="3"/>
      <c r="F67" s="3"/>
      <c r="G67" s="2"/>
      <c r="H67" s="3"/>
    </row>
    <row r="68" spans="3:8" s="4" customFormat="1" x14ac:dyDescent="0.2">
      <c r="C68" s="57"/>
      <c r="D68" s="9"/>
      <c r="E68" s="3"/>
      <c r="F68" s="3"/>
      <c r="G68" s="2"/>
      <c r="H68" s="3"/>
    </row>
    <row r="69" spans="3:8" s="4" customFormat="1" x14ac:dyDescent="0.2">
      <c r="C69" s="57"/>
      <c r="D69" s="9"/>
      <c r="E69" s="3"/>
      <c r="F69" s="3"/>
      <c r="G69" s="2"/>
      <c r="H69" s="3"/>
    </row>
    <row r="70" spans="3:8" s="4" customFormat="1" x14ac:dyDescent="0.2">
      <c r="C70" s="57"/>
      <c r="D70" s="9"/>
      <c r="E70" s="3"/>
      <c r="F70" s="3"/>
      <c r="G70" s="2"/>
      <c r="H70" s="3"/>
    </row>
    <row r="71" spans="3:8" s="4" customFormat="1" x14ac:dyDescent="0.2">
      <c r="C71" s="57"/>
      <c r="D71" s="9"/>
      <c r="E71" s="3"/>
      <c r="F71" s="3"/>
      <c r="G71" s="2"/>
      <c r="H71" s="3"/>
    </row>
    <row r="72" spans="3:8" s="4" customFormat="1" x14ac:dyDescent="0.2">
      <c r="C72" s="57"/>
      <c r="D72" s="9"/>
      <c r="E72" s="3"/>
      <c r="F72" s="3"/>
      <c r="G72" s="2"/>
      <c r="H72" s="3"/>
    </row>
  </sheetData>
  <mergeCells count="2">
    <mergeCell ref="A1:E1"/>
    <mergeCell ref="A2:E2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opLeftCell="A8" workbookViewId="0">
      <selection activeCell="A22" sqref="A22"/>
    </sheetView>
  </sheetViews>
  <sheetFormatPr baseColWidth="10" defaultRowHeight="12.75" x14ac:dyDescent="0.2"/>
  <cols>
    <col min="1" max="1" width="5.7109375" style="4" customWidth="1"/>
    <col min="2" max="2" width="56.28515625" style="2" customWidth="1"/>
    <col min="3" max="3" width="15.85546875" style="8" customWidth="1"/>
    <col min="4" max="4" width="15.85546875" style="9" customWidth="1"/>
    <col min="5" max="5" width="12.42578125" style="3" customWidth="1"/>
    <col min="6" max="16384" width="11.42578125" style="2"/>
  </cols>
  <sheetData>
    <row r="1" spans="1:5" ht="16.5" x14ac:dyDescent="0.3">
      <c r="A1" s="81" t="s">
        <v>26</v>
      </c>
      <c r="B1" s="82"/>
      <c r="C1" s="82"/>
      <c r="D1" s="82"/>
      <c r="E1" s="5"/>
    </row>
    <row r="2" spans="1:5" x14ac:dyDescent="0.2">
      <c r="A2" s="6"/>
      <c r="B2" s="6"/>
      <c r="C2" s="7"/>
      <c r="D2" s="7"/>
      <c r="E2" s="6"/>
    </row>
    <row r="3" spans="1:5" x14ac:dyDescent="0.2">
      <c r="A3" s="83" t="s">
        <v>51</v>
      </c>
      <c r="B3" s="83"/>
      <c r="C3" s="83"/>
      <c r="D3" s="83"/>
      <c r="E3" s="83"/>
    </row>
    <row r="4" spans="1:5" x14ac:dyDescent="0.2">
      <c r="A4" s="84" t="s">
        <v>49</v>
      </c>
      <c r="B4" s="84"/>
    </row>
    <row r="5" spans="1:5" x14ac:dyDescent="0.2">
      <c r="A5" s="84" t="s">
        <v>28</v>
      </c>
      <c r="B5" s="84"/>
    </row>
    <row r="6" spans="1:5" x14ac:dyDescent="0.2">
      <c r="A6" s="10"/>
      <c r="B6" s="10"/>
    </row>
    <row r="7" spans="1:5" ht="16.5" x14ac:dyDescent="0.2">
      <c r="A7" s="85" t="s">
        <v>29</v>
      </c>
      <c r="B7" s="86"/>
      <c r="C7" s="1" t="s">
        <v>30</v>
      </c>
      <c r="D7" s="1" t="s">
        <v>31</v>
      </c>
    </row>
    <row r="8" spans="1:5" s="49" customFormat="1" x14ac:dyDescent="0.2">
      <c r="A8" s="44"/>
      <c r="B8" s="45"/>
      <c r="C8" s="46"/>
      <c r="D8" s="47"/>
      <c r="E8" s="48"/>
    </row>
    <row r="9" spans="1:5" s="34" customFormat="1" x14ac:dyDescent="0.2">
      <c r="A9" s="11">
        <v>6</v>
      </c>
      <c r="B9" s="12" t="s">
        <v>46</v>
      </c>
      <c r="C9" s="13"/>
      <c r="D9" s="32"/>
      <c r="E9" s="33"/>
    </row>
    <row r="10" spans="1:5" s="34" customFormat="1" ht="25.5" x14ac:dyDescent="0.2">
      <c r="A10" s="19"/>
      <c r="B10" s="29" t="s">
        <v>7</v>
      </c>
      <c r="C10" s="13"/>
      <c r="D10" s="32"/>
      <c r="E10" s="33"/>
    </row>
    <row r="11" spans="1:5" s="34" customFormat="1" ht="25.5" x14ac:dyDescent="0.2">
      <c r="A11" s="19"/>
      <c r="B11" s="29" t="s">
        <v>13</v>
      </c>
      <c r="C11" s="13"/>
      <c r="D11" s="32"/>
      <c r="E11" s="33"/>
    </row>
    <row r="12" spans="1:5" s="34" customFormat="1" ht="25.5" x14ac:dyDescent="0.2">
      <c r="A12" s="19"/>
      <c r="B12" s="29" t="s">
        <v>19</v>
      </c>
      <c r="C12" s="13"/>
      <c r="D12" s="32"/>
      <c r="E12" s="33"/>
    </row>
    <row r="13" spans="1:5" s="34" customFormat="1" ht="25.5" x14ac:dyDescent="0.2">
      <c r="A13" s="19"/>
      <c r="B13" s="29" t="s">
        <v>18</v>
      </c>
      <c r="C13" s="13"/>
      <c r="D13" s="32"/>
      <c r="E13" s="33"/>
    </row>
    <row r="14" spans="1:5" s="34" customFormat="1" ht="25.5" x14ac:dyDescent="0.2">
      <c r="A14" s="19"/>
      <c r="B14" s="29" t="s">
        <v>14</v>
      </c>
      <c r="C14" s="13"/>
      <c r="D14" s="32"/>
      <c r="E14" s="33"/>
    </row>
    <row r="15" spans="1:5" s="34" customFormat="1" x14ac:dyDescent="0.2">
      <c r="A15" s="19"/>
      <c r="B15" s="29" t="s">
        <v>8</v>
      </c>
      <c r="C15" s="13"/>
      <c r="D15" s="32"/>
      <c r="E15" s="33"/>
    </row>
    <row r="16" spans="1:5" s="34" customFormat="1" x14ac:dyDescent="0.2">
      <c r="A16" s="19"/>
      <c r="B16" s="50" t="s">
        <v>20</v>
      </c>
      <c r="C16" s="13"/>
      <c r="D16" s="32"/>
      <c r="E16" s="33"/>
    </row>
    <row r="17" spans="1:5" s="34" customFormat="1" x14ac:dyDescent="0.2">
      <c r="A17" s="19"/>
      <c r="B17" s="28" t="s">
        <v>1</v>
      </c>
      <c r="C17" s="13"/>
      <c r="D17" s="32"/>
      <c r="E17" s="33"/>
    </row>
    <row r="18" spans="1:5" s="34" customFormat="1" x14ac:dyDescent="0.2">
      <c r="A18" s="19"/>
      <c r="B18" s="20" t="s">
        <v>33</v>
      </c>
      <c r="C18" s="13">
        <v>27385679</v>
      </c>
      <c r="D18" s="32">
        <f>C18</f>
        <v>27385679</v>
      </c>
      <c r="E18" s="33"/>
    </row>
    <row r="19" spans="1:5" s="49" customFormat="1" x14ac:dyDescent="0.2">
      <c r="A19" s="44"/>
      <c r="B19" s="45"/>
      <c r="C19" s="46"/>
      <c r="D19" s="47"/>
      <c r="E19" s="48"/>
    </row>
    <row r="20" spans="1:5" s="34" customFormat="1" x14ac:dyDescent="0.2">
      <c r="A20" s="11">
        <v>7</v>
      </c>
      <c r="B20" s="12" t="s">
        <v>47</v>
      </c>
      <c r="C20" s="13"/>
      <c r="D20" s="32"/>
      <c r="E20" s="33"/>
    </row>
    <row r="21" spans="1:5" s="34" customFormat="1" ht="25.5" x14ac:dyDescent="0.2">
      <c r="A21" s="11"/>
      <c r="B21" s="29" t="s">
        <v>21</v>
      </c>
      <c r="C21" s="13"/>
      <c r="D21" s="32"/>
      <c r="E21" s="33"/>
    </row>
    <row r="22" spans="1:5" s="34" customFormat="1" ht="26.25" customHeight="1" x14ac:dyDescent="0.2">
      <c r="A22" s="11"/>
      <c r="B22" s="29" t="s">
        <v>22</v>
      </c>
      <c r="C22" s="13"/>
      <c r="D22" s="32"/>
      <c r="E22" s="33"/>
    </row>
    <row r="23" spans="1:5" s="34" customFormat="1" x14ac:dyDescent="0.2">
      <c r="A23" s="19"/>
      <c r="B23" s="20" t="s">
        <v>33</v>
      </c>
      <c r="C23" s="13">
        <v>5234107</v>
      </c>
      <c r="D23" s="32">
        <f>+C23</f>
        <v>5234107</v>
      </c>
      <c r="E23" s="33"/>
    </row>
    <row r="24" spans="1:5" s="49" customFormat="1" x14ac:dyDescent="0.2">
      <c r="A24" s="44"/>
      <c r="B24" s="45"/>
      <c r="C24" s="46"/>
      <c r="D24" s="47"/>
      <c r="E24" s="48"/>
    </row>
    <row r="25" spans="1:5" s="34" customFormat="1" x14ac:dyDescent="0.2">
      <c r="A25" s="52"/>
      <c r="B25" s="53"/>
      <c r="C25" s="54"/>
      <c r="D25" s="55"/>
      <c r="E25" s="33"/>
    </row>
    <row r="26" spans="1:5" ht="16.5" x14ac:dyDescent="0.3">
      <c r="A26" s="37"/>
      <c r="B26" s="38" t="s">
        <v>50</v>
      </c>
      <c r="C26" s="13" t="s">
        <v>41</v>
      </c>
      <c r="D26" s="39">
        <f>SUM(D8:D24)</f>
        <v>32619786</v>
      </c>
    </row>
    <row r="30" spans="1:5" x14ac:dyDescent="0.2">
      <c r="B30" s="2" t="s">
        <v>42</v>
      </c>
    </row>
    <row r="31" spans="1:5" x14ac:dyDescent="0.2">
      <c r="B31" s="2" t="s">
        <v>43</v>
      </c>
    </row>
    <row r="39" spans="2:5" s="4" customFormat="1" x14ac:dyDescent="0.2">
      <c r="B39" s="2"/>
      <c r="C39" s="8"/>
      <c r="D39" s="9"/>
      <c r="E39" s="3"/>
    </row>
    <row r="40" spans="2:5" s="4" customFormat="1" x14ac:dyDescent="0.2">
      <c r="B40" s="2"/>
      <c r="C40" s="8"/>
      <c r="D40" s="9"/>
      <c r="E40" s="3"/>
    </row>
    <row r="41" spans="2:5" s="4" customFormat="1" x14ac:dyDescent="0.2">
      <c r="B41" s="2"/>
      <c r="C41" s="8"/>
      <c r="D41" s="9"/>
      <c r="E41" s="3"/>
    </row>
    <row r="42" spans="2:5" s="4" customFormat="1" x14ac:dyDescent="0.2">
      <c r="B42" s="2"/>
      <c r="C42" s="8"/>
      <c r="D42" s="9"/>
      <c r="E42" s="3"/>
    </row>
    <row r="43" spans="2:5" s="4" customFormat="1" x14ac:dyDescent="0.2">
      <c r="B43" s="2"/>
      <c r="C43" s="8"/>
      <c r="D43" s="9"/>
      <c r="E43" s="3"/>
    </row>
    <row r="44" spans="2:5" s="4" customFormat="1" x14ac:dyDescent="0.2">
      <c r="B44" s="2"/>
      <c r="C44" s="8"/>
      <c r="D44" s="9"/>
      <c r="E44" s="3"/>
    </row>
    <row r="45" spans="2:5" s="4" customFormat="1" x14ac:dyDescent="0.2">
      <c r="B45" s="2"/>
      <c r="C45" s="8"/>
      <c r="D45" s="9"/>
      <c r="E45" s="3"/>
    </row>
    <row r="46" spans="2:5" s="4" customFormat="1" x14ac:dyDescent="0.2">
      <c r="B46" s="2"/>
      <c r="C46" s="8"/>
      <c r="D46" s="9"/>
      <c r="E46" s="3"/>
    </row>
    <row r="47" spans="2:5" s="4" customFormat="1" x14ac:dyDescent="0.2">
      <c r="B47" s="2"/>
      <c r="C47" s="8"/>
      <c r="D47" s="9"/>
      <c r="E47" s="3"/>
    </row>
    <row r="48" spans="2:5" s="4" customFormat="1" x14ac:dyDescent="0.2">
      <c r="B48" s="2"/>
      <c r="C48" s="8"/>
      <c r="D48" s="9"/>
      <c r="E48" s="3"/>
    </row>
    <row r="49" spans="2:5" s="4" customFormat="1" x14ac:dyDescent="0.2">
      <c r="B49" s="2"/>
      <c r="C49" s="8"/>
      <c r="D49" s="9"/>
      <c r="E49" s="3"/>
    </row>
    <row r="50" spans="2:5" s="4" customFormat="1" x14ac:dyDescent="0.2">
      <c r="B50" s="2"/>
      <c r="C50" s="8"/>
      <c r="D50" s="9"/>
      <c r="E50" s="3"/>
    </row>
    <row r="51" spans="2:5" s="4" customFormat="1" x14ac:dyDescent="0.2">
      <c r="B51" s="2"/>
      <c r="C51" s="8"/>
      <c r="D51" s="9"/>
      <c r="E51" s="3"/>
    </row>
    <row r="52" spans="2:5" s="4" customFormat="1" x14ac:dyDescent="0.2">
      <c r="B52" s="2"/>
      <c r="C52" s="8"/>
      <c r="D52" s="9"/>
      <c r="E52" s="3"/>
    </row>
    <row r="53" spans="2:5" s="4" customFormat="1" x14ac:dyDescent="0.2">
      <c r="B53" s="2"/>
      <c r="C53" s="8"/>
      <c r="D53" s="9"/>
      <c r="E53" s="3"/>
    </row>
    <row r="54" spans="2:5" s="4" customFormat="1" x14ac:dyDescent="0.2">
      <c r="B54" s="2"/>
      <c r="C54" s="8"/>
      <c r="D54" s="9"/>
      <c r="E54" s="3"/>
    </row>
    <row r="55" spans="2:5" s="4" customFormat="1" x14ac:dyDescent="0.2">
      <c r="B55" s="2"/>
      <c r="C55" s="8"/>
      <c r="D55" s="9"/>
      <c r="E55" s="3"/>
    </row>
    <row r="56" spans="2:5" s="4" customFormat="1" x14ac:dyDescent="0.2">
      <c r="B56" s="2"/>
      <c r="C56" s="8"/>
      <c r="D56" s="9"/>
      <c r="E56" s="3"/>
    </row>
    <row r="57" spans="2:5" s="4" customFormat="1" x14ac:dyDescent="0.2">
      <c r="B57" s="2"/>
      <c r="C57" s="8"/>
      <c r="D57" s="9"/>
      <c r="E57" s="3"/>
    </row>
    <row r="58" spans="2:5" s="4" customFormat="1" x14ac:dyDescent="0.2">
      <c r="B58" s="2"/>
      <c r="C58" s="8"/>
      <c r="D58" s="9"/>
      <c r="E58" s="3"/>
    </row>
    <row r="59" spans="2:5" s="4" customFormat="1" x14ac:dyDescent="0.2">
      <c r="B59" s="2"/>
      <c r="C59" s="8"/>
      <c r="D59" s="9"/>
      <c r="E59" s="3"/>
    </row>
    <row r="60" spans="2:5" s="4" customFormat="1" x14ac:dyDescent="0.2">
      <c r="B60" s="2"/>
      <c r="C60" s="8"/>
      <c r="D60" s="9"/>
      <c r="E60" s="3"/>
    </row>
    <row r="61" spans="2:5" s="4" customFormat="1" x14ac:dyDescent="0.2">
      <c r="B61" s="2"/>
      <c r="C61" s="8"/>
      <c r="D61" s="9"/>
      <c r="E61" s="3"/>
    </row>
    <row r="62" spans="2:5" s="4" customFormat="1" x14ac:dyDescent="0.2">
      <c r="B62" s="2"/>
      <c r="C62" s="8"/>
      <c r="D62" s="9"/>
      <c r="E62" s="3"/>
    </row>
    <row r="63" spans="2:5" s="4" customFormat="1" x14ac:dyDescent="0.2">
      <c r="B63" s="2"/>
      <c r="C63" s="8"/>
      <c r="D63" s="9"/>
      <c r="E63" s="3"/>
    </row>
    <row r="64" spans="2:5" s="4" customFormat="1" x14ac:dyDescent="0.2">
      <c r="B64" s="2"/>
      <c r="C64" s="8"/>
      <c r="D64" s="9"/>
      <c r="E64" s="3"/>
    </row>
    <row r="65" spans="2:5" s="4" customFormat="1" x14ac:dyDescent="0.2">
      <c r="B65" s="2"/>
      <c r="C65" s="8"/>
      <c r="D65" s="9"/>
      <c r="E65" s="3"/>
    </row>
    <row r="66" spans="2:5" s="4" customFormat="1" x14ac:dyDescent="0.2">
      <c r="B66" s="2"/>
      <c r="C66" s="8"/>
      <c r="D66" s="9"/>
      <c r="E66" s="3"/>
    </row>
    <row r="67" spans="2:5" s="4" customFormat="1" x14ac:dyDescent="0.2">
      <c r="B67" s="2"/>
      <c r="C67" s="8"/>
      <c r="D67" s="9"/>
      <c r="E67" s="3"/>
    </row>
    <row r="68" spans="2:5" s="4" customFormat="1" x14ac:dyDescent="0.2">
      <c r="B68" s="2"/>
      <c r="C68" s="8"/>
      <c r="D68" s="9"/>
      <c r="E68" s="3"/>
    </row>
    <row r="69" spans="2:5" s="4" customFormat="1" x14ac:dyDescent="0.2">
      <c r="B69" s="2"/>
      <c r="C69" s="8"/>
      <c r="D69" s="9"/>
      <c r="E69" s="3"/>
    </row>
    <row r="70" spans="2:5" s="4" customFormat="1" x14ac:dyDescent="0.2">
      <c r="B70" s="2"/>
      <c r="C70" s="8"/>
      <c r="D70" s="9"/>
      <c r="E70" s="3"/>
    </row>
    <row r="71" spans="2:5" s="4" customFormat="1" x14ac:dyDescent="0.2">
      <c r="B71" s="2"/>
      <c r="C71" s="8"/>
      <c r="D71" s="9"/>
      <c r="E71" s="3"/>
    </row>
    <row r="72" spans="2:5" s="4" customFormat="1" x14ac:dyDescent="0.2">
      <c r="B72" s="2"/>
      <c r="C72" s="8"/>
      <c r="D72" s="9"/>
      <c r="E72" s="3"/>
    </row>
    <row r="73" spans="2:5" s="4" customFormat="1" x14ac:dyDescent="0.2">
      <c r="B73" s="2"/>
      <c r="C73" s="8"/>
      <c r="D73" s="9"/>
      <c r="E73" s="3"/>
    </row>
    <row r="74" spans="2:5" s="4" customFormat="1" x14ac:dyDescent="0.2">
      <c r="B74" s="2"/>
      <c r="C74" s="8"/>
      <c r="D74" s="9"/>
      <c r="E74" s="3"/>
    </row>
    <row r="75" spans="2:5" s="4" customFormat="1" x14ac:dyDescent="0.2">
      <c r="B75" s="2"/>
      <c r="C75" s="8"/>
      <c r="D75" s="9"/>
      <c r="E75" s="3"/>
    </row>
    <row r="76" spans="2:5" s="4" customFormat="1" x14ac:dyDescent="0.2">
      <c r="B76" s="2"/>
      <c r="C76" s="8"/>
      <c r="D76" s="9"/>
      <c r="E76" s="3"/>
    </row>
    <row r="77" spans="2:5" s="4" customFormat="1" x14ac:dyDescent="0.2">
      <c r="B77" s="2"/>
      <c r="C77" s="8"/>
      <c r="D77" s="9"/>
      <c r="E77" s="3"/>
    </row>
    <row r="78" spans="2:5" s="4" customFormat="1" x14ac:dyDescent="0.2">
      <c r="B78" s="2"/>
      <c r="C78" s="8"/>
      <c r="D78" s="9"/>
      <c r="E78" s="3"/>
    </row>
    <row r="79" spans="2:5" s="4" customFormat="1" x14ac:dyDescent="0.2">
      <c r="B79" s="2"/>
      <c r="C79" s="8"/>
      <c r="D79" s="9"/>
      <c r="E79" s="3"/>
    </row>
    <row r="80" spans="2:5" s="4" customFormat="1" x14ac:dyDescent="0.2">
      <c r="B80" s="2"/>
      <c r="C80" s="8"/>
      <c r="D80" s="9"/>
      <c r="E80" s="3"/>
    </row>
  </sheetData>
  <mergeCells count="5">
    <mergeCell ref="A1:D1"/>
    <mergeCell ref="A3:E3"/>
    <mergeCell ref="A4:B4"/>
    <mergeCell ref="A5:B5"/>
    <mergeCell ref="A7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opLeftCell="A3" workbookViewId="0">
      <selection activeCell="G17" sqref="G17"/>
    </sheetView>
  </sheetViews>
  <sheetFormatPr baseColWidth="10" defaultRowHeight="12.75" x14ac:dyDescent="0.2"/>
  <cols>
    <col min="1" max="1" width="6.28515625" style="4" customWidth="1"/>
    <col min="2" max="2" width="13.85546875" style="4" customWidth="1"/>
    <col min="3" max="3" width="24.7109375" style="57" customWidth="1"/>
    <col min="4" max="4" width="12.7109375" style="9" customWidth="1"/>
    <col min="5" max="5" width="39.85546875" style="3" customWidth="1"/>
    <col min="6" max="6" width="14.28515625" style="3" customWidth="1"/>
    <col min="7" max="7" width="13.7109375" style="3" customWidth="1"/>
    <col min="8" max="8" width="18.7109375" style="3" customWidth="1"/>
    <col min="9" max="9" width="8.85546875" style="2" customWidth="1"/>
    <col min="10" max="16384" width="11.42578125" style="2"/>
  </cols>
  <sheetData>
    <row r="1" spans="1:10" ht="18" customHeight="1" x14ac:dyDescent="0.3">
      <c r="A1" s="87" t="s">
        <v>57</v>
      </c>
      <c r="B1" s="87"/>
      <c r="C1" s="87"/>
      <c r="D1" s="87"/>
      <c r="E1" s="87"/>
    </row>
    <row r="2" spans="1:10" ht="18" customHeight="1" x14ac:dyDescent="0.2">
      <c r="A2" s="88" t="s">
        <v>64</v>
      </c>
      <c r="B2" s="88"/>
      <c r="C2" s="88"/>
      <c r="D2" s="88"/>
      <c r="E2" s="88"/>
      <c r="F2" s="79"/>
    </row>
    <row r="3" spans="1:10" x14ac:dyDescent="0.2">
      <c r="A3" s="58"/>
    </row>
    <row r="4" spans="1:10" ht="25.5" x14ac:dyDescent="0.2">
      <c r="A4" s="59" t="s">
        <v>58</v>
      </c>
      <c r="B4" s="59" t="s">
        <v>56</v>
      </c>
      <c r="C4" s="60" t="s">
        <v>59</v>
      </c>
      <c r="D4" s="61" t="s">
        <v>60</v>
      </c>
      <c r="E4" s="62" t="s">
        <v>61</v>
      </c>
    </row>
    <row r="5" spans="1:10" s="34" customFormat="1" ht="16.5" customHeight="1" x14ac:dyDescent="0.2">
      <c r="A5" s="19">
        <v>1</v>
      </c>
      <c r="B5" s="70">
        <v>43649</v>
      </c>
      <c r="C5" s="56" t="s">
        <v>120</v>
      </c>
      <c r="D5" s="13">
        <v>1440000</v>
      </c>
      <c r="E5" s="71" t="s">
        <v>123</v>
      </c>
      <c r="F5" s="33"/>
      <c r="G5" s="33"/>
      <c r="H5" s="33"/>
    </row>
    <row r="6" spans="1:10" s="34" customFormat="1" ht="16.5" customHeight="1" x14ac:dyDescent="0.2">
      <c r="A6" s="19">
        <v>2</v>
      </c>
      <c r="B6" s="70">
        <v>43651</v>
      </c>
      <c r="C6" s="56" t="s">
        <v>62</v>
      </c>
      <c r="D6" s="13">
        <v>3480000</v>
      </c>
      <c r="E6" s="71" t="s">
        <v>111</v>
      </c>
      <c r="F6" s="33"/>
      <c r="G6" s="33"/>
      <c r="H6" s="33"/>
      <c r="J6" s="80"/>
    </row>
    <row r="7" spans="1:10" s="34" customFormat="1" ht="16.5" customHeight="1" x14ac:dyDescent="0.2">
      <c r="A7" s="19">
        <v>3</v>
      </c>
      <c r="B7" s="70">
        <v>43651</v>
      </c>
      <c r="C7" s="56" t="s">
        <v>62</v>
      </c>
      <c r="D7" s="13">
        <v>600000</v>
      </c>
      <c r="E7" s="71" t="s">
        <v>69</v>
      </c>
      <c r="F7" s="33"/>
      <c r="G7" s="33"/>
      <c r="H7" s="33"/>
    </row>
    <row r="8" spans="1:10" s="34" customFormat="1" ht="16.5" customHeight="1" x14ac:dyDescent="0.2">
      <c r="A8" s="19">
        <v>4</v>
      </c>
      <c r="B8" s="70">
        <v>43656</v>
      </c>
      <c r="C8" s="56" t="s">
        <v>62</v>
      </c>
      <c r="D8" s="13">
        <v>639586</v>
      </c>
      <c r="E8" s="71" t="s">
        <v>125</v>
      </c>
      <c r="F8" s="33"/>
      <c r="G8" s="33"/>
      <c r="H8" s="33"/>
    </row>
    <row r="9" spans="1:10" s="34" customFormat="1" ht="16.5" customHeight="1" x14ac:dyDescent="0.2">
      <c r="A9" s="19">
        <v>5</v>
      </c>
      <c r="B9" s="70">
        <v>43666</v>
      </c>
      <c r="C9" s="56" t="s">
        <v>62</v>
      </c>
      <c r="D9" s="13">
        <v>3770000</v>
      </c>
      <c r="E9" s="71" t="s">
        <v>112</v>
      </c>
      <c r="F9" s="33"/>
      <c r="G9" s="33"/>
      <c r="H9" s="33"/>
      <c r="J9" s="80"/>
    </row>
    <row r="10" spans="1:10" s="34" customFormat="1" ht="16.5" customHeight="1" x14ac:dyDescent="0.2">
      <c r="A10" s="19">
        <v>6</v>
      </c>
      <c r="B10" s="70">
        <v>43666</v>
      </c>
      <c r="C10" s="56" t="s">
        <v>62</v>
      </c>
      <c r="D10" s="13">
        <v>650000</v>
      </c>
      <c r="E10" s="71" t="s">
        <v>113</v>
      </c>
      <c r="F10" s="33"/>
      <c r="G10" s="33"/>
      <c r="H10" s="33"/>
    </row>
    <row r="11" spans="1:10" s="69" customFormat="1" ht="16.5" customHeight="1" x14ac:dyDescent="0.2">
      <c r="A11" s="19">
        <v>7</v>
      </c>
      <c r="B11" s="70">
        <v>43672</v>
      </c>
      <c r="C11" s="56" t="s">
        <v>62</v>
      </c>
      <c r="D11" s="13">
        <v>310000</v>
      </c>
      <c r="E11" s="71" t="s">
        <v>114</v>
      </c>
      <c r="F11" s="68"/>
      <c r="G11" s="68"/>
      <c r="H11" s="68"/>
    </row>
    <row r="12" spans="1:10" s="34" customFormat="1" ht="16.5" customHeight="1" x14ac:dyDescent="0.2">
      <c r="A12" s="19">
        <v>8</v>
      </c>
      <c r="B12" s="70">
        <v>43675</v>
      </c>
      <c r="C12" s="56" t="s">
        <v>62</v>
      </c>
      <c r="D12" s="13">
        <v>5700000</v>
      </c>
      <c r="E12" s="71" t="s">
        <v>115</v>
      </c>
      <c r="F12" s="33"/>
      <c r="G12" s="33"/>
      <c r="H12" s="33"/>
    </row>
    <row r="13" spans="1:10" s="34" customFormat="1" ht="16.5" customHeight="1" x14ac:dyDescent="0.2">
      <c r="A13" s="19">
        <v>9</v>
      </c>
      <c r="B13" s="70">
        <v>43675</v>
      </c>
      <c r="C13" s="56" t="s">
        <v>62</v>
      </c>
      <c r="D13" s="13">
        <v>350000</v>
      </c>
      <c r="E13" s="71" t="s">
        <v>124</v>
      </c>
      <c r="F13" s="33"/>
      <c r="G13" s="33"/>
      <c r="H13" s="33"/>
    </row>
    <row r="14" spans="1:10" s="34" customFormat="1" ht="16.5" customHeight="1" x14ac:dyDescent="0.2">
      <c r="A14" s="19">
        <v>10</v>
      </c>
      <c r="B14" s="70">
        <v>43684</v>
      </c>
      <c r="C14" s="56" t="s">
        <v>72</v>
      </c>
      <c r="D14" s="13">
        <v>740000</v>
      </c>
      <c r="E14" s="71" t="s">
        <v>116</v>
      </c>
      <c r="F14" s="33"/>
      <c r="G14" s="33"/>
      <c r="H14" s="33"/>
    </row>
    <row r="15" spans="1:10" s="34" customFormat="1" ht="16.5" customHeight="1" x14ac:dyDescent="0.2">
      <c r="A15" s="19">
        <v>11</v>
      </c>
      <c r="B15" s="70">
        <v>43690</v>
      </c>
      <c r="C15" s="56" t="s">
        <v>121</v>
      </c>
      <c r="D15" s="13">
        <v>1015200</v>
      </c>
      <c r="E15" s="71" t="s">
        <v>122</v>
      </c>
      <c r="F15" s="33"/>
      <c r="G15" s="33"/>
      <c r="H15" s="33"/>
    </row>
    <row r="16" spans="1:10" s="34" customFormat="1" ht="16.5" customHeight="1" x14ac:dyDescent="0.2">
      <c r="A16" s="19">
        <v>12</v>
      </c>
      <c r="B16" s="70">
        <v>43700</v>
      </c>
      <c r="C16" s="56" t="s">
        <v>72</v>
      </c>
      <c r="D16" s="13">
        <v>25000</v>
      </c>
      <c r="E16" s="71" t="s">
        <v>117</v>
      </c>
      <c r="F16" s="33"/>
      <c r="G16" s="33"/>
      <c r="H16" s="33"/>
    </row>
    <row r="17" spans="1:8" s="34" customFormat="1" ht="38.25" x14ac:dyDescent="0.2">
      <c r="A17" s="63">
        <v>13</v>
      </c>
      <c r="B17" s="64">
        <v>43700</v>
      </c>
      <c r="C17" s="65" t="s">
        <v>92</v>
      </c>
      <c r="D17" s="66">
        <v>8060000</v>
      </c>
      <c r="E17" s="71" t="s">
        <v>118</v>
      </c>
      <c r="F17" s="33"/>
      <c r="G17" s="33"/>
      <c r="H17" s="72"/>
    </row>
    <row r="18" spans="1:8" s="34" customFormat="1" ht="16.5" customHeight="1" x14ac:dyDescent="0.2">
      <c r="A18" s="19">
        <v>14</v>
      </c>
      <c r="B18" s="70">
        <v>43713</v>
      </c>
      <c r="C18" s="56" t="s">
        <v>72</v>
      </c>
      <c r="D18" s="13">
        <v>5340000</v>
      </c>
      <c r="E18" s="71" t="s">
        <v>126</v>
      </c>
      <c r="F18" s="33"/>
      <c r="G18" s="33"/>
      <c r="H18" s="72"/>
    </row>
    <row r="19" spans="1:8" s="34" customFormat="1" ht="16.5" customHeight="1" x14ac:dyDescent="0.2">
      <c r="A19" s="19">
        <v>15</v>
      </c>
      <c r="B19" s="70">
        <v>43713</v>
      </c>
      <c r="C19" s="56" t="s">
        <v>72</v>
      </c>
      <c r="D19" s="13">
        <v>500000</v>
      </c>
      <c r="E19" s="71" t="s">
        <v>127</v>
      </c>
      <c r="F19" s="33"/>
      <c r="G19" s="33"/>
      <c r="H19" s="33"/>
    </row>
    <row r="20" spans="1:8" x14ac:dyDescent="0.2">
      <c r="A20" s="44"/>
      <c r="B20" s="73"/>
      <c r="C20" s="75"/>
      <c r="D20" s="54"/>
      <c r="E20" s="74"/>
    </row>
    <row r="21" spans="1:8" ht="16.5" x14ac:dyDescent="0.3">
      <c r="A21" s="44"/>
      <c r="B21" s="76"/>
      <c r="C21" s="39" t="s">
        <v>0</v>
      </c>
      <c r="D21" s="39">
        <f>SUM(D5:D20)</f>
        <v>32619786</v>
      </c>
      <c r="E21" s="77"/>
      <c r="G21" s="3">
        <f>SUM(G5:G20)</f>
        <v>0</v>
      </c>
    </row>
    <row r="23" spans="1:8" ht="16.5" x14ac:dyDescent="0.3">
      <c r="D23" s="78"/>
    </row>
    <row r="33" spans="3:8" s="4" customFormat="1" x14ac:dyDescent="0.2">
      <c r="C33" s="57"/>
      <c r="D33" s="9"/>
      <c r="E33" s="3"/>
      <c r="F33" s="3"/>
      <c r="G33" s="3"/>
      <c r="H33" s="3"/>
    </row>
    <row r="34" spans="3:8" s="4" customFormat="1" x14ac:dyDescent="0.2">
      <c r="C34" s="57"/>
      <c r="D34" s="9"/>
      <c r="E34" s="3"/>
      <c r="F34" s="3"/>
      <c r="G34" s="3"/>
      <c r="H34" s="3"/>
    </row>
    <row r="35" spans="3:8" s="4" customFormat="1" x14ac:dyDescent="0.2">
      <c r="C35" s="57"/>
      <c r="D35" s="9"/>
      <c r="E35" s="3"/>
      <c r="F35" s="3"/>
      <c r="G35" s="3"/>
      <c r="H35" s="3"/>
    </row>
    <row r="36" spans="3:8" s="4" customFormat="1" x14ac:dyDescent="0.2">
      <c r="C36" s="57"/>
      <c r="D36" s="9"/>
      <c r="E36" s="3"/>
      <c r="F36" s="3"/>
      <c r="G36" s="3"/>
      <c r="H36" s="3"/>
    </row>
    <row r="37" spans="3:8" s="4" customFormat="1" x14ac:dyDescent="0.2">
      <c r="C37" s="57"/>
      <c r="D37" s="9"/>
      <c r="E37" s="3"/>
      <c r="F37" s="3"/>
      <c r="G37" s="3"/>
      <c r="H37" s="3"/>
    </row>
    <row r="38" spans="3:8" s="4" customFormat="1" x14ac:dyDescent="0.2">
      <c r="C38" s="57"/>
      <c r="D38" s="9"/>
      <c r="E38" s="3"/>
      <c r="F38" s="3"/>
      <c r="G38" s="3"/>
      <c r="H38" s="3"/>
    </row>
    <row r="39" spans="3:8" s="4" customFormat="1" x14ac:dyDescent="0.2">
      <c r="C39" s="57"/>
      <c r="D39" s="9"/>
      <c r="E39" s="3"/>
      <c r="F39" s="3"/>
      <c r="G39" s="3"/>
      <c r="H39" s="3"/>
    </row>
    <row r="40" spans="3:8" s="4" customFormat="1" x14ac:dyDescent="0.2">
      <c r="C40" s="57"/>
      <c r="D40" s="9"/>
      <c r="E40" s="3"/>
      <c r="F40" s="3"/>
      <c r="G40" s="3"/>
      <c r="H40" s="3"/>
    </row>
    <row r="41" spans="3:8" s="4" customFormat="1" x14ac:dyDescent="0.2">
      <c r="C41" s="57"/>
      <c r="D41" s="9"/>
      <c r="E41" s="3"/>
      <c r="F41" s="3"/>
      <c r="G41" s="3"/>
      <c r="H41" s="3"/>
    </row>
    <row r="42" spans="3:8" s="4" customFormat="1" x14ac:dyDescent="0.2">
      <c r="C42" s="57"/>
      <c r="D42" s="9"/>
      <c r="E42" s="3"/>
      <c r="F42" s="3"/>
      <c r="G42" s="3"/>
      <c r="H42" s="3"/>
    </row>
    <row r="43" spans="3:8" s="4" customFormat="1" x14ac:dyDescent="0.2">
      <c r="C43" s="57"/>
      <c r="D43" s="9"/>
      <c r="E43" s="3"/>
      <c r="F43" s="3"/>
      <c r="G43" s="3"/>
      <c r="H43" s="3"/>
    </row>
    <row r="44" spans="3:8" s="4" customFormat="1" x14ac:dyDescent="0.2">
      <c r="C44" s="57"/>
      <c r="D44" s="9"/>
      <c r="E44" s="3"/>
      <c r="F44" s="3"/>
      <c r="G44" s="3"/>
      <c r="H44" s="3"/>
    </row>
    <row r="45" spans="3:8" s="4" customFormat="1" x14ac:dyDescent="0.2">
      <c r="C45" s="57"/>
      <c r="D45" s="9"/>
      <c r="E45" s="3"/>
      <c r="F45" s="3"/>
      <c r="G45" s="3"/>
      <c r="H45" s="3"/>
    </row>
    <row r="46" spans="3:8" s="4" customFormat="1" x14ac:dyDescent="0.2">
      <c r="C46" s="57"/>
      <c r="D46" s="9"/>
      <c r="E46" s="3"/>
      <c r="F46" s="3"/>
      <c r="G46" s="3"/>
      <c r="H46" s="3"/>
    </row>
    <row r="47" spans="3:8" s="4" customFormat="1" x14ac:dyDescent="0.2">
      <c r="C47" s="57"/>
      <c r="D47" s="9"/>
      <c r="E47" s="3"/>
      <c r="F47" s="3"/>
      <c r="G47" s="3"/>
      <c r="H47" s="3"/>
    </row>
    <row r="48" spans="3:8" s="4" customFormat="1" x14ac:dyDescent="0.2">
      <c r="C48" s="57"/>
      <c r="D48" s="9"/>
      <c r="E48" s="3"/>
      <c r="F48" s="3"/>
      <c r="G48" s="3"/>
      <c r="H48" s="3"/>
    </row>
    <row r="49" spans="3:8" s="4" customFormat="1" x14ac:dyDescent="0.2">
      <c r="C49" s="57"/>
      <c r="D49" s="9"/>
      <c r="E49" s="3"/>
      <c r="F49" s="3"/>
      <c r="G49" s="3"/>
      <c r="H49" s="3"/>
    </row>
    <row r="50" spans="3:8" s="4" customFormat="1" x14ac:dyDescent="0.2">
      <c r="C50" s="57"/>
      <c r="D50" s="9"/>
      <c r="E50" s="3"/>
      <c r="F50" s="3"/>
      <c r="G50" s="3"/>
      <c r="H50" s="3"/>
    </row>
    <row r="51" spans="3:8" s="4" customFormat="1" x14ac:dyDescent="0.2">
      <c r="C51" s="57"/>
      <c r="D51" s="9"/>
      <c r="E51" s="3"/>
      <c r="F51" s="3"/>
      <c r="G51" s="3"/>
      <c r="H51" s="3"/>
    </row>
    <row r="52" spans="3:8" s="4" customFormat="1" x14ac:dyDescent="0.2">
      <c r="C52" s="57"/>
      <c r="D52" s="9"/>
      <c r="E52" s="3"/>
      <c r="F52" s="3"/>
      <c r="G52" s="3"/>
      <c r="H52" s="3"/>
    </row>
    <row r="53" spans="3:8" s="4" customFormat="1" x14ac:dyDescent="0.2">
      <c r="C53" s="57"/>
      <c r="D53" s="9"/>
      <c r="E53" s="3"/>
      <c r="F53" s="3"/>
      <c r="G53" s="3"/>
      <c r="H53" s="3"/>
    </row>
    <row r="54" spans="3:8" s="4" customFormat="1" x14ac:dyDescent="0.2">
      <c r="C54" s="57"/>
      <c r="D54" s="9"/>
      <c r="E54" s="3"/>
      <c r="F54" s="3"/>
      <c r="G54" s="3"/>
      <c r="H54" s="3"/>
    </row>
    <row r="55" spans="3:8" s="4" customFormat="1" x14ac:dyDescent="0.2">
      <c r="C55" s="57"/>
      <c r="D55" s="9"/>
      <c r="E55" s="3"/>
      <c r="F55" s="3"/>
      <c r="G55" s="3"/>
      <c r="H55" s="3"/>
    </row>
    <row r="56" spans="3:8" s="4" customFormat="1" x14ac:dyDescent="0.2">
      <c r="C56" s="57"/>
      <c r="D56" s="9"/>
      <c r="E56" s="3"/>
      <c r="F56" s="3"/>
      <c r="G56" s="3"/>
      <c r="H56" s="3"/>
    </row>
    <row r="57" spans="3:8" s="4" customFormat="1" x14ac:dyDescent="0.2">
      <c r="C57" s="57"/>
      <c r="D57" s="9"/>
      <c r="E57" s="3"/>
      <c r="F57" s="3"/>
      <c r="G57" s="3"/>
      <c r="H57" s="3"/>
    </row>
    <row r="58" spans="3:8" s="4" customFormat="1" x14ac:dyDescent="0.2">
      <c r="C58" s="57"/>
      <c r="D58" s="9"/>
      <c r="E58" s="3"/>
      <c r="F58" s="3"/>
      <c r="G58" s="3"/>
      <c r="H58" s="3"/>
    </row>
    <row r="59" spans="3:8" s="4" customFormat="1" x14ac:dyDescent="0.2">
      <c r="C59" s="57"/>
      <c r="D59" s="9"/>
      <c r="E59" s="3"/>
      <c r="F59" s="3"/>
      <c r="G59" s="3"/>
      <c r="H59" s="3"/>
    </row>
    <row r="60" spans="3:8" s="4" customFormat="1" x14ac:dyDescent="0.2">
      <c r="C60" s="57"/>
      <c r="D60" s="9"/>
      <c r="E60" s="3"/>
      <c r="F60" s="3"/>
      <c r="G60" s="3"/>
      <c r="H60" s="3"/>
    </row>
    <row r="61" spans="3:8" s="4" customFormat="1" x14ac:dyDescent="0.2">
      <c r="C61" s="57"/>
      <c r="D61" s="9"/>
      <c r="E61" s="3"/>
      <c r="F61" s="3"/>
      <c r="G61" s="3"/>
      <c r="H61" s="3"/>
    </row>
    <row r="62" spans="3:8" s="4" customFormat="1" x14ac:dyDescent="0.2">
      <c r="C62" s="57"/>
      <c r="D62" s="9"/>
      <c r="E62" s="3"/>
      <c r="F62" s="3"/>
      <c r="G62" s="3"/>
      <c r="H62" s="3"/>
    </row>
    <row r="63" spans="3:8" s="4" customFormat="1" x14ac:dyDescent="0.2">
      <c r="C63" s="57"/>
      <c r="D63" s="9"/>
      <c r="E63" s="3"/>
      <c r="F63" s="3"/>
      <c r="G63" s="3"/>
      <c r="H63" s="3"/>
    </row>
    <row r="64" spans="3:8" s="4" customFormat="1" x14ac:dyDescent="0.2">
      <c r="C64" s="57"/>
      <c r="D64" s="9"/>
      <c r="E64" s="3"/>
      <c r="F64" s="3"/>
      <c r="G64" s="3"/>
      <c r="H64" s="3"/>
    </row>
    <row r="65" spans="3:8" s="4" customFormat="1" x14ac:dyDescent="0.2">
      <c r="C65" s="57"/>
      <c r="D65" s="9"/>
      <c r="E65" s="3"/>
      <c r="F65" s="3"/>
      <c r="G65" s="3"/>
      <c r="H65" s="3"/>
    </row>
    <row r="66" spans="3:8" s="4" customFormat="1" x14ac:dyDescent="0.2">
      <c r="C66" s="57"/>
      <c r="D66" s="9"/>
      <c r="E66" s="3"/>
      <c r="F66" s="3"/>
      <c r="G66" s="3"/>
      <c r="H66" s="3"/>
    </row>
    <row r="67" spans="3:8" s="4" customFormat="1" x14ac:dyDescent="0.2">
      <c r="C67" s="57"/>
      <c r="D67" s="9"/>
      <c r="E67" s="3"/>
      <c r="F67" s="3"/>
      <c r="G67" s="3"/>
      <c r="H67" s="3"/>
    </row>
    <row r="68" spans="3:8" s="4" customFormat="1" x14ac:dyDescent="0.2">
      <c r="C68" s="57"/>
      <c r="D68" s="9"/>
      <c r="E68" s="3"/>
      <c r="F68" s="3"/>
      <c r="G68" s="3"/>
      <c r="H68" s="3"/>
    </row>
    <row r="69" spans="3:8" s="4" customFormat="1" x14ac:dyDescent="0.2">
      <c r="C69" s="57"/>
      <c r="D69" s="9"/>
      <c r="E69" s="3"/>
      <c r="F69" s="3"/>
      <c r="G69" s="3"/>
      <c r="H69" s="3"/>
    </row>
    <row r="70" spans="3:8" s="4" customFormat="1" x14ac:dyDescent="0.2">
      <c r="C70" s="57"/>
      <c r="D70" s="9"/>
      <c r="E70" s="3"/>
      <c r="F70" s="3"/>
      <c r="G70" s="3"/>
      <c r="H70" s="3"/>
    </row>
    <row r="71" spans="3:8" s="4" customFormat="1" x14ac:dyDescent="0.2">
      <c r="C71" s="57"/>
      <c r="D71" s="9"/>
      <c r="E71" s="3"/>
      <c r="F71" s="3"/>
      <c r="G71" s="3"/>
      <c r="H71" s="3"/>
    </row>
    <row r="72" spans="3:8" s="4" customFormat="1" x14ac:dyDescent="0.2">
      <c r="C72" s="57"/>
      <c r="D72" s="9"/>
      <c r="E72" s="3"/>
      <c r="F72" s="3"/>
      <c r="G72" s="3"/>
      <c r="H72" s="3"/>
    </row>
    <row r="73" spans="3:8" s="4" customFormat="1" x14ac:dyDescent="0.2">
      <c r="C73" s="57"/>
      <c r="D73" s="9"/>
      <c r="E73" s="3"/>
      <c r="F73" s="3"/>
      <c r="G73" s="3"/>
      <c r="H73" s="3"/>
    </row>
    <row r="74" spans="3:8" s="4" customFormat="1" x14ac:dyDescent="0.2">
      <c r="C74" s="57"/>
      <c r="D74" s="9"/>
      <c r="E74" s="3"/>
      <c r="F74" s="3"/>
      <c r="G74" s="3"/>
      <c r="H74" s="3"/>
    </row>
  </sheetData>
  <mergeCells count="2">
    <mergeCell ref="A1:E1"/>
    <mergeCell ref="A2:E2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3" workbookViewId="0">
      <selection activeCell="E17" sqref="E17"/>
    </sheetView>
  </sheetViews>
  <sheetFormatPr baseColWidth="10" defaultRowHeight="12.75" x14ac:dyDescent="0.2"/>
  <cols>
    <col min="1" max="1" width="5.7109375" style="4" customWidth="1"/>
    <col min="2" max="2" width="56.28515625" style="2" customWidth="1"/>
    <col min="3" max="3" width="15.85546875" style="8" customWidth="1"/>
    <col min="4" max="4" width="15.85546875" style="9" customWidth="1"/>
    <col min="5" max="5" width="12.42578125" style="3" customWidth="1"/>
    <col min="6" max="6" width="13.42578125" style="3" bestFit="1" customWidth="1"/>
    <col min="7" max="16384" width="11.42578125" style="2"/>
  </cols>
  <sheetData>
    <row r="1" spans="1:6" ht="16.5" x14ac:dyDescent="0.3">
      <c r="A1" s="81" t="s">
        <v>26</v>
      </c>
      <c r="B1" s="82"/>
      <c r="C1" s="82"/>
      <c r="D1" s="82"/>
      <c r="E1" s="5"/>
    </row>
    <row r="2" spans="1:6" x14ac:dyDescent="0.2">
      <c r="A2" s="6"/>
      <c r="B2" s="6"/>
      <c r="C2" s="7"/>
      <c r="D2" s="7"/>
      <c r="E2" s="6"/>
    </row>
    <row r="3" spans="1:6" x14ac:dyDescent="0.2">
      <c r="A3" s="83" t="s">
        <v>51</v>
      </c>
      <c r="B3" s="83"/>
      <c r="C3" s="83"/>
      <c r="D3" s="83"/>
      <c r="E3" s="83"/>
    </row>
    <row r="4" spans="1:6" x14ac:dyDescent="0.2">
      <c r="A4" s="84" t="s">
        <v>55</v>
      </c>
      <c r="B4" s="84"/>
    </row>
    <row r="5" spans="1:6" x14ac:dyDescent="0.2">
      <c r="A5" s="84" t="s">
        <v>28</v>
      </c>
      <c r="B5" s="84"/>
    </row>
    <row r="6" spans="1:6" x14ac:dyDescent="0.2">
      <c r="A6" s="10"/>
      <c r="B6" s="10"/>
    </row>
    <row r="7" spans="1:6" ht="16.5" x14ac:dyDescent="0.2">
      <c r="A7" s="85" t="s">
        <v>29</v>
      </c>
      <c r="B7" s="86"/>
      <c r="C7" s="1" t="s">
        <v>30</v>
      </c>
      <c r="D7" s="1" t="s">
        <v>31</v>
      </c>
    </row>
    <row r="8" spans="1:6" s="49" customFormat="1" x14ac:dyDescent="0.2">
      <c r="A8" s="44"/>
      <c r="B8" s="45"/>
      <c r="C8" s="46"/>
      <c r="D8" s="47"/>
      <c r="E8" s="48"/>
      <c r="F8" s="48"/>
    </row>
    <row r="9" spans="1:6" s="34" customFormat="1" x14ac:dyDescent="0.2">
      <c r="A9" s="11">
        <v>7</v>
      </c>
      <c r="B9" s="12" t="s">
        <v>47</v>
      </c>
      <c r="C9" s="13"/>
      <c r="D9" s="32"/>
      <c r="E9" s="33"/>
      <c r="F9" s="33"/>
    </row>
    <row r="10" spans="1:6" s="34" customFormat="1" ht="25.5" x14ac:dyDescent="0.2">
      <c r="A10" s="19"/>
      <c r="B10" s="29" t="s">
        <v>23</v>
      </c>
      <c r="C10" s="13"/>
      <c r="D10" s="32"/>
      <c r="E10" s="33"/>
      <c r="F10" s="33"/>
    </row>
    <row r="11" spans="1:6" s="34" customFormat="1" x14ac:dyDescent="0.2">
      <c r="A11" s="19"/>
      <c r="B11" s="20" t="s">
        <v>33</v>
      </c>
      <c r="C11" s="13">
        <v>5645893</v>
      </c>
      <c r="D11" s="32">
        <f>C11</f>
        <v>5645893</v>
      </c>
      <c r="E11" s="33"/>
      <c r="F11" s="33"/>
    </row>
    <row r="12" spans="1:6" s="49" customFormat="1" x14ac:dyDescent="0.2">
      <c r="A12" s="44"/>
      <c r="B12" s="45"/>
      <c r="C12" s="46"/>
      <c r="D12" s="47"/>
      <c r="E12" s="48"/>
      <c r="F12" s="48"/>
    </row>
    <row r="13" spans="1:6" s="34" customFormat="1" x14ac:dyDescent="0.2">
      <c r="A13" s="11">
        <v>8</v>
      </c>
      <c r="B13" s="12" t="s">
        <v>53</v>
      </c>
      <c r="C13" s="13"/>
      <c r="D13" s="32"/>
      <c r="E13" s="33"/>
      <c r="F13" s="33"/>
    </row>
    <row r="14" spans="1:6" s="34" customFormat="1" ht="25.5" x14ac:dyDescent="0.2">
      <c r="A14" s="11"/>
      <c r="B14" s="51" t="s">
        <v>9</v>
      </c>
      <c r="C14" s="13"/>
      <c r="D14" s="32"/>
      <c r="E14" s="33"/>
      <c r="F14" s="33"/>
    </row>
    <row r="15" spans="1:6" s="34" customFormat="1" ht="25.5" x14ac:dyDescent="0.2">
      <c r="A15" s="11"/>
      <c r="B15" s="51" t="s">
        <v>10</v>
      </c>
      <c r="C15" s="13"/>
      <c r="D15" s="32"/>
      <c r="E15" s="33"/>
      <c r="F15" s="33"/>
    </row>
    <row r="16" spans="1:6" s="34" customFormat="1" ht="38.25" x14ac:dyDescent="0.2">
      <c r="A16" s="11"/>
      <c r="B16" s="28" t="s">
        <v>17</v>
      </c>
      <c r="C16" s="13"/>
      <c r="D16" s="32"/>
      <c r="E16" s="33"/>
      <c r="F16" s="33"/>
    </row>
    <row r="17" spans="1:6" s="34" customFormat="1" ht="12" customHeight="1" x14ac:dyDescent="0.2">
      <c r="A17" s="11"/>
      <c r="B17" s="28" t="s">
        <v>24</v>
      </c>
      <c r="C17" s="13"/>
      <c r="D17" s="32"/>
      <c r="E17" s="33"/>
      <c r="F17" s="33"/>
    </row>
    <row r="18" spans="1:6" s="34" customFormat="1" x14ac:dyDescent="0.2">
      <c r="A18" s="19"/>
      <c r="B18" s="20" t="s">
        <v>33</v>
      </c>
      <c r="C18" s="13">
        <v>10664000</v>
      </c>
      <c r="D18" s="32">
        <f>+C18</f>
        <v>10664000</v>
      </c>
      <c r="E18" s="33"/>
      <c r="F18" s="33"/>
    </row>
    <row r="19" spans="1:6" s="49" customFormat="1" x14ac:dyDescent="0.2">
      <c r="A19" s="44"/>
      <c r="B19" s="45"/>
      <c r="C19" s="46"/>
      <c r="D19" s="47"/>
      <c r="E19" s="48"/>
      <c r="F19" s="48"/>
    </row>
    <row r="20" spans="1:6" s="34" customFormat="1" x14ac:dyDescent="0.2">
      <c r="A20" s="52"/>
      <c r="B20" s="53"/>
      <c r="C20" s="54"/>
      <c r="D20" s="55"/>
      <c r="E20" s="33"/>
      <c r="F20" s="33"/>
    </row>
    <row r="21" spans="1:6" ht="16.5" x14ac:dyDescent="0.3">
      <c r="A21" s="37"/>
      <c r="B21" s="38" t="s">
        <v>54</v>
      </c>
      <c r="C21" s="13" t="s">
        <v>41</v>
      </c>
      <c r="D21" s="39">
        <f>SUM(D8:D19)</f>
        <v>16309893</v>
      </c>
    </row>
    <row r="25" spans="1:6" x14ac:dyDescent="0.2">
      <c r="B25" s="2" t="s">
        <v>42</v>
      </c>
    </row>
    <row r="26" spans="1:6" x14ac:dyDescent="0.2">
      <c r="B26" s="2" t="s">
        <v>43</v>
      </c>
    </row>
    <row r="34" spans="2:6" s="4" customFormat="1" x14ac:dyDescent="0.2">
      <c r="B34" s="2"/>
      <c r="C34" s="8"/>
      <c r="D34" s="9"/>
      <c r="E34" s="3"/>
      <c r="F34" s="8"/>
    </row>
    <row r="35" spans="2:6" s="4" customFormat="1" x14ac:dyDescent="0.2">
      <c r="B35" s="2"/>
      <c r="C35" s="8"/>
      <c r="D35" s="9"/>
      <c r="E35" s="3"/>
      <c r="F35" s="8"/>
    </row>
    <row r="36" spans="2:6" s="4" customFormat="1" x14ac:dyDescent="0.2">
      <c r="B36" s="2"/>
      <c r="C36" s="8"/>
      <c r="D36" s="9"/>
      <c r="E36" s="3"/>
      <c r="F36" s="8"/>
    </row>
    <row r="37" spans="2:6" s="4" customFormat="1" x14ac:dyDescent="0.2">
      <c r="B37" s="2"/>
      <c r="C37" s="8"/>
      <c r="D37" s="9"/>
      <c r="E37" s="3"/>
      <c r="F37" s="8"/>
    </row>
    <row r="38" spans="2:6" s="4" customFormat="1" x14ac:dyDescent="0.2">
      <c r="B38" s="2"/>
      <c r="C38" s="8"/>
      <c r="D38" s="9"/>
      <c r="E38" s="3"/>
      <c r="F38" s="8"/>
    </row>
    <row r="39" spans="2:6" s="4" customFormat="1" x14ac:dyDescent="0.2">
      <c r="B39" s="2"/>
      <c r="C39" s="8"/>
      <c r="D39" s="9"/>
      <c r="E39" s="3"/>
      <c r="F39" s="8"/>
    </row>
    <row r="40" spans="2:6" s="4" customFormat="1" x14ac:dyDescent="0.2">
      <c r="B40" s="2"/>
      <c r="C40" s="8"/>
      <c r="D40" s="9"/>
      <c r="E40" s="3"/>
      <c r="F40" s="8"/>
    </row>
    <row r="41" spans="2:6" s="4" customFormat="1" x14ac:dyDescent="0.2">
      <c r="B41" s="2"/>
      <c r="C41" s="8"/>
      <c r="D41" s="9"/>
      <c r="E41" s="3"/>
      <c r="F41" s="8"/>
    </row>
    <row r="42" spans="2:6" s="4" customFormat="1" x14ac:dyDescent="0.2">
      <c r="B42" s="2"/>
      <c r="C42" s="8"/>
      <c r="D42" s="9"/>
      <c r="E42" s="3"/>
      <c r="F42" s="8"/>
    </row>
    <row r="43" spans="2:6" s="4" customFormat="1" x14ac:dyDescent="0.2">
      <c r="B43" s="2"/>
      <c r="C43" s="8"/>
      <c r="D43" s="9"/>
      <c r="E43" s="3"/>
      <c r="F43" s="8"/>
    </row>
    <row r="44" spans="2:6" s="4" customFormat="1" x14ac:dyDescent="0.2">
      <c r="B44" s="2"/>
      <c r="C44" s="8"/>
      <c r="D44" s="9"/>
      <c r="E44" s="3"/>
      <c r="F44" s="8"/>
    </row>
    <row r="45" spans="2:6" s="4" customFormat="1" x14ac:dyDescent="0.2">
      <c r="B45" s="2"/>
      <c r="C45" s="8"/>
      <c r="D45" s="9"/>
      <c r="E45" s="3"/>
      <c r="F45" s="8"/>
    </row>
    <row r="46" spans="2:6" s="4" customFormat="1" x14ac:dyDescent="0.2">
      <c r="B46" s="2"/>
      <c r="C46" s="8"/>
      <c r="D46" s="9"/>
      <c r="E46" s="3"/>
      <c r="F46" s="8"/>
    </row>
    <row r="47" spans="2:6" s="4" customFormat="1" x14ac:dyDescent="0.2">
      <c r="B47" s="2"/>
      <c r="C47" s="8"/>
      <c r="D47" s="9"/>
      <c r="E47" s="3"/>
      <c r="F47" s="8"/>
    </row>
    <row r="48" spans="2:6" s="4" customFormat="1" x14ac:dyDescent="0.2">
      <c r="B48" s="2"/>
      <c r="C48" s="8"/>
      <c r="D48" s="9"/>
      <c r="E48" s="3"/>
      <c r="F48" s="8"/>
    </row>
    <row r="49" spans="2:6" s="4" customFormat="1" x14ac:dyDescent="0.2">
      <c r="B49" s="2"/>
      <c r="C49" s="8"/>
      <c r="D49" s="9"/>
      <c r="E49" s="3"/>
      <c r="F49" s="8"/>
    </row>
    <row r="50" spans="2:6" s="4" customFormat="1" x14ac:dyDescent="0.2">
      <c r="B50" s="2"/>
      <c r="C50" s="8"/>
      <c r="D50" s="9"/>
      <c r="E50" s="3"/>
      <c r="F50" s="8"/>
    </row>
    <row r="51" spans="2:6" s="4" customFormat="1" x14ac:dyDescent="0.2">
      <c r="B51" s="2"/>
      <c r="C51" s="8"/>
      <c r="D51" s="9"/>
      <c r="E51" s="3"/>
      <c r="F51" s="8"/>
    </row>
    <row r="52" spans="2:6" s="4" customFormat="1" x14ac:dyDescent="0.2">
      <c r="B52" s="2"/>
      <c r="C52" s="8"/>
      <c r="D52" s="9"/>
      <c r="E52" s="3"/>
      <c r="F52" s="8"/>
    </row>
    <row r="53" spans="2:6" s="4" customFormat="1" x14ac:dyDescent="0.2">
      <c r="B53" s="2"/>
      <c r="C53" s="8"/>
      <c r="D53" s="9"/>
      <c r="E53" s="3"/>
      <c r="F53" s="8"/>
    </row>
    <row r="54" spans="2:6" s="4" customFormat="1" x14ac:dyDescent="0.2">
      <c r="B54" s="2"/>
      <c r="C54" s="8"/>
      <c r="D54" s="9"/>
      <c r="E54" s="3"/>
      <c r="F54" s="8"/>
    </row>
    <row r="55" spans="2:6" s="4" customFormat="1" x14ac:dyDescent="0.2">
      <c r="B55" s="2"/>
      <c r="C55" s="8"/>
      <c r="D55" s="9"/>
      <c r="E55" s="3"/>
      <c r="F55" s="8"/>
    </row>
    <row r="56" spans="2:6" s="4" customFormat="1" x14ac:dyDescent="0.2">
      <c r="B56" s="2"/>
      <c r="C56" s="8"/>
      <c r="D56" s="9"/>
      <c r="E56" s="3"/>
      <c r="F56" s="8"/>
    </row>
    <row r="57" spans="2:6" s="4" customFormat="1" x14ac:dyDescent="0.2">
      <c r="B57" s="2"/>
      <c r="C57" s="8"/>
      <c r="D57" s="9"/>
      <c r="E57" s="3"/>
      <c r="F57" s="8"/>
    </row>
    <row r="58" spans="2:6" s="4" customFormat="1" x14ac:dyDescent="0.2">
      <c r="B58" s="2"/>
      <c r="C58" s="8"/>
      <c r="D58" s="9"/>
      <c r="E58" s="3"/>
      <c r="F58" s="8"/>
    </row>
    <row r="59" spans="2:6" s="4" customFormat="1" x14ac:dyDescent="0.2">
      <c r="B59" s="2"/>
      <c r="C59" s="8"/>
      <c r="D59" s="9"/>
      <c r="E59" s="3"/>
      <c r="F59" s="8"/>
    </row>
    <row r="60" spans="2:6" s="4" customFormat="1" x14ac:dyDescent="0.2">
      <c r="B60" s="2"/>
      <c r="C60" s="8"/>
      <c r="D60" s="9"/>
      <c r="E60" s="3"/>
      <c r="F60" s="8"/>
    </row>
    <row r="61" spans="2:6" s="4" customFormat="1" x14ac:dyDescent="0.2">
      <c r="B61" s="2"/>
      <c r="C61" s="8"/>
      <c r="D61" s="9"/>
      <c r="E61" s="3"/>
      <c r="F61" s="8"/>
    </row>
    <row r="62" spans="2:6" s="4" customFormat="1" x14ac:dyDescent="0.2">
      <c r="B62" s="2"/>
      <c r="C62" s="8"/>
      <c r="D62" s="9"/>
      <c r="E62" s="3"/>
      <c r="F62" s="8"/>
    </row>
    <row r="63" spans="2:6" s="4" customFormat="1" x14ac:dyDescent="0.2">
      <c r="B63" s="2"/>
      <c r="C63" s="8"/>
      <c r="D63" s="9"/>
      <c r="E63" s="3"/>
      <c r="F63" s="8"/>
    </row>
    <row r="64" spans="2:6" s="4" customFormat="1" x14ac:dyDescent="0.2">
      <c r="B64" s="2"/>
      <c r="C64" s="8"/>
      <c r="D64" s="9"/>
      <c r="E64" s="3"/>
      <c r="F64" s="8"/>
    </row>
    <row r="65" spans="2:6" s="4" customFormat="1" x14ac:dyDescent="0.2">
      <c r="B65" s="2"/>
      <c r="C65" s="8"/>
      <c r="D65" s="9"/>
      <c r="E65" s="3"/>
      <c r="F65" s="8"/>
    </row>
    <row r="66" spans="2:6" s="4" customFormat="1" x14ac:dyDescent="0.2">
      <c r="B66" s="2"/>
      <c r="C66" s="8"/>
      <c r="D66" s="9"/>
      <c r="E66" s="3"/>
      <c r="F66" s="8"/>
    </row>
    <row r="67" spans="2:6" s="4" customFormat="1" x14ac:dyDescent="0.2">
      <c r="B67" s="2"/>
      <c r="C67" s="8"/>
      <c r="D67" s="9"/>
      <c r="E67" s="3"/>
      <c r="F67" s="8"/>
    </row>
    <row r="68" spans="2:6" s="4" customFormat="1" x14ac:dyDescent="0.2">
      <c r="B68" s="2"/>
      <c r="C68" s="8"/>
      <c r="D68" s="9"/>
      <c r="E68" s="3"/>
      <c r="F68" s="8"/>
    </row>
    <row r="69" spans="2:6" s="4" customFormat="1" x14ac:dyDescent="0.2">
      <c r="B69" s="2"/>
      <c r="C69" s="8"/>
      <c r="D69" s="9"/>
      <c r="E69" s="3"/>
      <c r="F69" s="8"/>
    </row>
    <row r="70" spans="2:6" s="4" customFormat="1" x14ac:dyDescent="0.2">
      <c r="B70" s="2"/>
      <c r="C70" s="8"/>
      <c r="D70" s="9"/>
      <c r="E70" s="3"/>
      <c r="F70" s="8"/>
    </row>
    <row r="71" spans="2:6" s="4" customFormat="1" x14ac:dyDescent="0.2">
      <c r="B71" s="2"/>
      <c r="C71" s="8"/>
      <c r="D71" s="9"/>
      <c r="E71" s="3"/>
      <c r="F71" s="8"/>
    </row>
    <row r="72" spans="2:6" s="4" customFormat="1" x14ac:dyDescent="0.2">
      <c r="B72" s="2"/>
      <c r="C72" s="8"/>
      <c r="D72" s="9"/>
      <c r="E72" s="3"/>
      <c r="F72" s="8"/>
    </row>
    <row r="73" spans="2:6" s="4" customFormat="1" x14ac:dyDescent="0.2">
      <c r="B73" s="2"/>
      <c r="C73" s="8"/>
      <c r="D73" s="9"/>
      <c r="E73" s="3"/>
      <c r="F73" s="8"/>
    </row>
    <row r="74" spans="2:6" s="4" customFormat="1" x14ac:dyDescent="0.2">
      <c r="B74" s="2"/>
      <c r="C74" s="8"/>
      <c r="D74" s="9"/>
      <c r="E74" s="3"/>
      <c r="F74" s="8"/>
    </row>
    <row r="75" spans="2:6" s="4" customFormat="1" x14ac:dyDescent="0.2">
      <c r="B75" s="2"/>
      <c r="C75" s="8"/>
      <c r="D75" s="9"/>
      <c r="E75" s="3"/>
      <c r="F75" s="8"/>
    </row>
  </sheetData>
  <mergeCells count="5">
    <mergeCell ref="A1:D1"/>
    <mergeCell ref="A3:E3"/>
    <mergeCell ref="A4:B4"/>
    <mergeCell ref="A5:B5"/>
    <mergeCell ref="A7:B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workbookViewId="0">
      <selection activeCell="E15" sqref="E15"/>
    </sheetView>
  </sheetViews>
  <sheetFormatPr baseColWidth="10" defaultRowHeight="12.75" x14ac:dyDescent="0.2"/>
  <cols>
    <col min="1" max="1" width="6.28515625" style="4" customWidth="1"/>
    <col min="2" max="2" width="13.85546875" style="4" customWidth="1"/>
    <col min="3" max="3" width="24.7109375" style="57" customWidth="1"/>
    <col min="4" max="4" width="12.7109375" style="9" customWidth="1"/>
    <col min="5" max="5" width="39.85546875" style="3" customWidth="1"/>
    <col min="6" max="6" width="14.28515625" style="3" customWidth="1"/>
    <col min="7" max="7" width="13.7109375" style="3" customWidth="1"/>
    <col min="8" max="8" width="18.7109375" style="3" customWidth="1"/>
    <col min="9" max="9" width="8.85546875" style="2" customWidth="1"/>
    <col min="10" max="16384" width="11.42578125" style="2"/>
  </cols>
  <sheetData>
    <row r="1" spans="1:10" ht="18" customHeight="1" x14ac:dyDescent="0.3">
      <c r="A1" s="87" t="s">
        <v>57</v>
      </c>
      <c r="B1" s="87"/>
      <c r="C1" s="87"/>
      <c r="D1" s="87"/>
      <c r="E1" s="87"/>
    </row>
    <row r="2" spans="1:10" ht="18" customHeight="1" x14ac:dyDescent="0.2">
      <c r="A2" s="88" t="s">
        <v>64</v>
      </c>
      <c r="B2" s="88"/>
      <c r="C2" s="88"/>
      <c r="D2" s="88"/>
      <c r="E2" s="88"/>
      <c r="F2" s="79"/>
    </row>
    <row r="3" spans="1:10" x14ac:dyDescent="0.2">
      <c r="A3" s="58"/>
    </row>
    <row r="4" spans="1:10" ht="25.5" x14ac:dyDescent="0.2">
      <c r="A4" s="59" t="s">
        <v>58</v>
      </c>
      <c r="B4" s="59" t="s">
        <v>56</v>
      </c>
      <c r="C4" s="60" t="s">
        <v>59</v>
      </c>
      <c r="D4" s="61" t="s">
        <v>60</v>
      </c>
      <c r="E4" s="62" t="s">
        <v>61</v>
      </c>
    </row>
    <row r="5" spans="1:10" s="34" customFormat="1" ht="16.5" customHeight="1" x14ac:dyDescent="0.2">
      <c r="A5" s="19">
        <v>1</v>
      </c>
      <c r="B5" s="70">
        <v>43728</v>
      </c>
      <c r="C5" s="56" t="s">
        <v>72</v>
      </c>
      <c r="D5" s="13">
        <v>5520000</v>
      </c>
      <c r="E5" s="71" t="s">
        <v>128</v>
      </c>
      <c r="F5" s="33"/>
      <c r="G5" s="33"/>
      <c r="H5" s="33"/>
    </row>
    <row r="6" spans="1:10" s="34" customFormat="1" ht="16.5" customHeight="1" x14ac:dyDescent="0.2">
      <c r="A6" s="19">
        <v>2</v>
      </c>
      <c r="B6" s="70">
        <v>43728</v>
      </c>
      <c r="C6" s="56" t="s">
        <v>72</v>
      </c>
      <c r="D6" s="13">
        <v>300000</v>
      </c>
      <c r="E6" s="71" t="s">
        <v>129</v>
      </c>
      <c r="F6" s="33"/>
      <c r="G6" s="33"/>
      <c r="H6" s="33"/>
      <c r="J6" s="80"/>
    </row>
    <row r="7" spans="1:10" s="34" customFormat="1" ht="16.5" customHeight="1" x14ac:dyDescent="0.2">
      <c r="A7" s="19">
        <v>3</v>
      </c>
      <c r="B7" s="70">
        <v>43731</v>
      </c>
      <c r="C7" s="56" t="s">
        <v>62</v>
      </c>
      <c r="D7" s="13">
        <v>3469893</v>
      </c>
      <c r="E7" s="71" t="s">
        <v>130</v>
      </c>
      <c r="F7" s="33"/>
      <c r="G7" s="33"/>
      <c r="H7" s="33"/>
    </row>
    <row r="8" spans="1:10" s="34" customFormat="1" ht="16.5" customHeight="1" x14ac:dyDescent="0.2">
      <c r="A8" s="19">
        <v>4</v>
      </c>
      <c r="B8" s="70">
        <v>43731</v>
      </c>
      <c r="C8" s="56" t="s">
        <v>62</v>
      </c>
      <c r="D8" s="13">
        <v>220000</v>
      </c>
      <c r="E8" s="71" t="s">
        <v>131</v>
      </c>
      <c r="F8" s="33"/>
      <c r="G8" s="33"/>
      <c r="H8" s="33"/>
    </row>
    <row r="9" spans="1:10" s="34" customFormat="1" ht="25.5" x14ac:dyDescent="0.2">
      <c r="A9" s="63">
        <v>5</v>
      </c>
      <c r="B9" s="64">
        <v>43700</v>
      </c>
      <c r="C9" s="65" t="s">
        <v>132</v>
      </c>
      <c r="D9" s="66">
        <v>6800000</v>
      </c>
      <c r="E9" s="71" t="s">
        <v>133</v>
      </c>
      <c r="F9" s="33"/>
      <c r="G9" s="33"/>
      <c r="H9" s="72"/>
    </row>
    <row r="10" spans="1:10" x14ac:dyDescent="0.2">
      <c r="A10" s="44"/>
      <c r="B10" s="73"/>
      <c r="C10" s="75"/>
      <c r="D10" s="54"/>
      <c r="E10" s="74"/>
    </row>
    <row r="11" spans="1:10" ht="16.5" x14ac:dyDescent="0.3">
      <c r="A11" s="44"/>
      <c r="B11" s="76"/>
      <c r="C11" s="39" t="s">
        <v>0</v>
      </c>
      <c r="D11" s="39">
        <f>SUM(D5:D10)</f>
        <v>16309893</v>
      </c>
      <c r="E11" s="77"/>
      <c r="G11" s="3">
        <f>SUM(G5:G10)</f>
        <v>0</v>
      </c>
    </row>
    <row r="13" spans="1:10" ht="16.5" x14ac:dyDescent="0.3">
      <c r="D13" s="78"/>
    </row>
    <row r="23" spans="3:8" s="4" customFormat="1" x14ac:dyDescent="0.2">
      <c r="C23" s="57"/>
      <c r="D23" s="9"/>
      <c r="E23" s="3"/>
      <c r="F23" s="3"/>
      <c r="G23" s="3"/>
      <c r="H23" s="3"/>
    </row>
    <row r="24" spans="3:8" s="4" customFormat="1" x14ac:dyDescent="0.2">
      <c r="C24" s="57"/>
      <c r="D24" s="9"/>
      <c r="E24" s="3"/>
      <c r="F24" s="3"/>
      <c r="G24" s="3"/>
      <c r="H24" s="3"/>
    </row>
    <row r="25" spans="3:8" s="4" customFormat="1" x14ac:dyDescent="0.2">
      <c r="C25" s="57"/>
      <c r="D25" s="9"/>
      <c r="E25" s="3"/>
      <c r="F25" s="3"/>
      <c r="G25" s="3"/>
      <c r="H25" s="3"/>
    </row>
    <row r="26" spans="3:8" s="4" customFormat="1" x14ac:dyDescent="0.2">
      <c r="C26" s="57"/>
      <c r="D26" s="9"/>
      <c r="E26" s="3"/>
      <c r="F26" s="3"/>
      <c r="G26" s="3"/>
      <c r="H26" s="3"/>
    </row>
    <row r="27" spans="3:8" s="4" customFormat="1" x14ac:dyDescent="0.2">
      <c r="C27" s="57"/>
      <c r="D27" s="9"/>
      <c r="E27" s="3"/>
      <c r="F27" s="3"/>
      <c r="G27" s="3"/>
      <c r="H27" s="3"/>
    </row>
    <row r="28" spans="3:8" s="4" customFormat="1" x14ac:dyDescent="0.2">
      <c r="C28" s="57"/>
      <c r="D28" s="9"/>
      <c r="E28" s="3"/>
      <c r="F28" s="3"/>
      <c r="G28" s="3"/>
      <c r="H28" s="3"/>
    </row>
    <row r="29" spans="3:8" s="4" customFormat="1" x14ac:dyDescent="0.2">
      <c r="C29" s="57"/>
      <c r="D29" s="9"/>
      <c r="E29" s="3"/>
      <c r="F29" s="3"/>
      <c r="G29" s="3"/>
      <c r="H29" s="3"/>
    </row>
    <row r="30" spans="3:8" s="4" customFormat="1" x14ac:dyDescent="0.2">
      <c r="C30" s="57"/>
      <c r="D30" s="9"/>
      <c r="E30" s="3"/>
      <c r="F30" s="3"/>
      <c r="G30" s="3"/>
      <c r="H30" s="3"/>
    </row>
    <row r="31" spans="3:8" s="4" customFormat="1" x14ac:dyDescent="0.2">
      <c r="C31" s="57"/>
      <c r="D31" s="9"/>
      <c r="E31" s="3"/>
      <c r="F31" s="3"/>
      <c r="G31" s="3"/>
      <c r="H31" s="3"/>
    </row>
    <row r="32" spans="3:8" s="4" customFormat="1" x14ac:dyDescent="0.2">
      <c r="C32" s="57"/>
      <c r="D32" s="9"/>
      <c r="E32" s="3"/>
      <c r="F32" s="3"/>
      <c r="G32" s="3"/>
      <c r="H32" s="3"/>
    </row>
    <row r="33" spans="3:8" s="4" customFormat="1" x14ac:dyDescent="0.2">
      <c r="C33" s="57"/>
      <c r="D33" s="9"/>
      <c r="E33" s="3"/>
      <c r="F33" s="3"/>
      <c r="G33" s="3"/>
      <c r="H33" s="3"/>
    </row>
    <row r="34" spans="3:8" s="4" customFormat="1" x14ac:dyDescent="0.2">
      <c r="C34" s="57"/>
      <c r="D34" s="9"/>
      <c r="E34" s="3"/>
      <c r="F34" s="3"/>
      <c r="G34" s="3"/>
      <c r="H34" s="3"/>
    </row>
    <row r="35" spans="3:8" s="4" customFormat="1" x14ac:dyDescent="0.2">
      <c r="C35" s="57"/>
      <c r="D35" s="9"/>
      <c r="E35" s="3"/>
      <c r="F35" s="3"/>
      <c r="G35" s="3"/>
      <c r="H35" s="3"/>
    </row>
    <row r="36" spans="3:8" s="4" customFormat="1" x14ac:dyDescent="0.2">
      <c r="C36" s="57"/>
      <c r="D36" s="9"/>
      <c r="E36" s="3"/>
      <c r="F36" s="3"/>
      <c r="G36" s="3"/>
      <c r="H36" s="3"/>
    </row>
    <row r="37" spans="3:8" s="4" customFormat="1" x14ac:dyDescent="0.2">
      <c r="C37" s="57"/>
      <c r="D37" s="9"/>
      <c r="E37" s="3"/>
      <c r="F37" s="3"/>
      <c r="G37" s="3"/>
      <c r="H37" s="3"/>
    </row>
    <row r="38" spans="3:8" s="4" customFormat="1" x14ac:dyDescent="0.2">
      <c r="C38" s="57"/>
      <c r="D38" s="9"/>
      <c r="E38" s="3"/>
      <c r="F38" s="3"/>
      <c r="G38" s="3"/>
      <c r="H38" s="3"/>
    </row>
    <row r="39" spans="3:8" s="4" customFormat="1" x14ac:dyDescent="0.2">
      <c r="C39" s="57"/>
      <c r="D39" s="9"/>
      <c r="E39" s="3"/>
      <c r="F39" s="3"/>
      <c r="G39" s="3"/>
      <c r="H39" s="3"/>
    </row>
    <row r="40" spans="3:8" s="4" customFormat="1" x14ac:dyDescent="0.2">
      <c r="C40" s="57"/>
      <c r="D40" s="9"/>
      <c r="E40" s="3"/>
      <c r="F40" s="3"/>
      <c r="G40" s="3"/>
      <c r="H40" s="3"/>
    </row>
    <row r="41" spans="3:8" s="4" customFormat="1" x14ac:dyDescent="0.2">
      <c r="C41" s="57"/>
      <c r="D41" s="9"/>
      <c r="E41" s="3"/>
      <c r="F41" s="3"/>
      <c r="G41" s="3"/>
      <c r="H41" s="3"/>
    </row>
    <row r="42" spans="3:8" s="4" customFormat="1" x14ac:dyDescent="0.2">
      <c r="C42" s="57"/>
      <c r="D42" s="9"/>
      <c r="E42" s="3"/>
      <c r="F42" s="3"/>
      <c r="G42" s="3"/>
      <c r="H42" s="3"/>
    </row>
    <row r="43" spans="3:8" s="4" customFormat="1" x14ac:dyDescent="0.2">
      <c r="C43" s="57"/>
      <c r="D43" s="9"/>
      <c r="E43" s="3"/>
      <c r="F43" s="3"/>
      <c r="G43" s="3"/>
      <c r="H43" s="3"/>
    </row>
    <row r="44" spans="3:8" s="4" customFormat="1" x14ac:dyDescent="0.2">
      <c r="C44" s="57"/>
      <c r="D44" s="9"/>
      <c r="E44" s="3"/>
      <c r="F44" s="3"/>
      <c r="G44" s="3"/>
      <c r="H44" s="3"/>
    </row>
    <row r="45" spans="3:8" s="4" customFormat="1" x14ac:dyDescent="0.2">
      <c r="C45" s="57"/>
      <c r="D45" s="9"/>
      <c r="E45" s="3"/>
      <c r="F45" s="3"/>
      <c r="G45" s="3"/>
      <c r="H45" s="3"/>
    </row>
    <row r="46" spans="3:8" s="4" customFormat="1" x14ac:dyDescent="0.2">
      <c r="C46" s="57"/>
      <c r="D46" s="9"/>
      <c r="E46" s="3"/>
      <c r="F46" s="3"/>
      <c r="G46" s="3"/>
      <c r="H46" s="3"/>
    </row>
    <row r="47" spans="3:8" s="4" customFormat="1" x14ac:dyDescent="0.2">
      <c r="C47" s="57"/>
      <c r="D47" s="9"/>
      <c r="E47" s="3"/>
      <c r="F47" s="3"/>
      <c r="G47" s="3"/>
      <c r="H47" s="3"/>
    </row>
    <row r="48" spans="3:8" s="4" customFormat="1" x14ac:dyDescent="0.2">
      <c r="C48" s="57"/>
      <c r="D48" s="9"/>
      <c r="E48" s="3"/>
      <c r="F48" s="3"/>
      <c r="G48" s="3"/>
      <c r="H48" s="3"/>
    </row>
    <row r="49" spans="3:8" s="4" customFormat="1" x14ac:dyDescent="0.2">
      <c r="C49" s="57"/>
      <c r="D49" s="9"/>
      <c r="E49" s="3"/>
      <c r="F49" s="3"/>
      <c r="G49" s="3"/>
      <c r="H49" s="3"/>
    </row>
    <row r="50" spans="3:8" s="4" customFormat="1" x14ac:dyDescent="0.2">
      <c r="C50" s="57"/>
      <c r="D50" s="9"/>
      <c r="E50" s="3"/>
      <c r="F50" s="3"/>
      <c r="G50" s="3"/>
      <c r="H50" s="3"/>
    </row>
    <row r="51" spans="3:8" s="4" customFormat="1" x14ac:dyDescent="0.2">
      <c r="C51" s="57"/>
      <c r="D51" s="9"/>
      <c r="E51" s="3"/>
      <c r="F51" s="3"/>
      <c r="G51" s="3"/>
      <c r="H51" s="3"/>
    </row>
    <row r="52" spans="3:8" s="4" customFormat="1" x14ac:dyDescent="0.2">
      <c r="C52" s="57"/>
      <c r="D52" s="9"/>
      <c r="E52" s="3"/>
      <c r="F52" s="3"/>
      <c r="G52" s="3"/>
      <c r="H52" s="3"/>
    </row>
    <row r="53" spans="3:8" s="4" customFormat="1" x14ac:dyDescent="0.2">
      <c r="C53" s="57"/>
      <c r="D53" s="9"/>
      <c r="E53" s="3"/>
      <c r="F53" s="3"/>
      <c r="G53" s="3"/>
      <c r="H53" s="3"/>
    </row>
    <row r="54" spans="3:8" s="4" customFormat="1" x14ac:dyDescent="0.2">
      <c r="C54" s="57"/>
      <c r="D54" s="9"/>
      <c r="E54" s="3"/>
      <c r="F54" s="3"/>
      <c r="G54" s="3"/>
      <c r="H54" s="3"/>
    </row>
    <row r="55" spans="3:8" s="4" customFormat="1" x14ac:dyDescent="0.2">
      <c r="C55" s="57"/>
      <c r="D55" s="9"/>
      <c r="E55" s="3"/>
      <c r="F55" s="3"/>
      <c r="G55" s="3"/>
      <c r="H55" s="3"/>
    </row>
    <row r="56" spans="3:8" s="4" customFormat="1" x14ac:dyDescent="0.2">
      <c r="C56" s="57"/>
      <c r="D56" s="9"/>
      <c r="E56" s="3"/>
      <c r="F56" s="3"/>
      <c r="G56" s="3"/>
      <c r="H56" s="3"/>
    </row>
    <row r="57" spans="3:8" s="4" customFormat="1" x14ac:dyDescent="0.2">
      <c r="C57" s="57"/>
      <c r="D57" s="9"/>
      <c r="E57" s="3"/>
      <c r="F57" s="3"/>
      <c r="G57" s="3"/>
      <c r="H57" s="3"/>
    </row>
    <row r="58" spans="3:8" s="4" customFormat="1" x14ac:dyDescent="0.2">
      <c r="C58" s="57"/>
      <c r="D58" s="9"/>
      <c r="E58" s="3"/>
      <c r="F58" s="3"/>
      <c r="G58" s="3"/>
      <c r="H58" s="3"/>
    </row>
    <row r="59" spans="3:8" s="4" customFormat="1" x14ac:dyDescent="0.2">
      <c r="C59" s="57"/>
      <c r="D59" s="9"/>
      <c r="E59" s="3"/>
      <c r="F59" s="3"/>
      <c r="G59" s="3"/>
      <c r="H59" s="3"/>
    </row>
    <row r="60" spans="3:8" s="4" customFormat="1" x14ac:dyDescent="0.2">
      <c r="C60" s="57"/>
      <c r="D60" s="9"/>
      <c r="E60" s="3"/>
      <c r="F60" s="3"/>
      <c r="G60" s="3"/>
      <c r="H60" s="3"/>
    </row>
    <row r="61" spans="3:8" s="4" customFormat="1" x14ac:dyDescent="0.2">
      <c r="C61" s="57"/>
      <c r="D61" s="9"/>
      <c r="E61" s="3"/>
      <c r="F61" s="3"/>
      <c r="G61" s="3"/>
      <c r="H61" s="3"/>
    </row>
    <row r="62" spans="3:8" s="4" customFormat="1" x14ac:dyDescent="0.2">
      <c r="C62" s="57"/>
      <c r="D62" s="9"/>
      <c r="E62" s="3"/>
      <c r="F62" s="3"/>
      <c r="G62" s="3"/>
      <c r="H62" s="3"/>
    </row>
    <row r="63" spans="3:8" s="4" customFormat="1" x14ac:dyDescent="0.2">
      <c r="C63" s="57"/>
      <c r="D63" s="9"/>
      <c r="E63" s="3"/>
      <c r="F63" s="3"/>
      <c r="G63" s="3"/>
      <c r="H63" s="3"/>
    </row>
    <row r="64" spans="3:8" s="4" customFormat="1" x14ac:dyDescent="0.2">
      <c r="C64" s="57"/>
      <c r="D64" s="9"/>
      <c r="E64" s="3"/>
      <c r="F64" s="3"/>
      <c r="G64" s="3"/>
      <c r="H64" s="3"/>
    </row>
  </sheetData>
  <mergeCells count="2">
    <mergeCell ref="A1:E1"/>
    <mergeCell ref="A2:E2"/>
  </mergeCells>
  <pageMargins left="0.70866141732283472" right="0.70866141732283472" top="0.74803149606299213" bottom="0.74803149606299213" header="0.31496062992125984" footer="0.31496062992125984"/>
  <pageSetup paperSize="9" scale="90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FACT1</vt:lpstr>
      <vt:lpstr>Pièces justificatives N°1</vt:lpstr>
      <vt:lpstr>FACT2</vt:lpstr>
      <vt:lpstr>Pièces justificatives N°2</vt:lpstr>
      <vt:lpstr>FACT3</vt:lpstr>
      <vt:lpstr>Pièces justificatives N°3</vt:lpstr>
      <vt:lpstr>FACT4</vt:lpstr>
      <vt:lpstr>Pièces justificatives N°4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BDE pour offre</dc:title>
  <dc:creator>Microsoft Corporation</dc:creator>
  <cp:lastModifiedBy>Mamy</cp:lastModifiedBy>
  <cp:lastPrinted>2019-10-18T13:14:14Z</cp:lastPrinted>
  <dcterms:created xsi:type="dcterms:W3CDTF">1996-10-21T11:03:58Z</dcterms:created>
  <dcterms:modified xsi:type="dcterms:W3CDTF">2019-11-05T16:08:38Z</dcterms:modified>
</cp:coreProperties>
</file>