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xr:revisionPtr revIDLastSave="0" documentId="13_ncr:1000001_{2211DCBF-081D-2445-9498-F3671F5355D9}" xr6:coauthVersionLast="45" xr6:coauthVersionMax="45" xr10:uidLastSave="{00000000-0000-0000-0000-000000000000}"/>
  <bookViews>
    <workbookView xWindow="-15" yWindow="-15" windowWidth="7680" windowHeight="8715" tabRatio="570" activeTab="7" xr2:uid="{00000000-000D-0000-FFFF-FFFF00000000}"/>
  </bookViews>
  <sheets>
    <sheet name="FACT1" sheetId="59" r:id="rId1"/>
    <sheet name="FACT2" sheetId="60" r:id="rId2"/>
    <sheet name="FACT3" sheetId="61" r:id="rId3"/>
    <sheet name="FACT4" sheetId="62" r:id="rId4"/>
    <sheet name="Pièces justificatives N°1" sheetId="72" r:id="rId5"/>
    <sheet name="Pièces justificatives N°2" sheetId="76" r:id="rId6"/>
    <sheet name="Pièces justificatives N°3" sheetId="77" r:id="rId7"/>
    <sheet name="Pièces justificatives N°4" sheetId="7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78" l="1"/>
  <c r="D11" i="78"/>
  <c r="G13" i="77"/>
  <c r="D13" i="77"/>
  <c r="D24" i="76"/>
  <c r="D33" i="72"/>
  <c r="D20" i="62"/>
  <c r="D13" i="62"/>
  <c r="D23" i="62"/>
  <c r="D18" i="61"/>
  <c r="D22" i="61"/>
  <c r="D23" i="60"/>
  <c r="D19" i="60"/>
  <c r="D14" i="60"/>
  <c r="D28" i="59"/>
  <c r="D23" i="59"/>
  <c r="D14" i="59"/>
  <c r="D10" i="59"/>
  <c r="D26" i="60"/>
  <c r="D30" i="59"/>
  <c r="D25" i="61"/>
</calcChain>
</file>

<file path=xl/sharedStrings.xml><?xml version="1.0" encoding="utf-8"?>
<sst xmlns="http://schemas.openxmlformats.org/spreadsheetml/2006/main" count="245" uniqueCount="130">
  <si>
    <t>TOTAL GENERAL</t>
  </si>
  <si>
    <t>Descente d'eau pluviale en PVC 100</t>
  </si>
  <si>
    <t>Fouille en rigole, en terrain meuble de toute nature</t>
  </si>
  <si>
    <t>Fourniture et mise en œuvre d'hérissonnage en pierre sèche d'épaisseur de 0,15 m</t>
  </si>
  <si>
    <t>Acier pour armatures du béton ci-dessus de tout diamètre, y compris coupe, façonnage, ligature et toutes sujétions</t>
  </si>
  <si>
    <t>Fourniture et mise en oeuvre de coffrage en bois ordinaire</t>
  </si>
  <si>
    <t>Fourniture et mise en œuvre de maçonnerie de moellons hourdées au mortier de ciment dosé à 300kg/m3 pour la fondation</t>
  </si>
  <si>
    <t xml:space="preserve">Charpente en bois dur pour des pannes, solives et entretoises  y compris fixation et toutes sujétions de pose </t>
  </si>
  <si>
    <t>Fourniture et pose de gorge en pin</t>
  </si>
  <si>
    <t>Peinture à l'eau plastique extérieure de type Valnyl ou Torgapint lavable en deux couches</t>
  </si>
  <si>
    <t>Peinture à l'eau plastique intérieure de type Valnyl ou Torgapint lavable en deux couches</t>
  </si>
  <si>
    <t>Enduit ordinaire au mortier de ciment dosé à 300kg/m3 d'épaisseur de 0,015 m pour les murs, les plafonds et les faces vues du béton</t>
  </si>
  <si>
    <t xml:space="preserve">Fourniture et mise en œuvre du béton armé dosé à 350kg/m3 de CEM I 42,5 pour les semelles isolées et les attentes poteaux </t>
  </si>
  <si>
    <t xml:space="preserve">Fourniture et mise en oeuvre de maçonnerie de parpaing de 20*20*40 hourdée au mortier de ciment dosé à 300 kg/m3               </t>
  </si>
  <si>
    <t>Fourniture et pose de couverture en tôle Galvabac  50/100 éme y compris coupe, fixation et toutes sujétions de pose.</t>
  </si>
  <si>
    <t>Fourniture et pose de plafonnage en volige pin de 15x90, y compris toutes accèssoires de pose</t>
  </si>
  <si>
    <t>Fournture et mise en œuvre de chape au mortier de ciment dosé à 400kg/m3 pour le cheneau</t>
  </si>
  <si>
    <t>Peinture à l'huile glycérophtalique en deux couches avec toutes sujétions d'exécution pour ouvrage bois et plafond et soubassement à l'extérieur et à l'intérieur</t>
  </si>
  <si>
    <t>Fourniture et pose de faîtière en TPG de 5/10ème d'épaisseur, y compris fixation et toutes sujétions de pose.</t>
  </si>
  <si>
    <t>Fourniture et pose des gouttières en TPG 5/10ème</t>
  </si>
  <si>
    <t>Fourniture et pose de porte pleine avec bâtis en bois dur  à un vantail de dimension de (90 x 210)</t>
  </si>
  <si>
    <t>Fourniture et pose de fenêtre pleine avec bâtis à deux vantaux en bois dur de dimension de (120 x 120)</t>
  </si>
  <si>
    <t>Fourniture et pose de fenêtre pleine avec bâtis à deux vantaux en bois dur de dimension de (100 x 120)</t>
  </si>
  <si>
    <t>Peinture en ardoisine d'un tableau</t>
  </si>
  <si>
    <t>Fourniture et mise en œuvre du béton armé dosé à 350kg/m3 de CEM I 42,5 pour les poteaux, linteaux, auvent, appuis de baie,  chaînages et poutres</t>
  </si>
  <si>
    <t>FORMULAIRE 1</t>
  </si>
  <si>
    <r>
      <t xml:space="preserve">Tranche numéro: </t>
    </r>
    <r>
      <rPr>
        <b/>
        <sz val="10"/>
        <rFont val="Arial Narrow"/>
        <family val="2"/>
      </rPr>
      <t>01</t>
    </r>
  </si>
  <si>
    <t>Pays: Madagascar</t>
  </si>
  <si>
    <t>SPECIFICATIONS DES RUBRIQUES DE DEPENSES</t>
  </si>
  <si>
    <t>FINANCEMENTS</t>
  </si>
  <si>
    <t>TOTAL</t>
  </si>
  <si>
    <t>INSTALLATION</t>
  </si>
  <si>
    <t>Sous total</t>
  </si>
  <si>
    <t>TERRASSEMENT</t>
  </si>
  <si>
    <t xml:space="preserve">BETONS ET MACONNERIES EN INFRASTRUCTURE </t>
  </si>
  <si>
    <t xml:space="preserve">BETONS ET MACONNERIES EN SUPERSTRUCTURE </t>
  </si>
  <si>
    <t>TOTAL TRANCHE N°01</t>
  </si>
  <si>
    <t>en ARIARY</t>
  </si>
  <si>
    <r>
      <rPr>
        <b/>
        <sz val="10"/>
        <rFont val="Arial Narrow"/>
        <family val="2"/>
      </rPr>
      <t>LIEU ET DATE</t>
    </r>
    <r>
      <rPr>
        <sz val="10"/>
        <rFont val="Arial Narrow"/>
        <family val="2"/>
      </rPr>
      <t>: Mangasoavina - ANTANANARIVO 101</t>
    </r>
  </si>
  <si>
    <t xml:space="preserve">                                         MADAGASCAR</t>
  </si>
  <si>
    <r>
      <t xml:space="preserve">Tranche numéro: </t>
    </r>
    <r>
      <rPr>
        <b/>
        <sz val="10"/>
        <rFont val="Arial Narrow"/>
        <family val="2"/>
      </rPr>
      <t>02</t>
    </r>
  </si>
  <si>
    <t>ENDUIT</t>
  </si>
  <si>
    <t>CHARPENTE ET COUVERTURE</t>
  </si>
  <si>
    <t>MENUISERIE BOIS</t>
  </si>
  <si>
    <t>TOTAL TRANCHE N°02</t>
  </si>
  <si>
    <r>
      <t xml:space="preserve">Tranche numéro: </t>
    </r>
    <r>
      <rPr>
        <b/>
        <sz val="10"/>
        <rFont val="Arial Narrow"/>
        <family val="2"/>
      </rPr>
      <t>03</t>
    </r>
  </si>
  <si>
    <t>TOTAL TRANCHE N°03</t>
  </si>
  <si>
    <t>COMPTE RENDU DE CONSTRUCTION D'UNE ECOLE A QUATRE SALLES DE CLASSE A ANALAIVA</t>
  </si>
  <si>
    <t>Installation de chantier et repli de chantier</t>
  </si>
  <si>
    <t>PEINTURE</t>
  </si>
  <si>
    <t>TOTAL TRANCHE N°04</t>
  </si>
  <si>
    <r>
      <t xml:space="preserve">Tranche numéro: </t>
    </r>
    <r>
      <rPr>
        <b/>
        <sz val="10"/>
        <rFont val="Arial Narrow"/>
        <family val="2"/>
      </rPr>
      <t>04</t>
    </r>
  </si>
  <si>
    <t>DATE</t>
  </si>
  <si>
    <t>LISTE DES PIECES JUSTIFICATIVES POUR CHAQUE TRAVAUX</t>
  </si>
  <si>
    <t>N°</t>
  </si>
  <si>
    <t>TYPE DOCUMENT ET NUMERO</t>
  </si>
  <si>
    <t>MONTANT            (en Ariary)</t>
  </si>
  <si>
    <t>DESCRIPTION BIEN/SERVICE</t>
  </si>
  <si>
    <t>Facture</t>
  </si>
  <si>
    <t xml:space="preserve">Facture N° </t>
  </si>
  <si>
    <t>Frais de transport des fers</t>
  </si>
  <si>
    <t xml:space="preserve">Facture </t>
  </si>
  <si>
    <t>135 sacs de ciment CPJ 55 Holcim</t>
  </si>
  <si>
    <t>Frais de transport de 135 sacs de ciment</t>
  </si>
  <si>
    <t>75 paquets de volige pin, 15 paquets de gorge en pin</t>
  </si>
  <si>
    <t>Main d'œuvre de construction d'une école à quatre salles de classe au niveau de fintion des enduits, plafonnage et menuiserie bois</t>
  </si>
  <si>
    <t>Frais de transport des voliges pin et des gorges en pin</t>
  </si>
  <si>
    <t>Portes et fenêtres en bois</t>
  </si>
  <si>
    <t>Frais de transport des portes et fenêtres en bois</t>
  </si>
  <si>
    <t>Fenêtres en bois</t>
  </si>
  <si>
    <t>Frais de transport des fenêtres en bois</t>
  </si>
  <si>
    <t>Frais de transport des peintures</t>
  </si>
  <si>
    <t>Fourniture et mise en œuvre du béton dosé à 300kg/m3 de CEM I 42,5 d'épaisseur de 0,10 m pour dallage</t>
  </si>
  <si>
    <t>Fourniture et mise en oeuvre de coffrage en bois pin</t>
  </si>
  <si>
    <t xml:space="preserve">Fourniture et pose de claustras </t>
  </si>
  <si>
    <t>Fourniture et pose de planche de rive d'épaisseur de 0,025m, largeurs 0,30m, y compris fixation et toutes sujétions de pose.</t>
  </si>
  <si>
    <r>
      <t>Fourniture et mise en œuvre du béton de proprété dosé à 150kg/m</t>
    </r>
    <r>
      <rPr>
        <vertAlign val="superscript"/>
        <sz val="10"/>
        <rFont val="Arial Narrow"/>
        <family val="2"/>
      </rPr>
      <t>3</t>
    </r>
    <r>
      <rPr>
        <sz val="10"/>
        <rFont val="Arial Narrow"/>
        <family val="2"/>
      </rPr>
      <t xml:space="preserve"> de CEM I 42,5 d'épaisseur 0.05 m des semelles filantes</t>
    </r>
  </si>
  <si>
    <t>155 sacs de ciment CPJ 55 Holcim</t>
  </si>
  <si>
    <t>Frais de transport de 155 sacs de ciment</t>
  </si>
  <si>
    <t>Fourniture de 6100 pièces de moellon 20*20*20</t>
  </si>
  <si>
    <t>18,00 m3 de blocage</t>
  </si>
  <si>
    <t>Achat des pointes 30/60/70/100</t>
  </si>
  <si>
    <t>Bois rond de 4,00m et planche pin de 4,00 m</t>
  </si>
  <si>
    <t>Frais de transport des bois rond de 4,00m et des planches pin de 4,00 m</t>
  </si>
  <si>
    <t>195 barres de fer 6; 250 barres de fer 8; 75 barres de fer 10; 115 barres de fer 12</t>
  </si>
  <si>
    <t>80 barres de fer 6; 75 barres de fer 8; 45 barres de fer 10; 123 barres de fer 12</t>
  </si>
  <si>
    <t>Frais transport de claustras 20*20*20</t>
  </si>
  <si>
    <t>Achat de claustras 20*20*20</t>
  </si>
  <si>
    <t>105 madriers (7*17) de 4,00 m et 15 bois carré (6*6) de 4,00 m</t>
  </si>
  <si>
    <t>Frais de transport des madriers</t>
  </si>
  <si>
    <t>Achat des planches en bois dur de 4,00 m</t>
  </si>
  <si>
    <t>Frais de transport des planches en bois dur de 4,00 m</t>
  </si>
  <si>
    <t>Fourniture et transport de sable de rivière de 24,67 m3</t>
  </si>
  <si>
    <t>160 sacs de ciment CPJ 55 Holcim</t>
  </si>
  <si>
    <t>Frais de transport de 160 sacs de ciment</t>
  </si>
  <si>
    <t>Frais de transport des gouttières et des tuyaux pvc avec accessoires</t>
  </si>
  <si>
    <t>Achat des tôles galvabac avec accessoires</t>
  </si>
  <si>
    <t>Frais de transport des tôles galvabac avec accessoires</t>
  </si>
  <si>
    <t>Main d'œuvre de construction d'une école à quatre salles de classe: finition de peinture</t>
  </si>
  <si>
    <t xml:space="preserve">Peintures à l'eau extétieure et intérieure, à l'huile </t>
  </si>
  <si>
    <t>Main d'œuvre de construction d'une école à quatre salles de classe au niveau de toiture</t>
  </si>
  <si>
    <r>
      <rPr>
        <b/>
        <u/>
        <sz val="11"/>
        <rFont val="Arial Narrow"/>
        <family val="2"/>
      </rPr>
      <t>CONSTRUCTION D'UNE ECOLE A QUATRE SALLES DE CLASSE</t>
    </r>
    <r>
      <rPr>
        <b/>
        <sz val="11"/>
        <rFont val="Arial Narrow"/>
        <family val="2"/>
      </rPr>
      <t xml:space="preserve"> </t>
    </r>
  </si>
  <si>
    <t>Fourniture, transport de sable de rivière de 15 m3</t>
  </si>
  <si>
    <t>Fourniture,transport de sable de rivière de 20 m3</t>
  </si>
  <si>
    <t>Fourniture,transport de sable de rivière de 12 m3</t>
  </si>
  <si>
    <t>Main d'œuvre de construction d'une école à quatre salles de classe au niveau de fondation et des élevations des murs</t>
  </si>
  <si>
    <t>Facture N° 36</t>
  </si>
  <si>
    <t>Facture N° 44</t>
  </si>
  <si>
    <t>Facture N° 61</t>
  </si>
  <si>
    <t>Achat des gouttières et des tuyaux pvc avec accessoires</t>
  </si>
  <si>
    <t>Facture N° 26</t>
  </si>
  <si>
    <t>Fourniture,transport de sable de rivière de 35 m3</t>
  </si>
  <si>
    <t>Facture N° 14</t>
  </si>
  <si>
    <t>Facture N° 35</t>
  </si>
  <si>
    <t>Fourniture et transport de tout venant de 20 m3 et de caillasse de 36 m3</t>
  </si>
  <si>
    <t>Facture N° 13</t>
  </si>
  <si>
    <t>Facture N° 19</t>
  </si>
  <si>
    <t>Facture N° 25</t>
  </si>
  <si>
    <t>Facture N° 32</t>
  </si>
  <si>
    <t>Facture N° 22</t>
  </si>
  <si>
    <t>Facture N° 47</t>
  </si>
  <si>
    <t>Facture N° 53</t>
  </si>
  <si>
    <t>120 sacs de ciment CPJ 55 Holcim</t>
  </si>
  <si>
    <t>Frais de transport de 120 sacs de ciment</t>
  </si>
  <si>
    <t>Fourniture et transport de gravillon 5/25 de 16m3</t>
  </si>
  <si>
    <t>Fourniture et transport de gravillon 5/25 de 12,038 m3</t>
  </si>
  <si>
    <t>Fourniture et transport de gravillon 5/25 de 10 m3</t>
  </si>
  <si>
    <t>Fourniture et transport de gravillon 5/25 de 15 m3</t>
  </si>
  <si>
    <t>Fourniture,transport de gravillon 5/25  de 15 m3</t>
  </si>
  <si>
    <t>Fourniture,transport de gravillon 5/25  de 10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</si>
</sst>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-;\-* #,##0.00\ _F_-;_-* &quot;-&quot;??\ _F_-;_-@_-"/>
    <numFmt numFmtId="165" formatCode="_-* #,##0\ _F_-;\-* #,##0\ _F_-;_-* &quot;-&quot;??\ _F_-;_-@_-"/>
    <numFmt numFmtId="166" formatCode="[$-40C]d\ mmmm\ yyyy;@"/>
  </numFmts>
  <fonts count="10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11"/>
      <name val="Arial Narrow"/>
      <family val="2"/>
    </font>
    <font>
      <b/>
      <u/>
      <sz val="11"/>
      <name val="Arial Narrow"/>
      <family val="2"/>
    </font>
    <font>
      <b/>
      <u/>
      <sz val="10"/>
      <name val="Arial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vertAlign val="superscript"/>
      <sz val="10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9">
    <xf numFmtId="0" fontId="0" fillId="0" borderId="0" xfId="0"/>
    <xf numFmtId="165" fontId="3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/>
    <xf numFmtId="165" fontId="2" fillId="2" borderId="0" xfId="1" applyNumberFormat="1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horizontal="center" wrapText="1"/>
    </xf>
    <xf numFmtId="165" fontId="5" fillId="2" borderId="0" xfId="1" applyNumberFormat="1" applyFont="1" applyFill="1" applyAlignment="1">
      <alignment horizontal="center" wrapText="1"/>
    </xf>
    <xf numFmtId="165" fontId="2" fillId="2" borderId="0" xfId="1" applyNumberFormat="1" applyFont="1" applyFill="1" applyAlignment="1">
      <alignment horizontal="center"/>
    </xf>
    <xf numFmtId="165" fontId="6" fillId="2" borderId="0" xfId="1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165" fontId="2" fillId="2" borderId="1" xfId="1" applyNumberFormat="1" applyFont="1" applyFill="1" applyBorder="1" applyAlignment="1">
      <alignment horizontal="center"/>
    </xf>
    <xf numFmtId="165" fontId="6" fillId="2" borderId="1" xfId="1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165" fontId="2" fillId="2" borderId="2" xfId="1" applyNumberFormat="1" applyFont="1" applyFill="1" applyBorder="1" applyAlignment="1">
      <alignment horizontal="center"/>
    </xf>
    <xf numFmtId="165" fontId="6" fillId="2" borderId="2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/>
    <xf numFmtId="165" fontId="2" fillId="2" borderId="7" xfId="1" applyNumberFormat="1" applyFont="1" applyFill="1" applyBorder="1" applyAlignment="1">
      <alignment horizontal="center"/>
    </xf>
    <xf numFmtId="165" fontId="6" fillId="2" borderId="7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6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165" fontId="6" fillId="2" borderId="5" xfId="1" applyNumberFormat="1" applyFont="1" applyFill="1" applyBorder="1" applyAlignment="1">
      <alignment horizontal="center"/>
    </xf>
    <xf numFmtId="165" fontId="6" fillId="2" borderId="5" xfId="1" applyNumberFormat="1" applyFont="1" applyFill="1" applyBorder="1" applyAlignment="1">
      <alignment horizontal="center" wrapText="1"/>
    </xf>
    <xf numFmtId="165" fontId="2" fillId="2" borderId="0" xfId="1" applyNumberFormat="1" applyFont="1" applyFill="1" applyAlignment="1"/>
    <xf numFmtId="0" fontId="2" fillId="2" borderId="0" xfId="0" applyFont="1" applyFill="1" applyAlignment="1"/>
    <xf numFmtId="0" fontId="7" fillId="2" borderId="7" xfId="0" applyFont="1" applyFill="1" applyBorder="1"/>
    <xf numFmtId="165" fontId="6" fillId="2" borderId="7" xfId="1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7" fillId="2" borderId="8" xfId="0" applyFont="1" applyFill="1" applyBorder="1"/>
    <xf numFmtId="165" fontId="2" fillId="2" borderId="8" xfId="1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7" fillId="2" borderId="0" xfId="0" applyFont="1" applyFill="1" applyBorder="1"/>
    <xf numFmtId="165" fontId="2" fillId="2" borderId="0" xfId="1" applyNumberFormat="1" applyFont="1" applyFill="1" applyBorder="1" applyAlignment="1">
      <alignment horizontal="center"/>
    </xf>
    <xf numFmtId="165" fontId="6" fillId="2" borderId="0" xfId="1" applyNumberFormat="1" applyFont="1" applyFill="1" applyBorder="1" applyAlignment="1">
      <alignment horizontal="center" wrapText="1"/>
    </xf>
    <xf numFmtId="165" fontId="2" fillId="2" borderId="0" xfId="1" applyNumberFormat="1" applyFont="1" applyFill="1" applyBorder="1" applyAlignment="1"/>
    <xf numFmtId="0" fontId="2" fillId="2" borderId="0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/>
    </xf>
    <xf numFmtId="0" fontId="7" fillId="2" borderId="10" xfId="0" applyFont="1" applyFill="1" applyBorder="1"/>
    <xf numFmtId="165" fontId="2" fillId="2" borderId="10" xfId="1" applyNumberFormat="1" applyFont="1" applyFill="1" applyBorder="1" applyAlignment="1">
      <alignment horizontal="center"/>
    </xf>
    <xf numFmtId="165" fontId="6" fillId="2" borderId="10" xfId="1" applyNumberFormat="1" applyFont="1" applyFill="1" applyBorder="1" applyAlignment="1">
      <alignment horizontal="center" wrapText="1"/>
    </xf>
    <xf numFmtId="165" fontId="3" fillId="2" borderId="0" xfId="1" applyNumberFormat="1" applyFont="1" applyFill="1" applyBorder="1" applyAlignment="1">
      <alignment horizontal="center"/>
    </xf>
    <xf numFmtId="165" fontId="9" fillId="2" borderId="0" xfId="1" applyNumberFormat="1" applyFont="1" applyFill="1"/>
    <xf numFmtId="0" fontId="9" fillId="2" borderId="0" xfId="0" applyFont="1" applyFill="1"/>
    <xf numFmtId="0" fontId="3" fillId="2" borderId="0" xfId="0" applyFont="1" applyFill="1" applyBorder="1" applyAlignment="1">
      <alignment vertical="center" wrapText="1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165" fontId="9" fillId="2" borderId="0" xfId="1" applyNumberFormat="1" applyFont="1" applyFill="1" applyAlignment="1">
      <alignment horizontal="left"/>
    </xf>
    <xf numFmtId="165" fontId="3" fillId="2" borderId="0" xfId="1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4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166" fontId="9" fillId="2" borderId="1" xfId="0" applyNumberFormat="1" applyFont="1" applyFill="1" applyBorder="1" applyAlignment="1">
      <alignment horizontal="center"/>
    </xf>
    <xf numFmtId="165" fontId="9" fillId="2" borderId="1" xfId="1" applyNumberFormat="1" applyFont="1" applyFill="1" applyBorder="1" applyAlignment="1">
      <alignment horizontal="left"/>
    </xf>
    <xf numFmtId="165" fontId="9" fillId="2" borderId="1" xfId="1" applyNumberFormat="1" applyFont="1" applyFill="1" applyBorder="1" applyAlignment="1">
      <alignment horizontal="center"/>
    </xf>
    <xf numFmtId="165" fontId="9" fillId="2" borderId="1" xfId="1" applyNumberFormat="1" applyFont="1" applyFill="1" applyBorder="1" applyAlignment="1">
      <alignment wrapText="1"/>
    </xf>
    <xf numFmtId="165" fontId="9" fillId="2" borderId="0" xfId="1" applyNumberFormat="1" applyFont="1" applyFill="1" applyAlignment="1"/>
    <xf numFmtId="0" fontId="9" fillId="2" borderId="0" xfId="0" applyFont="1" applyFill="1" applyAlignment="1"/>
    <xf numFmtId="0" fontId="9" fillId="2" borderId="1" xfId="0" applyFont="1" applyFill="1" applyBorder="1" applyAlignment="1">
      <alignment horizontal="center" vertical="top"/>
    </xf>
    <xf numFmtId="166" fontId="9" fillId="2" borderId="1" xfId="0" applyNumberFormat="1" applyFont="1" applyFill="1" applyBorder="1" applyAlignment="1">
      <alignment horizontal="center" vertical="top"/>
    </xf>
    <xf numFmtId="165" fontId="9" fillId="2" borderId="1" xfId="1" applyNumberFormat="1" applyFont="1" applyFill="1" applyBorder="1" applyAlignment="1">
      <alignment horizontal="left" vertical="top"/>
    </xf>
    <xf numFmtId="165" fontId="9" fillId="2" borderId="1" xfId="1" applyNumberFormat="1" applyFont="1" applyFill="1" applyBorder="1" applyAlignment="1">
      <alignment horizontal="center" vertical="top"/>
    </xf>
    <xf numFmtId="165" fontId="3" fillId="2" borderId="0" xfId="1" applyNumberFormat="1" applyFont="1" applyFill="1" applyAlignment="1"/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wrapText="1"/>
    </xf>
    <xf numFmtId="165" fontId="9" fillId="2" borderId="10" xfId="1" applyNumberFormat="1" applyFont="1" applyFill="1" applyBorder="1" applyAlignment="1">
      <alignment horizontal="left"/>
    </xf>
    <xf numFmtId="165" fontId="9" fillId="2" borderId="10" xfId="1" applyNumberFormat="1" applyFont="1" applyFill="1" applyBorder="1" applyAlignment="1">
      <alignment horizontal="center"/>
    </xf>
    <xf numFmtId="165" fontId="9" fillId="2" borderId="0" xfId="1" applyNumberFormat="1" applyFont="1" applyFill="1" applyBorder="1"/>
    <xf numFmtId="0" fontId="9" fillId="2" borderId="12" xfId="0" applyFont="1" applyFill="1" applyBorder="1" applyAlignment="1">
      <alignment horizontal="center"/>
    </xf>
    <xf numFmtId="165" fontId="9" fillId="2" borderId="11" xfId="1" applyNumberFormat="1" applyFont="1" applyFill="1" applyBorder="1"/>
    <xf numFmtId="165" fontId="9" fillId="2" borderId="0" xfId="0" applyNumberFormat="1" applyFont="1" applyFill="1" applyAlignment="1"/>
    <xf numFmtId="165" fontId="9" fillId="2" borderId="1" xfId="1" applyNumberFormat="1" applyFont="1" applyFill="1" applyBorder="1" applyAlignment="1">
      <alignment vertical="top" wrapText="1"/>
    </xf>
    <xf numFmtId="165" fontId="9" fillId="2" borderId="0" xfId="1" applyNumberFormat="1" applyFont="1" applyFill="1" applyAlignment="1">
      <alignment vertical="top"/>
    </xf>
    <xf numFmtId="0" fontId="9" fillId="2" borderId="0" xfId="0" applyFont="1" applyFill="1" applyAlignment="1">
      <alignment vertical="top"/>
    </xf>
    <xf numFmtId="165" fontId="3" fillId="2" borderId="0" xfId="1" applyNumberFormat="1" applyFont="1" applyFill="1" applyAlignment="1">
      <alignment vertical="top"/>
    </xf>
    <xf numFmtId="0" fontId="4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colors>
    <mruColors>
      <color rgb="FF008000"/>
      <color rgb="FFFF00FF"/>
      <color rgb="FF00FF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35"/>
  <sheetViews>
    <sheetView topLeftCell="A5" workbookViewId="0">
      <selection activeCell="F22" sqref="F22"/>
    </sheetView>
  </sheetViews>
  <sheetFormatPr defaultColWidth="11.4609375" defaultRowHeight="12.75" x14ac:dyDescent="0.15"/>
  <cols>
    <col min="1" max="1" width="5.66015625" style="4" customWidth="1"/>
    <col min="2" max="2" width="50.83984375" style="2" customWidth="1"/>
    <col min="3" max="3" width="15.91015625" style="8" customWidth="1"/>
    <col min="4" max="4" width="15.91015625" style="9" customWidth="1"/>
    <col min="5" max="5" width="12.40625" style="3" customWidth="1"/>
    <col min="6" max="6" width="14.29296875" style="3" customWidth="1"/>
    <col min="7" max="7" width="8.8984375" style="2" customWidth="1"/>
    <col min="8" max="8" width="18.7421875" style="3" customWidth="1"/>
    <col min="9" max="9" width="8.8984375" style="2" customWidth="1"/>
    <col min="10" max="16384" width="11.4609375" style="2"/>
  </cols>
  <sheetData>
    <row r="1" spans="1:6" ht="14.25" x14ac:dyDescent="0.15">
      <c r="A1" s="91" t="s">
        <v>25</v>
      </c>
      <c r="B1" s="92"/>
      <c r="C1" s="92"/>
      <c r="D1" s="92"/>
      <c r="E1" s="5"/>
      <c r="F1" s="5"/>
    </row>
    <row r="2" spans="1:6" x14ac:dyDescent="0.15">
      <c r="A2" s="6"/>
      <c r="B2" s="6"/>
      <c r="C2" s="7"/>
      <c r="D2" s="7"/>
      <c r="E2" s="6"/>
      <c r="F2" s="6"/>
    </row>
    <row r="3" spans="1:6" x14ac:dyDescent="0.15">
      <c r="A3" s="93" t="s">
        <v>47</v>
      </c>
      <c r="B3" s="93"/>
      <c r="C3" s="93"/>
      <c r="D3" s="93"/>
      <c r="E3" s="93"/>
    </row>
    <row r="4" spans="1:6" x14ac:dyDescent="0.15">
      <c r="A4" s="94" t="s">
        <v>26</v>
      </c>
      <c r="B4" s="94"/>
    </row>
    <row r="5" spans="1:6" x14ac:dyDescent="0.15">
      <c r="A5" s="94" t="s">
        <v>27</v>
      </c>
      <c r="B5" s="94"/>
    </row>
    <row r="6" spans="1:6" x14ac:dyDescent="0.15">
      <c r="A6" s="10"/>
      <c r="B6" s="10"/>
    </row>
    <row r="7" spans="1:6" ht="14.25" x14ac:dyDescent="0.15">
      <c r="A7" s="95" t="s">
        <v>28</v>
      </c>
      <c r="B7" s="96"/>
      <c r="C7" s="1" t="s">
        <v>29</v>
      </c>
      <c r="D7" s="1" t="s">
        <v>30</v>
      </c>
    </row>
    <row r="8" spans="1:6" x14ac:dyDescent="0.15">
      <c r="A8" s="11">
        <v>1</v>
      </c>
      <c r="B8" s="12" t="s">
        <v>31</v>
      </c>
      <c r="C8" s="13"/>
      <c r="D8" s="14"/>
    </row>
    <row r="9" spans="1:6" x14ac:dyDescent="0.15">
      <c r="A9" s="15"/>
      <c r="B9" s="16" t="s">
        <v>48</v>
      </c>
      <c r="C9" s="17"/>
      <c r="D9" s="18"/>
    </row>
    <row r="10" spans="1:6" x14ac:dyDescent="0.15">
      <c r="A10" s="19"/>
      <c r="B10" s="20" t="s">
        <v>32</v>
      </c>
      <c r="C10" s="13">
        <v>1750000</v>
      </c>
      <c r="D10" s="14">
        <f>C10</f>
        <v>1750000</v>
      </c>
    </row>
    <row r="11" spans="1:6" x14ac:dyDescent="0.15">
      <c r="A11" s="21"/>
      <c r="B11" s="22"/>
      <c r="C11" s="23"/>
      <c r="D11" s="24"/>
    </row>
    <row r="12" spans="1:6" x14ac:dyDescent="0.15">
      <c r="A12" s="11">
        <v>2</v>
      </c>
      <c r="B12" s="12" t="s">
        <v>33</v>
      </c>
      <c r="C12" s="13"/>
      <c r="D12" s="14"/>
    </row>
    <row r="13" spans="1:6" x14ac:dyDescent="0.15">
      <c r="A13" s="25"/>
      <c r="B13" s="26" t="s">
        <v>2</v>
      </c>
      <c r="C13" s="17"/>
      <c r="D13" s="18"/>
    </row>
    <row r="14" spans="1:6" x14ac:dyDescent="0.15">
      <c r="A14" s="19"/>
      <c r="B14" s="20" t="s">
        <v>32</v>
      </c>
      <c r="C14" s="13">
        <v>454080</v>
      </c>
      <c r="D14" s="14">
        <f>C14</f>
        <v>454080</v>
      </c>
    </row>
    <row r="15" spans="1:6" x14ac:dyDescent="0.15">
      <c r="A15" s="21"/>
      <c r="B15" s="22"/>
      <c r="C15" s="23"/>
      <c r="D15" s="24"/>
    </row>
    <row r="16" spans="1:6" x14ac:dyDescent="0.15">
      <c r="A16" s="11">
        <v>3</v>
      </c>
      <c r="B16" s="12" t="s">
        <v>34</v>
      </c>
      <c r="C16" s="13"/>
      <c r="D16" s="14"/>
    </row>
    <row r="17" spans="1:8" ht="26.25" x14ac:dyDescent="0.15">
      <c r="A17" s="19"/>
      <c r="B17" s="27" t="s">
        <v>76</v>
      </c>
      <c r="C17" s="13"/>
      <c r="D17" s="14"/>
    </row>
    <row r="18" spans="1:8" ht="24" x14ac:dyDescent="0.15">
      <c r="A18" s="19"/>
      <c r="B18" s="28" t="s">
        <v>3</v>
      </c>
      <c r="C18" s="13"/>
      <c r="D18" s="14"/>
    </row>
    <row r="19" spans="1:8" ht="24" x14ac:dyDescent="0.15">
      <c r="A19" s="19"/>
      <c r="B19" s="29" t="s">
        <v>72</v>
      </c>
      <c r="C19" s="13"/>
      <c r="D19" s="14"/>
    </row>
    <row r="20" spans="1:8" ht="24" x14ac:dyDescent="0.15">
      <c r="A20" s="19"/>
      <c r="B20" s="28" t="s">
        <v>12</v>
      </c>
      <c r="C20" s="13"/>
      <c r="D20" s="14"/>
    </row>
    <row r="21" spans="1:8" ht="24" x14ac:dyDescent="0.15">
      <c r="A21" s="19"/>
      <c r="B21" s="27" t="s">
        <v>4</v>
      </c>
      <c r="C21" s="13"/>
      <c r="D21" s="14"/>
    </row>
    <row r="22" spans="1:8" x14ac:dyDescent="0.15">
      <c r="A22" s="19"/>
      <c r="B22" s="28" t="s">
        <v>73</v>
      </c>
      <c r="C22" s="13"/>
      <c r="D22" s="31"/>
    </row>
    <row r="23" spans="1:8" s="34" customFormat="1" ht="24" x14ac:dyDescent="0.15">
      <c r="A23" s="19"/>
      <c r="B23" s="30" t="s">
        <v>6</v>
      </c>
      <c r="C23" s="13">
        <v>54329710</v>
      </c>
      <c r="D23" s="32">
        <f>+C23</f>
        <v>54329710</v>
      </c>
      <c r="E23" s="33"/>
      <c r="F23" s="33"/>
      <c r="H23" s="33"/>
    </row>
    <row r="24" spans="1:8" s="34" customFormat="1" x14ac:dyDescent="0.15">
      <c r="A24" s="21"/>
      <c r="B24" s="35"/>
      <c r="C24" s="23"/>
      <c r="D24" s="36"/>
      <c r="E24" s="33"/>
      <c r="F24" s="33"/>
      <c r="H24" s="33"/>
    </row>
    <row r="25" spans="1:8" s="34" customFormat="1" x14ac:dyDescent="0.15">
      <c r="A25" s="11">
        <v>4</v>
      </c>
      <c r="B25" s="12" t="s">
        <v>35</v>
      </c>
      <c r="C25" s="13"/>
      <c r="D25" s="32"/>
      <c r="E25" s="33"/>
      <c r="F25" s="33"/>
      <c r="H25" s="33"/>
    </row>
    <row r="26" spans="1:8" s="34" customFormat="1" ht="24" x14ac:dyDescent="0.15">
      <c r="A26" s="19"/>
      <c r="B26" s="28" t="s">
        <v>24</v>
      </c>
      <c r="C26" s="13"/>
      <c r="D26" s="32"/>
      <c r="E26" s="33"/>
      <c r="F26" s="33"/>
      <c r="H26" s="33"/>
    </row>
    <row r="27" spans="1:8" s="34" customFormat="1" ht="24" x14ac:dyDescent="0.15">
      <c r="A27" s="19"/>
      <c r="B27" s="27" t="s">
        <v>4</v>
      </c>
      <c r="C27" s="13"/>
      <c r="D27" s="32"/>
      <c r="E27" s="33"/>
      <c r="F27" s="33"/>
      <c r="H27" s="33"/>
    </row>
    <row r="28" spans="1:8" s="34" customFormat="1" x14ac:dyDescent="0.15">
      <c r="A28" s="19"/>
      <c r="B28" s="20" t="s">
        <v>32</v>
      </c>
      <c r="C28" s="13">
        <v>15094408</v>
      </c>
      <c r="D28" s="32">
        <f>+C28</f>
        <v>15094408</v>
      </c>
      <c r="E28" s="33"/>
      <c r="F28" s="33"/>
      <c r="H28" s="33"/>
    </row>
    <row r="29" spans="1:8" s="34" customFormat="1" x14ac:dyDescent="0.15">
      <c r="A29" s="21"/>
      <c r="B29" s="35"/>
      <c r="C29" s="23"/>
      <c r="D29" s="36"/>
      <c r="E29" s="33"/>
      <c r="F29" s="33"/>
      <c r="H29" s="33"/>
    </row>
    <row r="30" spans="1:8" ht="15.75" customHeight="1" x14ac:dyDescent="0.15">
      <c r="A30" s="37"/>
      <c r="B30" s="38" t="s">
        <v>36</v>
      </c>
      <c r="C30" s="13" t="s">
        <v>37</v>
      </c>
      <c r="D30" s="39">
        <f>D10+D14+D23+D28</f>
        <v>71628198</v>
      </c>
    </row>
    <row r="34" spans="2:2" x14ac:dyDescent="0.15">
      <c r="B34" s="2" t="s">
        <v>38</v>
      </c>
    </row>
    <row r="35" spans="2:2" x14ac:dyDescent="0.15">
      <c r="B35" s="2" t="s">
        <v>39</v>
      </c>
    </row>
  </sheetData>
  <mergeCells count="5">
    <mergeCell ref="A1:D1"/>
    <mergeCell ref="A3:E3"/>
    <mergeCell ref="A4:B4"/>
    <mergeCell ref="A5:B5"/>
    <mergeCell ref="A7:B7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"/>
  <sheetViews>
    <sheetView workbookViewId="0">
      <selection activeCell="G30" sqref="G30"/>
    </sheetView>
  </sheetViews>
  <sheetFormatPr defaultColWidth="11.4609375" defaultRowHeight="12.75" x14ac:dyDescent="0.15"/>
  <cols>
    <col min="1" max="1" width="5.66015625" style="4" customWidth="1"/>
    <col min="2" max="2" width="56.234375" style="2" customWidth="1"/>
    <col min="3" max="3" width="15.91015625" style="8" customWidth="1"/>
    <col min="4" max="4" width="15.91015625" style="9" customWidth="1"/>
    <col min="5" max="5" width="12.40625" style="3" customWidth="1"/>
    <col min="6" max="6" width="18.7421875" style="3" customWidth="1"/>
    <col min="7" max="7" width="8.8984375" style="2" customWidth="1"/>
    <col min="8" max="16384" width="11.4609375" style="2"/>
  </cols>
  <sheetData>
    <row r="1" spans="1:8" ht="14.25" x14ac:dyDescent="0.15">
      <c r="A1" s="91" t="s">
        <v>25</v>
      </c>
      <c r="B1" s="92"/>
      <c r="C1" s="92"/>
      <c r="D1" s="92"/>
      <c r="E1" s="5"/>
    </row>
    <row r="2" spans="1:8" x14ac:dyDescent="0.15">
      <c r="A2" s="6"/>
      <c r="B2" s="6"/>
      <c r="C2" s="7"/>
      <c r="D2" s="7"/>
      <c r="E2" s="6"/>
    </row>
    <row r="3" spans="1:8" x14ac:dyDescent="0.15">
      <c r="A3" s="93" t="s">
        <v>47</v>
      </c>
      <c r="B3" s="93"/>
      <c r="C3" s="93"/>
      <c r="D3" s="93"/>
      <c r="E3" s="93"/>
      <c r="H3" s="3"/>
    </row>
    <row r="4" spans="1:8" x14ac:dyDescent="0.15">
      <c r="A4" s="94" t="s">
        <v>40</v>
      </c>
      <c r="B4" s="94"/>
      <c r="H4" s="3"/>
    </row>
    <row r="5" spans="1:8" x14ac:dyDescent="0.15">
      <c r="A5" s="94" t="s">
        <v>27</v>
      </c>
      <c r="B5" s="94"/>
      <c r="H5" s="3"/>
    </row>
    <row r="6" spans="1:8" x14ac:dyDescent="0.15">
      <c r="A6" s="10"/>
      <c r="B6" s="10"/>
    </row>
    <row r="7" spans="1:8" ht="14.25" x14ac:dyDescent="0.15">
      <c r="A7" s="95" t="s">
        <v>28</v>
      </c>
      <c r="B7" s="96"/>
      <c r="C7" s="1" t="s">
        <v>29</v>
      </c>
      <c r="D7" s="1" t="s">
        <v>30</v>
      </c>
    </row>
    <row r="8" spans="1:8" s="34" customFormat="1" x14ac:dyDescent="0.15">
      <c r="A8" s="21"/>
      <c r="B8" s="35"/>
      <c r="C8" s="23"/>
      <c r="D8" s="36"/>
      <c r="E8" s="33"/>
      <c r="F8" s="33"/>
    </row>
    <row r="9" spans="1:8" s="34" customFormat="1" x14ac:dyDescent="0.15">
      <c r="A9" s="11">
        <v>4</v>
      </c>
      <c r="B9" s="12" t="s">
        <v>35</v>
      </c>
      <c r="C9" s="13"/>
      <c r="D9" s="32"/>
      <c r="E9" s="33"/>
      <c r="F9" s="33"/>
    </row>
    <row r="10" spans="1:8" s="34" customFormat="1" ht="24" x14ac:dyDescent="0.15">
      <c r="A10" s="19"/>
      <c r="B10" s="27" t="s">
        <v>4</v>
      </c>
      <c r="C10" s="13"/>
      <c r="D10" s="32"/>
      <c r="E10" s="33"/>
      <c r="F10" s="33"/>
      <c r="H10" s="33"/>
    </row>
    <row r="11" spans="1:8" s="34" customFormat="1" x14ac:dyDescent="0.15">
      <c r="A11" s="19"/>
      <c r="B11" s="28" t="s">
        <v>5</v>
      </c>
      <c r="C11" s="13"/>
      <c r="D11" s="32"/>
      <c r="E11" s="33"/>
      <c r="F11" s="33"/>
      <c r="H11" s="33"/>
    </row>
    <row r="12" spans="1:8" s="34" customFormat="1" ht="24" x14ac:dyDescent="0.15">
      <c r="A12" s="19"/>
      <c r="B12" s="28" t="s">
        <v>13</v>
      </c>
      <c r="C12" s="13"/>
      <c r="D12" s="32"/>
      <c r="E12" s="33"/>
      <c r="F12" s="33"/>
      <c r="H12" s="33"/>
    </row>
    <row r="13" spans="1:8" s="34" customFormat="1" x14ac:dyDescent="0.15">
      <c r="A13" s="19"/>
      <c r="B13" s="29" t="s">
        <v>74</v>
      </c>
      <c r="C13" s="13"/>
      <c r="D13" s="32"/>
      <c r="E13" s="33"/>
      <c r="F13" s="33"/>
      <c r="H13" s="33"/>
    </row>
    <row r="14" spans="1:8" s="34" customFormat="1" x14ac:dyDescent="0.15">
      <c r="A14" s="19"/>
      <c r="B14" s="20" t="s">
        <v>32</v>
      </c>
      <c r="C14" s="13">
        <v>41637692</v>
      </c>
      <c r="D14" s="32">
        <f>+C14</f>
        <v>41637692</v>
      </c>
      <c r="E14" s="33"/>
      <c r="F14" s="33"/>
    </row>
    <row r="15" spans="1:8" s="34" customFormat="1" x14ac:dyDescent="0.15">
      <c r="A15" s="40"/>
      <c r="B15" s="41"/>
      <c r="C15" s="42"/>
      <c r="D15" s="43"/>
      <c r="E15" s="33"/>
      <c r="F15" s="33"/>
    </row>
    <row r="16" spans="1:8" s="34" customFormat="1" x14ac:dyDescent="0.15">
      <c r="A16" s="11">
        <v>5</v>
      </c>
      <c r="B16" s="12" t="s">
        <v>41</v>
      </c>
      <c r="C16" s="13"/>
      <c r="D16" s="32"/>
      <c r="E16" s="33"/>
      <c r="F16" s="33"/>
    </row>
    <row r="17" spans="1:6" s="34" customFormat="1" ht="24" x14ac:dyDescent="0.15">
      <c r="A17" s="11"/>
      <c r="B17" s="29" t="s">
        <v>11</v>
      </c>
      <c r="C17" s="13"/>
      <c r="D17" s="32"/>
      <c r="E17" s="33"/>
      <c r="F17" s="33"/>
    </row>
    <row r="18" spans="1:6" s="34" customFormat="1" ht="24" x14ac:dyDescent="0.15">
      <c r="A18" s="19"/>
      <c r="B18" s="29" t="s">
        <v>16</v>
      </c>
      <c r="C18" s="13"/>
      <c r="D18" s="32"/>
      <c r="E18" s="33"/>
      <c r="F18" s="33"/>
    </row>
    <row r="19" spans="1:6" s="34" customFormat="1" x14ac:dyDescent="0.15">
      <c r="A19" s="19"/>
      <c r="B19" s="20" t="s">
        <v>32</v>
      </c>
      <c r="C19" s="13">
        <v>11276250</v>
      </c>
      <c r="D19" s="32">
        <f>+C19</f>
        <v>11276250</v>
      </c>
      <c r="E19" s="33"/>
      <c r="F19" s="33"/>
    </row>
    <row r="20" spans="1:6" s="49" customFormat="1" x14ac:dyDescent="0.15">
      <c r="A20" s="44"/>
      <c r="B20" s="45"/>
      <c r="C20" s="46"/>
      <c r="D20" s="47"/>
      <c r="E20" s="48"/>
      <c r="F20" s="48"/>
    </row>
    <row r="21" spans="1:6" s="34" customFormat="1" x14ac:dyDescent="0.15">
      <c r="A21" s="11">
        <v>6</v>
      </c>
      <c r="B21" s="12" t="s">
        <v>42</v>
      </c>
      <c r="C21" s="13"/>
      <c r="D21" s="32"/>
      <c r="E21" s="33"/>
      <c r="F21" s="33"/>
    </row>
    <row r="22" spans="1:6" s="34" customFormat="1" ht="24" x14ac:dyDescent="0.15">
      <c r="A22" s="19"/>
      <c r="B22" s="29" t="s">
        <v>7</v>
      </c>
      <c r="C22" s="13"/>
      <c r="D22" s="32"/>
      <c r="E22" s="33"/>
      <c r="F22" s="33"/>
    </row>
    <row r="23" spans="1:6" s="34" customFormat="1" x14ac:dyDescent="0.15">
      <c r="A23" s="19"/>
      <c r="B23" s="20" t="s">
        <v>32</v>
      </c>
      <c r="C23" s="13">
        <v>807206</v>
      </c>
      <c r="D23" s="32">
        <f>C23</f>
        <v>807206</v>
      </c>
      <c r="E23" s="33"/>
      <c r="F23" s="33"/>
    </row>
    <row r="24" spans="1:6" s="49" customFormat="1" x14ac:dyDescent="0.15">
      <c r="A24" s="44"/>
      <c r="B24" s="45"/>
      <c r="C24" s="46"/>
      <c r="D24" s="47"/>
      <c r="E24" s="48"/>
      <c r="F24" s="48"/>
    </row>
    <row r="25" spans="1:6" s="34" customFormat="1" x14ac:dyDescent="0.15">
      <c r="A25" s="52"/>
      <c r="B25" s="53"/>
      <c r="C25" s="54"/>
      <c r="D25" s="55"/>
      <c r="E25" s="33"/>
      <c r="F25" s="33"/>
    </row>
    <row r="26" spans="1:6" ht="14.25" x14ac:dyDescent="0.15">
      <c r="A26" s="37"/>
      <c r="B26" s="38" t="s">
        <v>44</v>
      </c>
      <c r="C26" s="13" t="s">
        <v>37</v>
      </c>
      <c r="D26" s="39">
        <f>D14+D19+D23</f>
        <v>53721148</v>
      </c>
    </row>
    <row r="30" spans="1:6" x14ac:dyDescent="0.15">
      <c r="B30" s="2" t="s">
        <v>38</v>
      </c>
    </row>
    <row r="31" spans="1:6" x14ac:dyDescent="0.15">
      <c r="B31" s="2" t="s">
        <v>39</v>
      </c>
    </row>
    <row r="39" spans="2:6" s="4" customFormat="1" x14ac:dyDescent="0.15">
      <c r="B39" s="2"/>
      <c r="C39" s="8"/>
      <c r="D39" s="9"/>
      <c r="E39" s="3"/>
      <c r="F39" s="3"/>
    </row>
    <row r="40" spans="2:6" s="4" customFormat="1" x14ac:dyDescent="0.15">
      <c r="B40" s="2"/>
      <c r="C40" s="8"/>
      <c r="D40" s="9"/>
      <c r="E40" s="3"/>
      <c r="F40" s="3"/>
    </row>
    <row r="41" spans="2:6" s="4" customFormat="1" x14ac:dyDescent="0.15">
      <c r="B41" s="2"/>
      <c r="C41" s="8"/>
      <c r="D41" s="9"/>
      <c r="E41" s="3"/>
      <c r="F41" s="3"/>
    </row>
    <row r="42" spans="2:6" s="4" customFormat="1" x14ac:dyDescent="0.15">
      <c r="B42" s="2"/>
      <c r="C42" s="8"/>
      <c r="D42" s="9"/>
      <c r="E42" s="3"/>
      <c r="F42" s="3"/>
    </row>
    <row r="43" spans="2:6" s="4" customFormat="1" x14ac:dyDescent="0.15">
      <c r="B43" s="2"/>
      <c r="C43" s="8"/>
      <c r="D43" s="9"/>
      <c r="E43" s="3"/>
      <c r="F43" s="3"/>
    </row>
    <row r="44" spans="2:6" s="4" customFormat="1" x14ac:dyDescent="0.15">
      <c r="B44" s="2"/>
      <c r="C44" s="8"/>
      <c r="D44" s="9"/>
      <c r="E44" s="3"/>
      <c r="F44" s="3"/>
    </row>
    <row r="45" spans="2:6" s="4" customFormat="1" x14ac:dyDescent="0.15">
      <c r="B45" s="2"/>
      <c r="C45" s="8"/>
      <c r="D45" s="9"/>
      <c r="E45" s="3"/>
      <c r="F45" s="3"/>
    </row>
    <row r="46" spans="2:6" s="4" customFormat="1" x14ac:dyDescent="0.15">
      <c r="B46" s="2"/>
      <c r="C46" s="8"/>
      <c r="D46" s="9"/>
      <c r="E46" s="3"/>
      <c r="F46" s="3"/>
    </row>
    <row r="47" spans="2:6" s="4" customFormat="1" x14ac:dyDescent="0.15">
      <c r="B47" s="2"/>
      <c r="C47" s="8"/>
      <c r="D47" s="9"/>
      <c r="E47" s="3"/>
      <c r="F47" s="3"/>
    </row>
    <row r="48" spans="2:6" s="4" customFormat="1" x14ac:dyDescent="0.15">
      <c r="B48" s="2"/>
      <c r="C48" s="8"/>
      <c r="D48" s="9"/>
      <c r="E48" s="3"/>
      <c r="F48" s="3"/>
    </row>
    <row r="49" spans="2:6" s="4" customFormat="1" x14ac:dyDescent="0.15">
      <c r="B49" s="2"/>
      <c r="C49" s="8"/>
      <c r="D49" s="9"/>
      <c r="E49" s="3"/>
      <c r="F49" s="3"/>
    </row>
    <row r="50" spans="2:6" s="4" customFormat="1" x14ac:dyDescent="0.15">
      <c r="B50" s="2"/>
      <c r="C50" s="8"/>
      <c r="D50" s="9"/>
      <c r="E50" s="3"/>
      <c r="F50" s="3"/>
    </row>
    <row r="51" spans="2:6" s="4" customFormat="1" x14ac:dyDescent="0.15">
      <c r="B51" s="2"/>
      <c r="C51" s="8"/>
      <c r="D51" s="9"/>
      <c r="E51" s="3"/>
      <c r="F51" s="3"/>
    </row>
    <row r="52" spans="2:6" s="4" customFormat="1" x14ac:dyDescent="0.15">
      <c r="B52" s="2"/>
      <c r="C52" s="8"/>
      <c r="D52" s="9"/>
      <c r="E52" s="3"/>
      <c r="F52" s="3"/>
    </row>
    <row r="53" spans="2:6" s="4" customFormat="1" x14ac:dyDescent="0.15">
      <c r="B53" s="2"/>
      <c r="C53" s="8"/>
      <c r="D53" s="9"/>
      <c r="E53" s="3"/>
      <c r="F53" s="3"/>
    </row>
    <row r="54" spans="2:6" s="4" customFormat="1" x14ac:dyDescent="0.15">
      <c r="B54" s="2"/>
      <c r="C54" s="8"/>
      <c r="D54" s="9"/>
      <c r="E54" s="3"/>
      <c r="F54" s="3"/>
    </row>
    <row r="55" spans="2:6" s="4" customFormat="1" x14ac:dyDescent="0.15">
      <c r="B55" s="2"/>
      <c r="C55" s="8"/>
      <c r="D55" s="9"/>
      <c r="E55" s="3"/>
      <c r="F55" s="3"/>
    </row>
    <row r="56" spans="2:6" s="4" customFormat="1" x14ac:dyDescent="0.15">
      <c r="B56" s="2"/>
      <c r="C56" s="8"/>
      <c r="D56" s="9"/>
      <c r="E56" s="3"/>
      <c r="F56" s="3"/>
    </row>
    <row r="57" spans="2:6" s="4" customFormat="1" x14ac:dyDescent="0.15">
      <c r="B57" s="2"/>
      <c r="C57" s="8"/>
      <c r="D57" s="9"/>
      <c r="E57" s="3"/>
      <c r="F57" s="3"/>
    </row>
    <row r="58" spans="2:6" s="4" customFormat="1" x14ac:dyDescent="0.15">
      <c r="B58" s="2"/>
      <c r="C58" s="8"/>
      <c r="D58" s="9"/>
      <c r="E58" s="3"/>
      <c r="F58" s="3"/>
    </row>
    <row r="59" spans="2:6" s="4" customFormat="1" x14ac:dyDescent="0.15">
      <c r="B59" s="2"/>
      <c r="C59" s="8"/>
      <c r="D59" s="9"/>
      <c r="E59" s="3"/>
      <c r="F59" s="3"/>
    </row>
    <row r="60" spans="2:6" s="4" customFormat="1" x14ac:dyDescent="0.15">
      <c r="B60" s="2"/>
      <c r="C60" s="8"/>
      <c r="D60" s="9"/>
      <c r="E60" s="3"/>
      <c r="F60" s="3"/>
    </row>
    <row r="61" spans="2:6" s="4" customFormat="1" x14ac:dyDescent="0.15">
      <c r="B61" s="2"/>
      <c r="C61" s="8"/>
      <c r="D61" s="9"/>
      <c r="E61" s="3"/>
      <c r="F61" s="3"/>
    </row>
    <row r="62" spans="2:6" s="4" customFormat="1" x14ac:dyDescent="0.15">
      <c r="B62" s="2"/>
      <c r="C62" s="8"/>
      <c r="D62" s="9"/>
      <c r="E62" s="3"/>
      <c r="F62" s="3"/>
    </row>
    <row r="63" spans="2:6" s="4" customFormat="1" x14ac:dyDescent="0.15">
      <c r="B63" s="2"/>
      <c r="C63" s="8"/>
      <c r="D63" s="9"/>
      <c r="E63" s="3"/>
      <c r="F63" s="3"/>
    </row>
    <row r="64" spans="2:6" s="4" customFormat="1" x14ac:dyDescent="0.15">
      <c r="B64" s="2"/>
      <c r="C64" s="8"/>
      <c r="D64" s="9"/>
      <c r="E64" s="3"/>
      <c r="F64" s="3"/>
    </row>
    <row r="65" spans="2:6" s="4" customFormat="1" x14ac:dyDescent="0.15">
      <c r="B65" s="2"/>
      <c r="C65" s="8"/>
      <c r="D65" s="9"/>
      <c r="E65" s="3"/>
      <c r="F65" s="3"/>
    </row>
    <row r="66" spans="2:6" s="4" customFormat="1" x14ac:dyDescent="0.15">
      <c r="B66" s="2"/>
      <c r="C66" s="8"/>
      <c r="D66" s="9"/>
      <c r="E66" s="3"/>
      <c r="F66" s="3"/>
    </row>
    <row r="67" spans="2:6" s="4" customFormat="1" x14ac:dyDescent="0.15">
      <c r="B67" s="2"/>
      <c r="C67" s="8"/>
      <c r="D67" s="9"/>
      <c r="E67" s="3"/>
      <c r="F67" s="3"/>
    </row>
    <row r="68" spans="2:6" s="4" customFormat="1" x14ac:dyDescent="0.15">
      <c r="B68" s="2"/>
      <c r="C68" s="8"/>
      <c r="D68" s="9"/>
      <c r="E68" s="3"/>
      <c r="F68" s="3"/>
    </row>
    <row r="69" spans="2:6" s="4" customFormat="1" x14ac:dyDescent="0.15">
      <c r="B69" s="2"/>
      <c r="C69" s="8"/>
      <c r="D69" s="9"/>
      <c r="E69" s="3"/>
      <c r="F69" s="3"/>
    </row>
    <row r="70" spans="2:6" s="4" customFormat="1" x14ac:dyDescent="0.15">
      <c r="B70" s="2"/>
      <c r="C70" s="8"/>
      <c r="D70" s="9"/>
      <c r="E70" s="3"/>
      <c r="F70" s="3"/>
    </row>
    <row r="71" spans="2:6" s="4" customFormat="1" x14ac:dyDescent="0.15">
      <c r="B71" s="2"/>
      <c r="C71" s="8"/>
      <c r="D71" s="9"/>
      <c r="E71" s="3"/>
      <c r="F71" s="3"/>
    </row>
    <row r="72" spans="2:6" s="4" customFormat="1" x14ac:dyDescent="0.15">
      <c r="B72" s="2"/>
      <c r="C72" s="8"/>
      <c r="D72" s="9"/>
      <c r="E72" s="3"/>
      <c r="F72" s="3"/>
    </row>
    <row r="73" spans="2:6" s="4" customFormat="1" x14ac:dyDescent="0.15">
      <c r="B73" s="2"/>
      <c r="C73" s="8"/>
      <c r="D73" s="9"/>
      <c r="E73" s="3"/>
      <c r="F73" s="3"/>
    </row>
    <row r="74" spans="2:6" s="4" customFormat="1" x14ac:dyDescent="0.15">
      <c r="B74" s="2"/>
      <c r="C74" s="8"/>
      <c r="D74" s="9"/>
      <c r="E74" s="3"/>
      <c r="F74" s="3"/>
    </row>
    <row r="75" spans="2:6" s="4" customFormat="1" x14ac:dyDescent="0.15">
      <c r="B75" s="2"/>
      <c r="C75" s="8"/>
      <c r="D75" s="9"/>
      <c r="E75" s="3"/>
      <c r="F75" s="3"/>
    </row>
    <row r="76" spans="2:6" s="4" customFormat="1" x14ac:dyDescent="0.15">
      <c r="B76" s="2"/>
      <c r="C76" s="8"/>
      <c r="D76" s="9"/>
      <c r="E76" s="3"/>
      <c r="F76" s="3"/>
    </row>
    <row r="77" spans="2:6" s="4" customFormat="1" x14ac:dyDescent="0.15">
      <c r="B77" s="2"/>
      <c r="C77" s="8"/>
      <c r="D77" s="9"/>
      <c r="E77" s="3"/>
      <c r="F77" s="3"/>
    </row>
    <row r="78" spans="2:6" s="4" customFormat="1" x14ac:dyDescent="0.15">
      <c r="B78" s="2"/>
      <c r="C78" s="8"/>
      <c r="D78" s="9"/>
      <c r="E78" s="3"/>
      <c r="F78" s="3"/>
    </row>
    <row r="79" spans="2:6" s="4" customFormat="1" x14ac:dyDescent="0.15">
      <c r="B79" s="2"/>
      <c r="C79" s="8"/>
      <c r="D79" s="9"/>
      <c r="E79" s="3"/>
      <c r="F79" s="3"/>
    </row>
    <row r="80" spans="2:6" s="4" customFormat="1" x14ac:dyDescent="0.15">
      <c r="B80" s="2"/>
      <c r="C80" s="8"/>
      <c r="D80" s="9"/>
      <c r="E80" s="3"/>
      <c r="F80" s="3"/>
    </row>
  </sheetData>
  <mergeCells count="5">
    <mergeCell ref="A1:D1"/>
    <mergeCell ref="A3:E3"/>
    <mergeCell ref="A4:B4"/>
    <mergeCell ref="A5:B5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9"/>
  <sheetViews>
    <sheetView workbookViewId="0">
      <selection activeCell="B23" sqref="B23"/>
    </sheetView>
  </sheetViews>
  <sheetFormatPr defaultColWidth="11.4609375" defaultRowHeight="12.75" x14ac:dyDescent="0.15"/>
  <cols>
    <col min="1" max="1" width="5.66015625" style="4" customWidth="1"/>
    <col min="2" max="2" width="56.234375" style="2" customWidth="1"/>
    <col min="3" max="3" width="15.91015625" style="8" customWidth="1"/>
    <col min="4" max="4" width="15.91015625" style="9" customWidth="1"/>
    <col min="5" max="5" width="12.40625" style="3" customWidth="1"/>
    <col min="6" max="16384" width="11.4609375" style="2"/>
  </cols>
  <sheetData>
    <row r="1" spans="1:5" ht="14.25" x14ac:dyDescent="0.15">
      <c r="A1" s="91" t="s">
        <v>25</v>
      </c>
      <c r="B1" s="92"/>
      <c r="C1" s="92"/>
      <c r="D1" s="92"/>
      <c r="E1" s="5"/>
    </row>
    <row r="2" spans="1:5" x14ac:dyDescent="0.15">
      <c r="A2" s="6"/>
      <c r="B2" s="6"/>
      <c r="C2" s="7"/>
      <c r="D2" s="7"/>
      <c r="E2" s="6"/>
    </row>
    <row r="3" spans="1:5" x14ac:dyDescent="0.15">
      <c r="A3" s="93" t="s">
        <v>47</v>
      </c>
      <c r="B3" s="93"/>
      <c r="C3" s="93"/>
      <c r="D3" s="93"/>
      <c r="E3" s="93"/>
    </row>
    <row r="4" spans="1:5" x14ac:dyDescent="0.15">
      <c r="A4" s="94" t="s">
        <v>45</v>
      </c>
      <c r="B4" s="94"/>
    </row>
    <row r="5" spans="1:5" x14ac:dyDescent="0.15">
      <c r="A5" s="94" t="s">
        <v>27</v>
      </c>
      <c r="B5" s="94"/>
    </row>
    <row r="6" spans="1:5" x14ac:dyDescent="0.15">
      <c r="A6" s="10"/>
      <c r="B6" s="10"/>
    </row>
    <row r="7" spans="1:5" ht="14.25" x14ac:dyDescent="0.15">
      <c r="A7" s="95" t="s">
        <v>28</v>
      </c>
      <c r="B7" s="96"/>
      <c r="C7" s="1" t="s">
        <v>29</v>
      </c>
      <c r="D7" s="1" t="s">
        <v>30</v>
      </c>
    </row>
    <row r="8" spans="1:5" s="49" customFormat="1" x14ac:dyDescent="0.15">
      <c r="A8" s="44"/>
      <c r="B8" s="45"/>
      <c r="C8" s="46"/>
      <c r="D8" s="47"/>
      <c r="E8" s="48"/>
    </row>
    <row r="9" spans="1:5" s="34" customFormat="1" x14ac:dyDescent="0.15">
      <c r="A9" s="11">
        <v>6</v>
      </c>
      <c r="B9" s="12" t="s">
        <v>42</v>
      </c>
      <c r="C9" s="13"/>
      <c r="D9" s="32"/>
      <c r="E9" s="33"/>
    </row>
    <row r="10" spans="1:5" s="34" customFormat="1" ht="24" x14ac:dyDescent="0.15">
      <c r="A10" s="19"/>
      <c r="B10" s="29" t="s">
        <v>7</v>
      </c>
      <c r="C10" s="13"/>
      <c r="D10" s="32"/>
      <c r="E10" s="33"/>
    </row>
    <row r="11" spans="1:5" s="34" customFormat="1" ht="24" x14ac:dyDescent="0.15">
      <c r="A11" s="19"/>
      <c r="B11" s="29" t="s">
        <v>14</v>
      </c>
      <c r="C11" s="13"/>
      <c r="D11" s="32"/>
      <c r="E11" s="33"/>
    </row>
    <row r="12" spans="1:5" s="34" customFormat="1" ht="24" x14ac:dyDescent="0.15">
      <c r="A12" s="19"/>
      <c r="B12" s="29" t="s">
        <v>18</v>
      </c>
      <c r="C12" s="13"/>
      <c r="D12" s="32"/>
      <c r="E12" s="33"/>
    </row>
    <row r="13" spans="1:5" s="34" customFormat="1" ht="24" x14ac:dyDescent="0.15">
      <c r="A13" s="19"/>
      <c r="B13" s="29" t="s">
        <v>75</v>
      </c>
      <c r="C13" s="13"/>
      <c r="D13" s="32"/>
      <c r="E13" s="33"/>
    </row>
    <row r="14" spans="1:5" s="34" customFormat="1" ht="24" x14ac:dyDescent="0.15">
      <c r="A14" s="19"/>
      <c r="B14" s="29" t="s">
        <v>15</v>
      </c>
      <c r="C14" s="13"/>
      <c r="D14" s="32"/>
      <c r="E14" s="33"/>
    </row>
    <row r="15" spans="1:5" s="34" customFormat="1" x14ac:dyDescent="0.15">
      <c r="A15" s="19"/>
      <c r="B15" s="29" t="s">
        <v>8</v>
      </c>
      <c r="C15" s="13"/>
      <c r="D15" s="32"/>
      <c r="E15" s="33"/>
    </row>
    <row r="16" spans="1:5" s="34" customFormat="1" x14ac:dyDescent="0.15">
      <c r="A16" s="19"/>
      <c r="B16" s="50" t="s">
        <v>19</v>
      </c>
      <c r="C16" s="13"/>
      <c r="D16" s="32"/>
      <c r="E16" s="33"/>
    </row>
    <row r="17" spans="1:5" s="34" customFormat="1" x14ac:dyDescent="0.15">
      <c r="A17" s="19"/>
      <c r="B17" s="28" t="s">
        <v>1</v>
      </c>
      <c r="C17" s="13"/>
      <c r="D17" s="32"/>
      <c r="E17" s="33"/>
    </row>
    <row r="18" spans="1:5" s="34" customFormat="1" x14ac:dyDescent="0.15">
      <c r="A18" s="19"/>
      <c r="B18" s="20" t="s">
        <v>32</v>
      </c>
      <c r="C18" s="13">
        <v>32960859</v>
      </c>
      <c r="D18" s="32">
        <f>C18</f>
        <v>32960859</v>
      </c>
      <c r="E18" s="33"/>
    </row>
    <row r="19" spans="1:5" s="49" customFormat="1" x14ac:dyDescent="0.15">
      <c r="A19" s="44"/>
      <c r="B19" s="45"/>
      <c r="C19" s="46"/>
      <c r="D19" s="47"/>
      <c r="E19" s="48"/>
    </row>
    <row r="20" spans="1:5" s="34" customFormat="1" x14ac:dyDescent="0.15">
      <c r="A20" s="11">
        <v>7</v>
      </c>
      <c r="B20" s="12" t="s">
        <v>43</v>
      </c>
      <c r="C20" s="13"/>
      <c r="D20" s="32"/>
      <c r="E20" s="33"/>
    </row>
    <row r="21" spans="1:5" s="34" customFormat="1" ht="26.25" customHeight="1" x14ac:dyDescent="0.15">
      <c r="A21" s="11"/>
      <c r="B21" s="29" t="s">
        <v>21</v>
      </c>
      <c r="C21" s="13"/>
      <c r="D21" s="32"/>
      <c r="E21" s="33"/>
    </row>
    <row r="22" spans="1:5" s="34" customFormat="1" x14ac:dyDescent="0.15">
      <c r="A22" s="19"/>
      <c r="B22" s="20" t="s">
        <v>32</v>
      </c>
      <c r="C22" s="13">
        <v>2853240</v>
      </c>
      <c r="D22" s="32">
        <f>+C22</f>
        <v>2853240</v>
      </c>
      <c r="E22" s="33"/>
    </row>
    <row r="23" spans="1:5" s="49" customFormat="1" x14ac:dyDescent="0.15">
      <c r="A23" s="44"/>
      <c r="B23" s="45"/>
      <c r="C23" s="46"/>
      <c r="D23" s="47"/>
      <c r="E23" s="48"/>
    </row>
    <row r="24" spans="1:5" s="34" customFormat="1" x14ac:dyDescent="0.15">
      <c r="A24" s="52"/>
      <c r="B24" s="53"/>
      <c r="C24" s="54"/>
      <c r="D24" s="55"/>
      <c r="E24" s="33"/>
    </row>
    <row r="25" spans="1:5" ht="14.25" x14ac:dyDescent="0.15">
      <c r="A25" s="37"/>
      <c r="B25" s="38" t="s">
        <v>46</v>
      </c>
      <c r="C25" s="13" t="s">
        <v>37</v>
      </c>
      <c r="D25" s="39">
        <f>SUM(D8:D23)</f>
        <v>35814099</v>
      </c>
    </row>
    <row r="29" spans="1:5" x14ac:dyDescent="0.15">
      <c r="B29" s="2" t="s">
        <v>38</v>
      </c>
    </row>
    <row r="30" spans="1:5" x14ac:dyDescent="0.15">
      <c r="B30" s="2" t="s">
        <v>39</v>
      </c>
    </row>
    <row r="38" spans="2:5" s="4" customFormat="1" x14ac:dyDescent="0.15">
      <c r="B38" s="2"/>
      <c r="C38" s="8"/>
      <c r="D38" s="9"/>
      <c r="E38" s="3"/>
    </row>
    <row r="39" spans="2:5" s="4" customFormat="1" x14ac:dyDescent="0.15">
      <c r="B39" s="2"/>
      <c r="C39" s="8"/>
      <c r="D39" s="9"/>
      <c r="E39" s="3"/>
    </row>
    <row r="40" spans="2:5" s="4" customFormat="1" x14ac:dyDescent="0.15">
      <c r="B40" s="2"/>
      <c r="C40" s="8"/>
      <c r="D40" s="9"/>
      <c r="E40" s="3"/>
    </row>
    <row r="41" spans="2:5" s="4" customFormat="1" x14ac:dyDescent="0.15">
      <c r="B41" s="2"/>
      <c r="C41" s="8"/>
      <c r="D41" s="9"/>
      <c r="E41" s="3"/>
    </row>
    <row r="42" spans="2:5" s="4" customFormat="1" x14ac:dyDescent="0.15">
      <c r="B42" s="2"/>
      <c r="C42" s="8"/>
      <c r="D42" s="9"/>
      <c r="E42" s="3"/>
    </row>
    <row r="43" spans="2:5" s="4" customFormat="1" x14ac:dyDescent="0.15">
      <c r="B43" s="2"/>
      <c r="C43" s="8"/>
      <c r="D43" s="9"/>
      <c r="E43" s="3"/>
    </row>
    <row r="44" spans="2:5" s="4" customFormat="1" x14ac:dyDescent="0.15">
      <c r="B44" s="2"/>
      <c r="C44" s="8"/>
      <c r="D44" s="9"/>
      <c r="E44" s="3"/>
    </row>
    <row r="45" spans="2:5" s="4" customFormat="1" x14ac:dyDescent="0.15">
      <c r="B45" s="2"/>
      <c r="C45" s="8"/>
      <c r="D45" s="9"/>
      <c r="E45" s="3"/>
    </row>
    <row r="46" spans="2:5" s="4" customFormat="1" x14ac:dyDescent="0.15">
      <c r="B46" s="2"/>
      <c r="C46" s="8"/>
      <c r="D46" s="9"/>
      <c r="E46" s="3"/>
    </row>
    <row r="47" spans="2:5" s="4" customFormat="1" x14ac:dyDescent="0.15">
      <c r="B47" s="2"/>
      <c r="C47" s="8"/>
      <c r="D47" s="9"/>
      <c r="E47" s="3"/>
    </row>
    <row r="48" spans="2:5" s="4" customFormat="1" x14ac:dyDescent="0.15">
      <c r="B48" s="2"/>
      <c r="C48" s="8"/>
      <c r="D48" s="9"/>
      <c r="E48" s="3"/>
    </row>
    <row r="49" spans="2:5" s="4" customFormat="1" x14ac:dyDescent="0.15">
      <c r="B49" s="2"/>
      <c r="C49" s="8"/>
      <c r="D49" s="9"/>
      <c r="E49" s="3"/>
    </row>
    <row r="50" spans="2:5" s="4" customFormat="1" x14ac:dyDescent="0.15">
      <c r="B50" s="2"/>
      <c r="C50" s="8"/>
      <c r="D50" s="9"/>
      <c r="E50" s="3"/>
    </row>
    <row r="51" spans="2:5" s="4" customFormat="1" x14ac:dyDescent="0.15">
      <c r="B51" s="2"/>
      <c r="C51" s="8"/>
      <c r="D51" s="9"/>
      <c r="E51" s="3"/>
    </row>
    <row r="52" spans="2:5" s="4" customFormat="1" x14ac:dyDescent="0.15">
      <c r="B52" s="2"/>
      <c r="C52" s="8"/>
      <c r="D52" s="9"/>
      <c r="E52" s="3"/>
    </row>
    <row r="53" spans="2:5" s="4" customFormat="1" x14ac:dyDescent="0.15">
      <c r="B53" s="2"/>
      <c r="C53" s="8"/>
      <c r="D53" s="9"/>
      <c r="E53" s="3"/>
    </row>
    <row r="54" spans="2:5" s="4" customFormat="1" x14ac:dyDescent="0.15">
      <c r="B54" s="2"/>
      <c r="C54" s="8"/>
      <c r="D54" s="9"/>
      <c r="E54" s="3"/>
    </row>
    <row r="55" spans="2:5" s="4" customFormat="1" x14ac:dyDescent="0.15">
      <c r="B55" s="2"/>
      <c r="C55" s="8"/>
      <c r="D55" s="9"/>
      <c r="E55" s="3"/>
    </row>
    <row r="56" spans="2:5" s="4" customFormat="1" x14ac:dyDescent="0.15">
      <c r="B56" s="2"/>
      <c r="C56" s="8"/>
      <c r="D56" s="9"/>
      <c r="E56" s="3"/>
    </row>
    <row r="57" spans="2:5" s="4" customFormat="1" x14ac:dyDescent="0.15">
      <c r="B57" s="2"/>
      <c r="C57" s="8"/>
      <c r="D57" s="9"/>
      <c r="E57" s="3"/>
    </row>
    <row r="58" spans="2:5" s="4" customFormat="1" x14ac:dyDescent="0.15">
      <c r="B58" s="2"/>
      <c r="C58" s="8"/>
      <c r="D58" s="9"/>
      <c r="E58" s="3"/>
    </row>
    <row r="59" spans="2:5" s="4" customFormat="1" x14ac:dyDescent="0.15">
      <c r="B59" s="2"/>
      <c r="C59" s="8"/>
      <c r="D59" s="9"/>
      <c r="E59" s="3"/>
    </row>
    <row r="60" spans="2:5" s="4" customFormat="1" x14ac:dyDescent="0.15">
      <c r="B60" s="2"/>
      <c r="C60" s="8"/>
      <c r="D60" s="9"/>
      <c r="E60" s="3"/>
    </row>
    <row r="61" spans="2:5" s="4" customFormat="1" x14ac:dyDescent="0.15">
      <c r="B61" s="2"/>
      <c r="C61" s="8"/>
      <c r="D61" s="9"/>
      <c r="E61" s="3"/>
    </row>
    <row r="62" spans="2:5" s="4" customFormat="1" x14ac:dyDescent="0.15">
      <c r="B62" s="2"/>
      <c r="C62" s="8"/>
      <c r="D62" s="9"/>
      <c r="E62" s="3"/>
    </row>
    <row r="63" spans="2:5" s="4" customFormat="1" x14ac:dyDescent="0.15">
      <c r="B63" s="2"/>
      <c r="C63" s="8"/>
      <c r="D63" s="9"/>
      <c r="E63" s="3"/>
    </row>
    <row r="64" spans="2:5" s="4" customFormat="1" x14ac:dyDescent="0.15">
      <c r="B64" s="2"/>
      <c r="C64" s="8"/>
      <c r="D64" s="9"/>
      <c r="E64" s="3"/>
    </row>
    <row r="65" spans="2:5" s="4" customFormat="1" x14ac:dyDescent="0.15">
      <c r="B65" s="2"/>
      <c r="C65" s="8"/>
      <c r="D65" s="9"/>
      <c r="E65" s="3"/>
    </row>
    <row r="66" spans="2:5" s="4" customFormat="1" x14ac:dyDescent="0.15">
      <c r="B66" s="2"/>
      <c r="C66" s="8"/>
      <c r="D66" s="9"/>
      <c r="E66" s="3"/>
    </row>
    <row r="67" spans="2:5" s="4" customFormat="1" x14ac:dyDescent="0.15">
      <c r="B67" s="2"/>
      <c r="C67" s="8"/>
      <c r="D67" s="9"/>
      <c r="E67" s="3"/>
    </row>
    <row r="68" spans="2:5" s="4" customFormat="1" x14ac:dyDescent="0.15">
      <c r="B68" s="2"/>
      <c r="C68" s="8"/>
      <c r="D68" s="9"/>
      <c r="E68" s="3"/>
    </row>
    <row r="69" spans="2:5" s="4" customFormat="1" x14ac:dyDescent="0.15">
      <c r="B69" s="2"/>
      <c r="C69" s="8"/>
      <c r="D69" s="9"/>
      <c r="E69" s="3"/>
    </row>
    <row r="70" spans="2:5" s="4" customFormat="1" x14ac:dyDescent="0.15">
      <c r="B70" s="2"/>
      <c r="C70" s="8"/>
      <c r="D70" s="9"/>
      <c r="E70" s="3"/>
    </row>
    <row r="71" spans="2:5" s="4" customFormat="1" x14ac:dyDescent="0.15">
      <c r="B71" s="2"/>
      <c r="C71" s="8"/>
      <c r="D71" s="9"/>
      <c r="E71" s="3"/>
    </row>
    <row r="72" spans="2:5" s="4" customFormat="1" x14ac:dyDescent="0.15">
      <c r="B72" s="2"/>
      <c r="C72" s="8"/>
      <c r="D72" s="9"/>
      <c r="E72" s="3"/>
    </row>
    <row r="73" spans="2:5" s="4" customFormat="1" x14ac:dyDescent="0.15">
      <c r="B73" s="2"/>
      <c r="C73" s="8"/>
      <c r="D73" s="9"/>
      <c r="E73" s="3"/>
    </row>
    <row r="74" spans="2:5" s="4" customFormat="1" x14ac:dyDescent="0.15">
      <c r="B74" s="2"/>
      <c r="C74" s="8"/>
      <c r="D74" s="9"/>
      <c r="E74" s="3"/>
    </row>
    <row r="75" spans="2:5" s="4" customFormat="1" x14ac:dyDescent="0.15">
      <c r="B75" s="2"/>
      <c r="C75" s="8"/>
      <c r="D75" s="9"/>
      <c r="E75" s="3"/>
    </row>
    <row r="76" spans="2:5" s="4" customFormat="1" x14ac:dyDescent="0.15">
      <c r="B76" s="2"/>
      <c r="C76" s="8"/>
      <c r="D76" s="9"/>
      <c r="E76" s="3"/>
    </row>
    <row r="77" spans="2:5" s="4" customFormat="1" x14ac:dyDescent="0.15">
      <c r="B77" s="2"/>
      <c r="C77" s="8"/>
      <c r="D77" s="9"/>
      <c r="E77" s="3"/>
    </row>
    <row r="78" spans="2:5" s="4" customFormat="1" x14ac:dyDescent="0.15">
      <c r="B78" s="2"/>
      <c r="C78" s="8"/>
      <c r="D78" s="9"/>
      <c r="E78" s="3"/>
    </row>
    <row r="79" spans="2:5" s="4" customFormat="1" x14ac:dyDescent="0.15">
      <c r="B79" s="2"/>
      <c r="C79" s="8"/>
      <c r="D79" s="9"/>
      <c r="E79" s="3"/>
    </row>
  </sheetData>
  <mergeCells count="5">
    <mergeCell ref="A1:D1"/>
    <mergeCell ref="A3:E3"/>
    <mergeCell ref="A4:B4"/>
    <mergeCell ref="A5:B5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"/>
  <sheetViews>
    <sheetView topLeftCell="A11" workbookViewId="0">
      <selection activeCell="F23" sqref="F23"/>
    </sheetView>
  </sheetViews>
  <sheetFormatPr defaultColWidth="11.4609375" defaultRowHeight="12.75" x14ac:dyDescent="0.15"/>
  <cols>
    <col min="1" max="1" width="5.66015625" style="4" customWidth="1"/>
    <col min="2" max="2" width="56.234375" style="2" customWidth="1"/>
    <col min="3" max="3" width="15.91015625" style="8" customWidth="1"/>
    <col min="4" max="4" width="15.91015625" style="9" customWidth="1"/>
    <col min="5" max="5" width="12.40625" style="3" customWidth="1"/>
    <col min="6" max="6" width="13.484375" style="3" bestFit="1" customWidth="1"/>
    <col min="7" max="16384" width="11.4609375" style="2"/>
  </cols>
  <sheetData>
    <row r="1" spans="1:6" ht="14.25" x14ac:dyDescent="0.15">
      <c r="A1" s="91" t="s">
        <v>25</v>
      </c>
      <c r="B1" s="92"/>
      <c r="C1" s="92"/>
      <c r="D1" s="92"/>
      <c r="E1" s="5"/>
    </row>
    <row r="2" spans="1:6" x14ac:dyDescent="0.15">
      <c r="A2" s="6"/>
      <c r="B2" s="6"/>
      <c r="C2" s="7"/>
      <c r="D2" s="7"/>
      <c r="E2" s="6"/>
    </row>
    <row r="3" spans="1:6" x14ac:dyDescent="0.15">
      <c r="A3" s="93" t="s">
        <v>47</v>
      </c>
      <c r="B3" s="93"/>
      <c r="C3" s="93"/>
      <c r="D3" s="93"/>
      <c r="E3" s="93"/>
    </row>
    <row r="4" spans="1:6" x14ac:dyDescent="0.15">
      <c r="A4" s="94" t="s">
        <v>51</v>
      </c>
      <c r="B4" s="94"/>
    </row>
    <row r="5" spans="1:6" x14ac:dyDescent="0.15">
      <c r="A5" s="94" t="s">
        <v>27</v>
      </c>
      <c r="B5" s="94"/>
    </row>
    <row r="6" spans="1:6" x14ac:dyDescent="0.15">
      <c r="A6" s="10"/>
      <c r="B6" s="10"/>
    </row>
    <row r="7" spans="1:6" ht="14.25" x14ac:dyDescent="0.15">
      <c r="A7" s="95" t="s">
        <v>28</v>
      </c>
      <c r="B7" s="96"/>
      <c r="C7" s="1" t="s">
        <v>29</v>
      </c>
      <c r="D7" s="1" t="s">
        <v>30</v>
      </c>
    </row>
    <row r="8" spans="1:6" s="49" customFormat="1" x14ac:dyDescent="0.15">
      <c r="A8" s="44"/>
      <c r="B8" s="45"/>
      <c r="C8" s="46"/>
      <c r="D8" s="47"/>
      <c r="E8" s="48"/>
      <c r="F8" s="48"/>
    </row>
    <row r="9" spans="1:6" s="34" customFormat="1" x14ac:dyDescent="0.15">
      <c r="A9" s="11">
        <v>7</v>
      </c>
      <c r="B9" s="12" t="s">
        <v>43</v>
      </c>
      <c r="C9" s="13"/>
      <c r="D9" s="32"/>
      <c r="E9" s="33"/>
      <c r="F9" s="33"/>
    </row>
    <row r="10" spans="1:6" s="34" customFormat="1" ht="24" x14ac:dyDescent="0.15">
      <c r="A10" s="11"/>
      <c r="B10" s="29" t="s">
        <v>20</v>
      </c>
      <c r="C10" s="13"/>
      <c r="D10" s="32"/>
      <c r="E10" s="33"/>
      <c r="F10" s="33"/>
    </row>
    <row r="11" spans="1:6" s="34" customFormat="1" ht="24" x14ac:dyDescent="0.15">
      <c r="A11" s="11"/>
      <c r="B11" s="29" t="s">
        <v>21</v>
      </c>
      <c r="C11" s="13"/>
      <c r="D11" s="32"/>
      <c r="E11" s="33"/>
      <c r="F11" s="33"/>
    </row>
    <row r="12" spans="1:6" s="34" customFormat="1" ht="24" x14ac:dyDescent="0.15">
      <c r="A12" s="19"/>
      <c r="B12" s="29" t="s">
        <v>22</v>
      </c>
      <c r="C12" s="13"/>
      <c r="D12" s="32"/>
      <c r="E12" s="33"/>
      <c r="F12" s="33"/>
    </row>
    <row r="13" spans="1:6" s="34" customFormat="1" x14ac:dyDescent="0.15">
      <c r="A13" s="19"/>
      <c r="B13" s="20" t="s">
        <v>32</v>
      </c>
      <c r="C13" s="13">
        <v>8166760</v>
      </c>
      <c r="D13" s="32">
        <f>C13</f>
        <v>8166760</v>
      </c>
      <c r="E13" s="33"/>
      <c r="F13" s="33"/>
    </row>
    <row r="14" spans="1:6" s="49" customFormat="1" x14ac:dyDescent="0.15">
      <c r="A14" s="44"/>
      <c r="B14" s="45"/>
      <c r="C14" s="46"/>
      <c r="D14" s="47"/>
      <c r="E14" s="48"/>
      <c r="F14" s="48"/>
    </row>
    <row r="15" spans="1:6" s="34" customFormat="1" x14ac:dyDescent="0.15">
      <c r="A15" s="11">
        <v>8</v>
      </c>
      <c r="B15" s="12" t="s">
        <v>49</v>
      </c>
      <c r="C15" s="13"/>
      <c r="D15" s="32"/>
      <c r="E15" s="33"/>
      <c r="F15" s="33"/>
    </row>
    <row r="16" spans="1:6" s="34" customFormat="1" ht="24" x14ac:dyDescent="0.15">
      <c r="A16" s="11"/>
      <c r="B16" s="51" t="s">
        <v>9</v>
      </c>
      <c r="C16" s="13"/>
      <c r="D16" s="32"/>
      <c r="E16" s="33"/>
      <c r="F16" s="33"/>
    </row>
    <row r="17" spans="1:6" s="34" customFormat="1" ht="24" x14ac:dyDescent="0.15">
      <c r="A17" s="11"/>
      <c r="B17" s="51" t="s">
        <v>10</v>
      </c>
      <c r="C17" s="13"/>
      <c r="D17" s="32"/>
      <c r="E17" s="33"/>
      <c r="F17" s="33"/>
    </row>
    <row r="18" spans="1:6" s="34" customFormat="1" ht="24" x14ac:dyDescent="0.15">
      <c r="A18" s="11"/>
      <c r="B18" s="28" t="s">
        <v>17</v>
      </c>
      <c r="C18" s="13"/>
      <c r="D18" s="32"/>
      <c r="E18" s="33"/>
      <c r="F18" s="33"/>
    </row>
    <row r="19" spans="1:6" s="34" customFormat="1" ht="12" customHeight="1" x14ac:dyDescent="0.15">
      <c r="A19" s="11"/>
      <c r="B19" s="28" t="s">
        <v>23</v>
      </c>
      <c r="C19" s="13"/>
      <c r="D19" s="32"/>
      <c r="E19" s="33"/>
      <c r="F19" s="33"/>
    </row>
    <row r="20" spans="1:6" s="34" customFormat="1" x14ac:dyDescent="0.15">
      <c r="A20" s="19"/>
      <c r="B20" s="20" t="s">
        <v>32</v>
      </c>
      <c r="C20" s="13">
        <v>9740290</v>
      </c>
      <c r="D20" s="32">
        <f>+C20</f>
        <v>9740290</v>
      </c>
      <c r="E20" s="33"/>
      <c r="F20" s="33"/>
    </row>
    <row r="21" spans="1:6" s="49" customFormat="1" x14ac:dyDescent="0.15">
      <c r="A21" s="44"/>
      <c r="B21" s="45"/>
      <c r="C21" s="46"/>
      <c r="D21" s="47"/>
      <c r="E21" s="48"/>
      <c r="F21" s="48"/>
    </row>
    <row r="22" spans="1:6" s="34" customFormat="1" x14ac:dyDescent="0.15">
      <c r="A22" s="52"/>
      <c r="B22" s="53"/>
      <c r="C22" s="54"/>
      <c r="D22" s="55"/>
      <c r="E22" s="33"/>
      <c r="F22" s="33"/>
    </row>
    <row r="23" spans="1:6" ht="14.25" x14ac:dyDescent="0.15">
      <c r="A23" s="37"/>
      <c r="B23" s="38" t="s">
        <v>50</v>
      </c>
      <c r="C23" s="13" t="s">
        <v>37</v>
      </c>
      <c r="D23" s="39">
        <f>SUM(D8:D21)</f>
        <v>17907050</v>
      </c>
    </row>
    <row r="27" spans="1:6" x14ac:dyDescent="0.15">
      <c r="B27" s="2" t="s">
        <v>38</v>
      </c>
    </row>
    <row r="28" spans="1:6" x14ac:dyDescent="0.15">
      <c r="B28" s="2" t="s">
        <v>39</v>
      </c>
    </row>
    <row r="36" spans="2:6" s="4" customFormat="1" x14ac:dyDescent="0.15">
      <c r="B36" s="2"/>
      <c r="C36" s="8"/>
      <c r="D36" s="9"/>
      <c r="E36" s="3"/>
      <c r="F36" s="8"/>
    </row>
    <row r="37" spans="2:6" s="4" customFormat="1" x14ac:dyDescent="0.15">
      <c r="B37" s="2"/>
      <c r="C37" s="8"/>
      <c r="D37" s="9"/>
      <c r="E37" s="3"/>
      <c r="F37" s="8"/>
    </row>
    <row r="38" spans="2:6" s="4" customFormat="1" x14ac:dyDescent="0.15">
      <c r="B38" s="2"/>
      <c r="C38" s="8"/>
      <c r="D38" s="9"/>
      <c r="E38" s="3"/>
      <c r="F38" s="8"/>
    </row>
    <row r="39" spans="2:6" s="4" customFormat="1" x14ac:dyDescent="0.15">
      <c r="B39" s="2"/>
      <c r="C39" s="8"/>
      <c r="D39" s="9"/>
      <c r="E39" s="3"/>
      <c r="F39" s="8"/>
    </row>
    <row r="40" spans="2:6" s="4" customFormat="1" x14ac:dyDescent="0.15">
      <c r="B40" s="2"/>
      <c r="C40" s="8"/>
      <c r="D40" s="9"/>
      <c r="E40" s="3"/>
      <c r="F40" s="8"/>
    </row>
    <row r="41" spans="2:6" s="4" customFormat="1" x14ac:dyDescent="0.15">
      <c r="B41" s="2"/>
      <c r="C41" s="8"/>
      <c r="D41" s="9"/>
      <c r="E41" s="3"/>
      <c r="F41" s="8"/>
    </row>
    <row r="42" spans="2:6" s="4" customFormat="1" x14ac:dyDescent="0.15">
      <c r="B42" s="2"/>
      <c r="C42" s="8"/>
      <c r="D42" s="9"/>
      <c r="E42" s="3"/>
      <c r="F42" s="8"/>
    </row>
    <row r="43" spans="2:6" s="4" customFormat="1" x14ac:dyDescent="0.15">
      <c r="B43" s="2"/>
      <c r="C43" s="8"/>
      <c r="D43" s="9"/>
      <c r="E43" s="3"/>
      <c r="F43" s="8"/>
    </row>
    <row r="44" spans="2:6" s="4" customFormat="1" x14ac:dyDescent="0.15">
      <c r="B44" s="2"/>
      <c r="C44" s="8"/>
      <c r="D44" s="9"/>
      <c r="E44" s="3"/>
      <c r="F44" s="8"/>
    </row>
    <row r="45" spans="2:6" s="4" customFormat="1" x14ac:dyDescent="0.15">
      <c r="B45" s="2"/>
      <c r="C45" s="8"/>
      <c r="D45" s="9"/>
      <c r="E45" s="3"/>
      <c r="F45" s="8"/>
    </row>
    <row r="46" spans="2:6" s="4" customFormat="1" x14ac:dyDescent="0.15">
      <c r="B46" s="2"/>
      <c r="C46" s="8"/>
      <c r="D46" s="9"/>
      <c r="E46" s="3"/>
      <c r="F46" s="8"/>
    </row>
    <row r="47" spans="2:6" s="4" customFormat="1" x14ac:dyDescent="0.15">
      <c r="B47" s="2"/>
      <c r="C47" s="8"/>
      <c r="D47" s="9"/>
      <c r="E47" s="3"/>
      <c r="F47" s="8"/>
    </row>
    <row r="48" spans="2:6" s="4" customFormat="1" x14ac:dyDescent="0.15">
      <c r="B48" s="2"/>
      <c r="C48" s="8"/>
      <c r="D48" s="9"/>
      <c r="E48" s="3"/>
      <c r="F48" s="8"/>
    </row>
    <row r="49" spans="2:6" s="4" customFormat="1" x14ac:dyDescent="0.15">
      <c r="B49" s="2"/>
      <c r="C49" s="8"/>
      <c r="D49" s="9"/>
      <c r="E49" s="3"/>
      <c r="F49" s="8"/>
    </row>
    <row r="50" spans="2:6" s="4" customFormat="1" x14ac:dyDescent="0.15">
      <c r="B50" s="2"/>
      <c r="C50" s="8"/>
      <c r="D50" s="9"/>
      <c r="E50" s="3"/>
      <c r="F50" s="8"/>
    </row>
    <row r="51" spans="2:6" s="4" customFormat="1" x14ac:dyDescent="0.15">
      <c r="B51" s="2"/>
      <c r="C51" s="8"/>
      <c r="D51" s="9"/>
      <c r="E51" s="3"/>
      <c r="F51" s="8"/>
    </row>
    <row r="52" spans="2:6" s="4" customFormat="1" x14ac:dyDescent="0.15">
      <c r="B52" s="2"/>
      <c r="C52" s="8"/>
      <c r="D52" s="9"/>
      <c r="E52" s="3"/>
      <c r="F52" s="8"/>
    </row>
    <row r="53" spans="2:6" s="4" customFormat="1" x14ac:dyDescent="0.15">
      <c r="B53" s="2"/>
      <c r="C53" s="8"/>
      <c r="D53" s="9"/>
      <c r="E53" s="3"/>
      <c r="F53" s="8"/>
    </row>
    <row r="54" spans="2:6" s="4" customFormat="1" x14ac:dyDescent="0.15">
      <c r="B54" s="2"/>
      <c r="C54" s="8"/>
      <c r="D54" s="9"/>
      <c r="E54" s="3"/>
      <c r="F54" s="8"/>
    </row>
    <row r="55" spans="2:6" s="4" customFormat="1" x14ac:dyDescent="0.15">
      <c r="B55" s="2"/>
      <c r="C55" s="8"/>
      <c r="D55" s="9"/>
      <c r="E55" s="3"/>
      <c r="F55" s="8"/>
    </row>
    <row r="56" spans="2:6" s="4" customFormat="1" x14ac:dyDescent="0.15">
      <c r="B56" s="2"/>
      <c r="C56" s="8"/>
      <c r="D56" s="9"/>
      <c r="E56" s="3"/>
      <c r="F56" s="8"/>
    </row>
    <row r="57" spans="2:6" s="4" customFormat="1" x14ac:dyDescent="0.15">
      <c r="B57" s="2"/>
      <c r="C57" s="8"/>
      <c r="D57" s="9"/>
      <c r="E57" s="3"/>
      <c r="F57" s="8"/>
    </row>
    <row r="58" spans="2:6" s="4" customFormat="1" x14ac:dyDescent="0.15">
      <c r="B58" s="2"/>
      <c r="C58" s="8"/>
      <c r="D58" s="9"/>
      <c r="E58" s="3"/>
      <c r="F58" s="8"/>
    </row>
    <row r="59" spans="2:6" s="4" customFormat="1" x14ac:dyDescent="0.15">
      <c r="B59" s="2"/>
      <c r="C59" s="8"/>
      <c r="D59" s="9"/>
      <c r="E59" s="3"/>
      <c r="F59" s="8"/>
    </row>
    <row r="60" spans="2:6" s="4" customFormat="1" x14ac:dyDescent="0.15">
      <c r="B60" s="2"/>
      <c r="C60" s="8"/>
      <c r="D60" s="9"/>
      <c r="E60" s="3"/>
      <c r="F60" s="8"/>
    </row>
    <row r="61" spans="2:6" s="4" customFormat="1" x14ac:dyDescent="0.15">
      <c r="B61" s="2"/>
      <c r="C61" s="8"/>
      <c r="D61" s="9"/>
      <c r="E61" s="3"/>
      <c r="F61" s="8"/>
    </row>
    <row r="62" spans="2:6" s="4" customFormat="1" x14ac:dyDescent="0.15">
      <c r="B62" s="2"/>
      <c r="C62" s="8"/>
      <c r="D62" s="9"/>
      <c r="E62" s="3"/>
      <c r="F62" s="8"/>
    </row>
    <row r="63" spans="2:6" s="4" customFormat="1" x14ac:dyDescent="0.15">
      <c r="B63" s="2"/>
      <c r="C63" s="8"/>
      <c r="D63" s="9"/>
      <c r="E63" s="3"/>
      <c r="F63" s="8"/>
    </row>
    <row r="64" spans="2:6" s="4" customFormat="1" x14ac:dyDescent="0.15">
      <c r="B64" s="2"/>
      <c r="C64" s="8"/>
      <c r="D64" s="9"/>
      <c r="E64" s="3"/>
      <c r="F64" s="8"/>
    </row>
    <row r="65" spans="2:6" s="4" customFormat="1" x14ac:dyDescent="0.15">
      <c r="B65" s="2"/>
      <c r="C65" s="8"/>
      <c r="D65" s="9"/>
      <c r="E65" s="3"/>
      <c r="F65" s="8"/>
    </row>
    <row r="66" spans="2:6" s="4" customFormat="1" x14ac:dyDescent="0.15">
      <c r="B66" s="2"/>
      <c r="C66" s="8"/>
      <c r="D66" s="9"/>
      <c r="E66" s="3"/>
      <c r="F66" s="8"/>
    </row>
    <row r="67" spans="2:6" s="4" customFormat="1" x14ac:dyDescent="0.15">
      <c r="B67" s="2"/>
      <c r="C67" s="8"/>
      <c r="D67" s="9"/>
      <c r="E67" s="3"/>
      <c r="F67" s="8"/>
    </row>
    <row r="68" spans="2:6" s="4" customFormat="1" x14ac:dyDescent="0.15">
      <c r="B68" s="2"/>
      <c r="C68" s="8"/>
      <c r="D68" s="9"/>
      <c r="E68" s="3"/>
      <c r="F68" s="8"/>
    </row>
    <row r="69" spans="2:6" s="4" customFormat="1" x14ac:dyDescent="0.15">
      <c r="B69" s="2"/>
      <c r="C69" s="8"/>
      <c r="D69" s="9"/>
      <c r="E69" s="3"/>
      <c r="F69" s="8"/>
    </row>
    <row r="70" spans="2:6" s="4" customFormat="1" x14ac:dyDescent="0.15">
      <c r="B70" s="2"/>
      <c r="C70" s="8"/>
      <c r="D70" s="9"/>
      <c r="E70" s="3"/>
      <c r="F70" s="8"/>
    </row>
    <row r="71" spans="2:6" s="4" customFormat="1" x14ac:dyDescent="0.15">
      <c r="B71" s="2"/>
      <c r="C71" s="8"/>
      <c r="D71" s="9"/>
      <c r="E71" s="3"/>
      <c r="F71" s="8"/>
    </row>
    <row r="72" spans="2:6" s="4" customFormat="1" x14ac:dyDescent="0.15">
      <c r="B72" s="2"/>
      <c r="C72" s="8"/>
      <c r="D72" s="9"/>
      <c r="E72" s="3"/>
      <c r="F72" s="8"/>
    </row>
    <row r="73" spans="2:6" s="4" customFormat="1" x14ac:dyDescent="0.15">
      <c r="B73" s="2"/>
      <c r="C73" s="8"/>
      <c r="D73" s="9"/>
      <c r="E73" s="3"/>
      <c r="F73" s="8"/>
    </row>
    <row r="74" spans="2:6" s="4" customFormat="1" x14ac:dyDescent="0.15">
      <c r="B74" s="2"/>
      <c r="C74" s="8"/>
      <c r="D74" s="9"/>
      <c r="E74" s="3"/>
      <c r="F74" s="8"/>
    </row>
    <row r="75" spans="2:6" s="4" customFormat="1" x14ac:dyDescent="0.15">
      <c r="B75" s="2"/>
      <c r="C75" s="8"/>
      <c r="D75" s="9"/>
      <c r="E75" s="3"/>
      <c r="F75" s="8"/>
    </row>
    <row r="76" spans="2:6" s="4" customFormat="1" x14ac:dyDescent="0.15">
      <c r="B76" s="2"/>
      <c r="C76" s="8"/>
      <c r="D76" s="9"/>
      <c r="E76" s="3"/>
      <c r="F76" s="8"/>
    </row>
    <row r="77" spans="2:6" s="4" customFormat="1" x14ac:dyDescent="0.15">
      <c r="B77" s="2"/>
      <c r="C77" s="8"/>
      <c r="D77" s="9"/>
      <c r="E77" s="3"/>
      <c r="F77" s="8"/>
    </row>
  </sheetData>
  <mergeCells count="5">
    <mergeCell ref="A1:D1"/>
    <mergeCell ref="A3:E3"/>
    <mergeCell ref="A4:B4"/>
    <mergeCell ref="A5:B5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6"/>
  <sheetViews>
    <sheetView workbookViewId="0">
      <selection activeCell="F9" sqref="F9"/>
    </sheetView>
  </sheetViews>
  <sheetFormatPr defaultColWidth="11.4609375" defaultRowHeight="14.25" x14ac:dyDescent="0.15"/>
  <cols>
    <col min="1" max="1" width="6.3359375" style="61" customWidth="1"/>
    <col min="2" max="2" width="17.125" style="61" customWidth="1"/>
    <col min="3" max="3" width="20.6328125" style="62" customWidth="1"/>
    <col min="4" max="4" width="12.67578125" style="63" customWidth="1"/>
    <col min="5" max="5" width="39.9140625" style="57" customWidth="1"/>
    <col min="6" max="6" width="14.29296875" style="57" customWidth="1"/>
    <col min="7" max="7" width="8.8984375" style="58" customWidth="1"/>
    <col min="8" max="8" width="18.7421875" style="57" customWidth="1"/>
    <col min="9" max="9" width="8.8984375" style="58" customWidth="1"/>
    <col min="10" max="16384" width="11.4609375" style="58"/>
  </cols>
  <sheetData>
    <row r="1" spans="1:8" ht="18" customHeight="1" x14ac:dyDescent="0.15">
      <c r="A1" s="97" t="s">
        <v>53</v>
      </c>
      <c r="B1" s="97"/>
      <c r="C1" s="97"/>
      <c r="D1" s="97"/>
      <c r="E1" s="97"/>
    </row>
    <row r="2" spans="1:8" ht="18" customHeight="1" x14ac:dyDescent="0.15">
      <c r="A2" s="98" t="s">
        <v>101</v>
      </c>
      <c r="B2" s="98"/>
      <c r="C2" s="98"/>
      <c r="D2" s="98"/>
      <c r="E2" s="98"/>
      <c r="F2" s="59"/>
    </row>
    <row r="3" spans="1:8" x14ac:dyDescent="0.15">
      <c r="A3" s="60"/>
    </row>
    <row r="4" spans="1:8" ht="26.25" x14ac:dyDescent="0.15">
      <c r="A4" s="64" t="s">
        <v>54</v>
      </c>
      <c r="B4" s="64" t="s">
        <v>52</v>
      </c>
      <c r="C4" s="65" t="s">
        <v>55</v>
      </c>
      <c r="D4" s="66" t="s">
        <v>56</v>
      </c>
      <c r="E4" s="65" t="s">
        <v>57</v>
      </c>
    </row>
    <row r="5" spans="1:8" s="73" customFormat="1" ht="18" customHeight="1" x14ac:dyDescent="0.15">
      <c r="A5" s="67">
        <v>1</v>
      </c>
      <c r="B5" s="68">
        <v>43727</v>
      </c>
      <c r="C5" s="69" t="s">
        <v>59</v>
      </c>
      <c r="D5" s="70">
        <v>4495000</v>
      </c>
      <c r="E5" s="71" t="s">
        <v>77</v>
      </c>
      <c r="F5" s="72"/>
      <c r="H5" s="72"/>
    </row>
    <row r="6" spans="1:8" s="73" customFormat="1" ht="18" customHeight="1" x14ac:dyDescent="0.15">
      <c r="A6" s="67">
        <v>2</v>
      </c>
      <c r="B6" s="68">
        <v>43727</v>
      </c>
      <c r="C6" s="69" t="s">
        <v>58</v>
      </c>
      <c r="D6" s="70">
        <v>775000</v>
      </c>
      <c r="E6" s="71" t="s">
        <v>78</v>
      </c>
      <c r="F6" s="72"/>
      <c r="H6" s="72"/>
    </row>
    <row r="7" spans="1:8" s="73" customFormat="1" ht="18" customHeight="1" x14ac:dyDescent="0.15">
      <c r="A7" s="67">
        <v>3</v>
      </c>
      <c r="B7" s="68">
        <v>43728</v>
      </c>
      <c r="C7" s="69" t="s">
        <v>110</v>
      </c>
      <c r="D7" s="70">
        <v>540000</v>
      </c>
      <c r="E7" s="71" t="s">
        <v>111</v>
      </c>
      <c r="F7" s="72"/>
      <c r="H7" s="72"/>
    </row>
    <row r="8" spans="1:8" s="73" customFormat="1" ht="18" customHeight="1" x14ac:dyDescent="0.15">
      <c r="A8" s="67">
        <v>4</v>
      </c>
      <c r="B8" s="68">
        <v>43729</v>
      </c>
      <c r="C8" s="69" t="s">
        <v>59</v>
      </c>
      <c r="D8" s="70">
        <v>850000</v>
      </c>
      <c r="E8" s="71" t="s">
        <v>129</v>
      </c>
      <c r="F8" s="72"/>
      <c r="H8" s="72"/>
    </row>
    <row r="9" spans="1:8" s="73" customFormat="1" ht="18" customHeight="1" x14ac:dyDescent="0.15">
      <c r="A9" s="67">
        <v>5</v>
      </c>
      <c r="B9" s="68">
        <v>43731</v>
      </c>
      <c r="C9" s="69" t="s">
        <v>59</v>
      </c>
      <c r="D9" s="70">
        <v>4880000</v>
      </c>
      <c r="E9" s="71" t="s">
        <v>79</v>
      </c>
      <c r="F9" s="72"/>
      <c r="H9" s="72"/>
    </row>
    <row r="10" spans="1:8" s="89" customFormat="1" ht="33" customHeight="1" x14ac:dyDescent="0.15">
      <c r="A10" s="74">
        <v>6</v>
      </c>
      <c r="B10" s="75">
        <v>43733</v>
      </c>
      <c r="C10" s="76" t="s">
        <v>59</v>
      </c>
      <c r="D10" s="77">
        <v>12270000</v>
      </c>
      <c r="E10" s="87" t="s">
        <v>84</v>
      </c>
      <c r="F10" s="88"/>
      <c r="H10" s="88"/>
    </row>
    <row r="11" spans="1:8" s="73" customFormat="1" ht="18" customHeight="1" x14ac:dyDescent="0.15">
      <c r="A11" s="67">
        <v>7</v>
      </c>
      <c r="B11" s="68">
        <v>43733</v>
      </c>
      <c r="C11" s="69" t="s">
        <v>59</v>
      </c>
      <c r="D11" s="70">
        <v>1480000</v>
      </c>
      <c r="E11" s="71" t="s">
        <v>60</v>
      </c>
      <c r="F11" s="72"/>
      <c r="H11" s="72"/>
    </row>
    <row r="12" spans="1:8" s="73" customFormat="1" ht="18" customHeight="1" x14ac:dyDescent="0.15">
      <c r="A12" s="67">
        <v>8</v>
      </c>
      <c r="B12" s="68">
        <v>43734</v>
      </c>
      <c r="C12" s="69" t="s">
        <v>112</v>
      </c>
      <c r="D12" s="70">
        <v>1275000</v>
      </c>
      <c r="E12" s="71" t="s">
        <v>128</v>
      </c>
      <c r="F12" s="72"/>
      <c r="H12" s="72"/>
    </row>
    <row r="13" spans="1:8" s="73" customFormat="1" ht="18" customHeight="1" x14ac:dyDescent="0.15">
      <c r="A13" s="67">
        <v>9</v>
      </c>
      <c r="B13" s="68">
        <v>43735</v>
      </c>
      <c r="C13" s="69" t="s">
        <v>113</v>
      </c>
      <c r="D13" s="70">
        <v>562500</v>
      </c>
      <c r="E13" s="71" t="s">
        <v>102</v>
      </c>
      <c r="F13" s="72"/>
      <c r="H13" s="72"/>
    </row>
    <row r="14" spans="1:8" s="73" customFormat="1" ht="18" customHeight="1" x14ac:dyDescent="0.15">
      <c r="A14" s="67">
        <v>10</v>
      </c>
      <c r="B14" s="68">
        <v>43742</v>
      </c>
      <c r="C14" s="69" t="s">
        <v>59</v>
      </c>
      <c r="D14" s="70">
        <v>4495000</v>
      </c>
      <c r="E14" s="71" t="s">
        <v>77</v>
      </c>
      <c r="F14" s="72"/>
      <c r="H14" s="72"/>
    </row>
    <row r="15" spans="1:8" s="73" customFormat="1" ht="18" customHeight="1" x14ac:dyDescent="0.15">
      <c r="A15" s="67">
        <v>11</v>
      </c>
      <c r="B15" s="68">
        <v>43742</v>
      </c>
      <c r="C15" s="69" t="s">
        <v>58</v>
      </c>
      <c r="D15" s="70">
        <v>775000</v>
      </c>
      <c r="E15" s="71" t="s">
        <v>78</v>
      </c>
      <c r="F15" s="72"/>
      <c r="H15" s="72"/>
    </row>
    <row r="16" spans="1:8" s="73" customFormat="1" ht="33" customHeight="1" x14ac:dyDescent="0.15">
      <c r="A16" s="74">
        <v>12</v>
      </c>
      <c r="B16" s="75">
        <v>43745</v>
      </c>
      <c r="C16" s="76" t="s">
        <v>115</v>
      </c>
      <c r="D16" s="77">
        <v>2700000</v>
      </c>
      <c r="E16" s="71" t="s">
        <v>114</v>
      </c>
      <c r="F16" s="72"/>
      <c r="H16" s="78"/>
    </row>
    <row r="17" spans="1:8" s="73" customFormat="1" ht="18" customHeight="1" x14ac:dyDescent="0.15">
      <c r="A17" s="67">
        <v>13</v>
      </c>
      <c r="B17" s="68">
        <v>43748</v>
      </c>
      <c r="C17" s="69" t="s">
        <v>116</v>
      </c>
      <c r="D17" s="70">
        <v>750000</v>
      </c>
      <c r="E17" s="71" t="s">
        <v>103</v>
      </c>
      <c r="F17" s="72"/>
      <c r="H17" s="78"/>
    </row>
    <row r="18" spans="1:8" s="73" customFormat="1" ht="18" customHeight="1" x14ac:dyDescent="0.15">
      <c r="A18" s="67">
        <v>14</v>
      </c>
      <c r="B18" s="68">
        <v>43752</v>
      </c>
      <c r="C18" s="69" t="s">
        <v>117</v>
      </c>
      <c r="D18" s="70">
        <v>1275000</v>
      </c>
      <c r="E18" s="71" t="s">
        <v>127</v>
      </c>
      <c r="F18" s="72"/>
      <c r="H18" s="78"/>
    </row>
    <row r="19" spans="1:8" s="73" customFormat="1" ht="18" customHeight="1" x14ac:dyDescent="0.15">
      <c r="A19" s="67">
        <v>15</v>
      </c>
      <c r="B19" s="68">
        <v>43759</v>
      </c>
      <c r="C19" s="69" t="s">
        <v>59</v>
      </c>
      <c r="D19" s="70">
        <v>4495000</v>
      </c>
      <c r="E19" s="71" t="s">
        <v>77</v>
      </c>
      <c r="F19" s="72"/>
      <c r="H19" s="72"/>
    </row>
    <row r="20" spans="1:8" s="73" customFormat="1" ht="18" customHeight="1" x14ac:dyDescent="0.15">
      <c r="A20" s="67">
        <v>16</v>
      </c>
      <c r="B20" s="68">
        <v>43759</v>
      </c>
      <c r="C20" s="69" t="s">
        <v>58</v>
      </c>
      <c r="D20" s="70">
        <v>775000</v>
      </c>
      <c r="E20" s="71" t="s">
        <v>78</v>
      </c>
      <c r="F20" s="72"/>
      <c r="H20" s="72"/>
    </row>
    <row r="21" spans="1:8" s="73" customFormat="1" ht="18" customHeight="1" x14ac:dyDescent="0.15">
      <c r="A21" s="67">
        <v>17</v>
      </c>
      <c r="B21" s="68">
        <v>43760</v>
      </c>
      <c r="C21" s="69" t="s">
        <v>118</v>
      </c>
      <c r="D21" s="70">
        <v>850000</v>
      </c>
      <c r="E21" s="71" t="s">
        <v>126</v>
      </c>
      <c r="F21" s="72"/>
      <c r="H21" s="72"/>
    </row>
    <row r="22" spans="1:8" s="73" customFormat="1" ht="18" customHeight="1" x14ac:dyDescent="0.15">
      <c r="A22" s="67">
        <v>18</v>
      </c>
      <c r="B22" s="68">
        <v>43762</v>
      </c>
      <c r="C22" s="69" t="s">
        <v>119</v>
      </c>
      <c r="D22" s="70">
        <v>900000</v>
      </c>
      <c r="E22" s="71" t="s">
        <v>80</v>
      </c>
      <c r="F22" s="72"/>
      <c r="H22" s="72"/>
    </row>
    <row r="23" spans="1:8" s="73" customFormat="1" ht="18" customHeight="1" x14ac:dyDescent="0.15">
      <c r="A23" s="67">
        <v>19</v>
      </c>
      <c r="B23" s="68">
        <v>43763</v>
      </c>
      <c r="C23" s="69" t="s">
        <v>120</v>
      </c>
      <c r="D23" s="70">
        <v>450000</v>
      </c>
      <c r="E23" s="71" t="s">
        <v>104</v>
      </c>
      <c r="F23" s="72"/>
      <c r="H23" s="72"/>
    </row>
    <row r="24" spans="1:8" s="73" customFormat="1" ht="18" customHeight="1" x14ac:dyDescent="0.15">
      <c r="A24" s="67">
        <v>20</v>
      </c>
      <c r="B24" s="68">
        <v>43764</v>
      </c>
      <c r="C24" s="69" t="s">
        <v>58</v>
      </c>
      <c r="D24" s="70">
        <v>357500</v>
      </c>
      <c r="E24" s="71" t="s">
        <v>81</v>
      </c>
      <c r="F24" s="72"/>
      <c r="H24" s="72"/>
    </row>
    <row r="25" spans="1:8" s="73" customFormat="1" ht="18" customHeight="1" x14ac:dyDescent="0.15">
      <c r="A25" s="67">
        <v>21</v>
      </c>
      <c r="B25" s="68">
        <v>43766</v>
      </c>
      <c r="C25" s="69" t="s">
        <v>58</v>
      </c>
      <c r="D25" s="70">
        <v>3850000</v>
      </c>
      <c r="E25" s="71" t="s">
        <v>82</v>
      </c>
      <c r="F25" s="72"/>
      <c r="H25" s="72"/>
    </row>
    <row r="26" spans="1:8" s="73" customFormat="1" ht="33" customHeight="1" x14ac:dyDescent="0.15">
      <c r="A26" s="74">
        <v>22</v>
      </c>
      <c r="B26" s="75">
        <v>43766</v>
      </c>
      <c r="C26" s="76" t="s">
        <v>58</v>
      </c>
      <c r="D26" s="77">
        <v>375000</v>
      </c>
      <c r="E26" s="71" t="s">
        <v>83</v>
      </c>
      <c r="F26" s="72"/>
      <c r="H26" s="78"/>
    </row>
    <row r="27" spans="1:8" s="73" customFormat="1" ht="33" customHeight="1" x14ac:dyDescent="0.15">
      <c r="A27" s="74">
        <v>23</v>
      </c>
      <c r="B27" s="75">
        <v>43769</v>
      </c>
      <c r="C27" s="76" t="s">
        <v>121</v>
      </c>
      <c r="D27" s="77">
        <v>1023198</v>
      </c>
      <c r="E27" s="71" t="s">
        <v>125</v>
      </c>
      <c r="F27" s="72"/>
      <c r="H27" s="72"/>
    </row>
    <row r="28" spans="1:8" s="73" customFormat="1" ht="18" customHeight="1" x14ac:dyDescent="0.15">
      <c r="A28" s="67">
        <v>24</v>
      </c>
      <c r="B28" s="68">
        <v>43776</v>
      </c>
      <c r="C28" s="69" t="s">
        <v>58</v>
      </c>
      <c r="D28" s="70">
        <v>3480000</v>
      </c>
      <c r="E28" s="71" t="s">
        <v>122</v>
      </c>
      <c r="F28" s="72"/>
      <c r="H28" s="72"/>
    </row>
    <row r="29" spans="1:8" s="73" customFormat="1" ht="18" customHeight="1" x14ac:dyDescent="0.15">
      <c r="A29" s="67">
        <v>25</v>
      </c>
      <c r="B29" s="68">
        <v>43776</v>
      </c>
      <c r="C29" s="69" t="s">
        <v>58</v>
      </c>
      <c r="D29" s="70">
        <v>600000</v>
      </c>
      <c r="E29" s="71" t="s">
        <v>123</v>
      </c>
      <c r="F29" s="72"/>
      <c r="H29" s="72"/>
    </row>
    <row r="30" spans="1:8" s="73" customFormat="1" ht="18" customHeight="1" x14ac:dyDescent="0.15">
      <c r="A30" s="67">
        <v>26</v>
      </c>
      <c r="B30" s="68">
        <v>43777</v>
      </c>
      <c r="C30" s="69" t="s">
        <v>58</v>
      </c>
      <c r="D30" s="70">
        <v>600000</v>
      </c>
      <c r="E30" s="71" t="s">
        <v>124</v>
      </c>
      <c r="F30" s="72"/>
      <c r="H30" s="72"/>
    </row>
    <row r="31" spans="1:8" s="89" customFormat="1" ht="48" customHeight="1" x14ac:dyDescent="0.15">
      <c r="A31" s="74">
        <v>27</v>
      </c>
      <c r="B31" s="75">
        <v>43786</v>
      </c>
      <c r="C31" s="76" t="s">
        <v>58</v>
      </c>
      <c r="D31" s="77">
        <v>16750000</v>
      </c>
      <c r="E31" s="87" t="s">
        <v>105</v>
      </c>
      <c r="F31" s="88"/>
      <c r="H31" s="90"/>
    </row>
    <row r="32" spans="1:8" x14ac:dyDescent="0.15">
      <c r="A32" s="79"/>
      <c r="B32" s="80"/>
      <c r="C32" s="81"/>
      <c r="D32" s="82"/>
      <c r="E32" s="83"/>
    </row>
    <row r="33" spans="1:8" x14ac:dyDescent="0.15">
      <c r="A33" s="79"/>
      <c r="B33" s="84"/>
      <c r="C33" s="39" t="s">
        <v>0</v>
      </c>
      <c r="D33" s="39">
        <f>SUM(D5:D31)</f>
        <v>71628198</v>
      </c>
      <c r="E33" s="85"/>
    </row>
    <row r="35" spans="1:8" x14ac:dyDescent="0.15">
      <c r="D35" s="56"/>
    </row>
    <row r="45" spans="1:8" s="61" customFormat="1" x14ac:dyDescent="0.15">
      <c r="C45" s="62"/>
      <c r="D45" s="63"/>
      <c r="E45" s="57"/>
      <c r="F45" s="57"/>
      <c r="G45" s="58"/>
      <c r="H45" s="57"/>
    </row>
    <row r="46" spans="1:8" s="61" customFormat="1" x14ac:dyDescent="0.15">
      <c r="C46" s="62"/>
      <c r="D46" s="63"/>
      <c r="E46" s="57"/>
      <c r="F46" s="57"/>
      <c r="G46" s="58"/>
      <c r="H46" s="57"/>
    </row>
    <row r="47" spans="1:8" s="61" customFormat="1" x14ac:dyDescent="0.15">
      <c r="C47" s="62"/>
      <c r="D47" s="63"/>
      <c r="E47" s="57"/>
      <c r="F47" s="57"/>
      <c r="G47" s="58"/>
      <c r="H47" s="57"/>
    </row>
    <row r="48" spans="1:8" s="61" customFormat="1" x14ac:dyDescent="0.15">
      <c r="C48" s="62"/>
      <c r="D48" s="63"/>
      <c r="E48" s="57"/>
      <c r="F48" s="57"/>
      <c r="G48" s="58"/>
      <c r="H48" s="57"/>
    </row>
    <row r="49" spans="3:8" s="61" customFormat="1" x14ac:dyDescent="0.15">
      <c r="C49" s="62"/>
      <c r="D49" s="63"/>
      <c r="E49" s="57"/>
      <c r="F49" s="57"/>
      <c r="G49" s="58"/>
      <c r="H49" s="57"/>
    </row>
    <row r="50" spans="3:8" s="61" customFormat="1" x14ac:dyDescent="0.15">
      <c r="C50" s="62"/>
      <c r="D50" s="63"/>
      <c r="E50" s="57"/>
      <c r="F50" s="57"/>
      <c r="G50" s="58"/>
      <c r="H50" s="57"/>
    </row>
    <row r="51" spans="3:8" s="61" customFormat="1" x14ac:dyDescent="0.15">
      <c r="C51" s="62"/>
      <c r="D51" s="63"/>
      <c r="E51" s="57"/>
      <c r="F51" s="57"/>
      <c r="G51" s="58"/>
      <c r="H51" s="57"/>
    </row>
    <row r="52" spans="3:8" s="61" customFormat="1" x14ac:dyDescent="0.15">
      <c r="C52" s="62"/>
      <c r="D52" s="63"/>
      <c r="E52" s="57"/>
      <c r="F52" s="57"/>
      <c r="G52" s="58"/>
      <c r="H52" s="57"/>
    </row>
    <row r="53" spans="3:8" s="61" customFormat="1" x14ac:dyDescent="0.15">
      <c r="C53" s="62"/>
      <c r="D53" s="63"/>
      <c r="E53" s="57"/>
      <c r="F53" s="57"/>
      <c r="G53" s="58"/>
      <c r="H53" s="57"/>
    </row>
    <row r="54" spans="3:8" s="61" customFormat="1" x14ac:dyDescent="0.15">
      <c r="C54" s="62"/>
      <c r="D54" s="63"/>
      <c r="E54" s="57"/>
      <c r="F54" s="57"/>
      <c r="G54" s="58"/>
      <c r="H54" s="57"/>
    </row>
    <row r="55" spans="3:8" s="61" customFormat="1" x14ac:dyDescent="0.15">
      <c r="C55" s="62"/>
      <c r="D55" s="63"/>
      <c r="E55" s="57"/>
      <c r="F55" s="57"/>
      <c r="G55" s="58"/>
      <c r="H55" s="57"/>
    </row>
    <row r="56" spans="3:8" s="61" customFormat="1" x14ac:dyDescent="0.15">
      <c r="C56" s="62"/>
      <c r="D56" s="63"/>
      <c r="E56" s="57"/>
      <c r="F56" s="57"/>
      <c r="G56" s="58"/>
      <c r="H56" s="57"/>
    </row>
    <row r="57" spans="3:8" s="61" customFormat="1" x14ac:dyDescent="0.15">
      <c r="C57" s="62"/>
      <c r="D57" s="63"/>
      <c r="E57" s="57"/>
      <c r="F57" s="57"/>
      <c r="G57" s="58"/>
      <c r="H57" s="57"/>
    </row>
    <row r="58" spans="3:8" s="61" customFormat="1" x14ac:dyDescent="0.15">
      <c r="C58" s="62"/>
      <c r="D58" s="63"/>
      <c r="E58" s="57"/>
      <c r="F58" s="57"/>
      <c r="G58" s="58"/>
      <c r="H58" s="57"/>
    </row>
    <row r="59" spans="3:8" s="61" customFormat="1" x14ac:dyDescent="0.15">
      <c r="C59" s="62"/>
      <c r="D59" s="63"/>
      <c r="E59" s="57"/>
      <c r="F59" s="57"/>
      <c r="G59" s="58"/>
      <c r="H59" s="57"/>
    </row>
    <row r="60" spans="3:8" s="61" customFormat="1" x14ac:dyDescent="0.15">
      <c r="C60" s="62"/>
      <c r="D60" s="63"/>
      <c r="E60" s="57"/>
      <c r="F60" s="57"/>
      <c r="G60" s="58"/>
      <c r="H60" s="57"/>
    </row>
    <row r="61" spans="3:8" s="61" customFormat="1" x14ac:dyDescent="0.15">
      <c r="C61" s="62"/>
      <c r="D61" s="63"/>
      <c r="E61" s="57"/>
      <c r="F61" s="57"/>
      <c r="G61" s="58"/>
      <c r="H61" s="57"/>
    </row>
    <row r="62" spans="3:8" s="61" customFormat="1" x14ac:dyDescent="0.15">
      <c r="C62" s="62"/>
      <c r="D62" s="63"/>
      <c r="E62" s="57"/>
      <c r="F62" s="57"/>
      <c r="G62" s="58"/>
      <c r="H62" s="57"/>
    </row>
    <row r="63" spans="3:8" s="61" customFormat="1" x14ac:dyDescent="0.15">
      <c r="C63" s="62"/>
      <c r="D63" s="63"/>
      <c r="E63" s="57"/>
      <c r="F63" s="57"/>
      <c r="G63" s="58"/>
      <c r="H63" s="57"/>
    </row>
    <row r="64" spans="3:8" s="61" customFormat="1" x14ac:dyDescent="0.15">
      <c r="C64" s="62"/>
      <c r="D64" s="63"/>
      <c r="E64" s="57"/>
      <c r="F64" s="57"/>
      <c r="G64" s="58"/>
      <c r="H64" s="57"/>
    </row>
    <row r="65" spans="3:8" s="61" customFormat="1" x14ac:dyDescent="0.15">
      <c r="C65" s="62"/>
      <c r="D65" s="63"/>
      <c r="E65" s="57"/>
      <c r="F65" s="57"/>
      <c r="G65" s="58"/>
      <c r="H65" s="57"/>
    </row>
    <row r="66" spans="3:8" s="61" customFormat="1" x14ac:dyDescent="0.15">
      <c r="C66" s="62"/>
      <c r="D66" s="63"/>
      <c r="E66" s="57"/>
      <c r="F66" s="57"/>
      <c r="G66" s="58"/>
      <c r="H66" s="57"/>
    </row>
    <row r="67" spans="3:8" s="61" customFormat="1" x14ac:dyDescent="0.15">
      <c r="C67" s="62"/>
      <c r="D67" s="63"/>
      <c r="E67" s="57"/>
      <c r="F67" s="57"/>
      <c r="G67" s="58"/>
      <c r="H67" s="57"/>
    </row>
    <row r="68" spans="3:8" s="61" customFormat="1" x14ac:dyDescent="0.15">
      <c r="C68" s="62"/>
      <c r="D68" s="63"/>
      <c r="E68" s="57"/>
      <c r="F68" s="57"/>
      <c r="G68" s="58"/>
      <c r="H68" s="57"/>
    </row>
    <row r="69" spans="3:8" s="61" customFormat="1" x14ac:dyDescent="0.15">
      <c r="C69" s="62"/>
      <c r="D69" s="63"/>
      <c r="E69" s="57"/>
      <c r="F69" s="57"/>
      <c r="G69" s="58"/>
      <c r="H69" s="57"/>
    </row>
    <row r="70" spans="3:8" s="61" customFormat="1" x14ac:dyDescent="0.15">
      <c r="C70" s="62"/>
      <c r="D70" s="63"/>
      <c r="E70" s="57"/>
      <c r="F70" s="57"/>
      <c r="G70" s="58"/>
      <c r="H70" s="57"/>
    </row>
    <row r="71" spans="3:8" s="61" customFormat="1" x14ac:dyDescent="0.15">
      <c r="C71" s="62"/>
      <c r="D71" s="63"/>
      <c r="E71" s="57"/>
      <c r="F71" s="57"/>
      <c r="G71" s="58"/>
      <c r="H71" s="57"/>
    </row>
    <row r="72" spans="3:8" s="61" customFormat="1" x14ac:dyDescent="0.15">
      <c r="C72" s="62"/>
      <c r="D72" s="63"/>
      <c r="E72" s="57"/>
      <c r="F72" s="57"/>
      <c r="G72" s="58"/>
      <c r="H72" s="57"/>
    </row>
    <row r="73" spans="3:8" s="61" customFormat="1" x14ac:dyDescent="0.15">
      <c r="C73" s="62"/>
      <c r="D73" s="63"/>
      <c r="E73" s="57"/>
      <c r="F73" s="57"/>
      <c r="G73" s="58"/>
      <c r="H73" s="57"/>
    </row>
    <row r="74" spans="3:8" s="61" customFormat="1" x14ac:dyDescent="0.15">
      <c r="C74" s="62"/>
      <c r="D74" s="63"/>
      <c r="E74" s="57"/>
      <c r="F74" s="57"/>
      <c r="G74" s="58"/>
      <c r="H74" s="57"/>
    </row>
    <row r="75" spans="3:8" s="61" customFormat="1" x14ac:dyDescent="0.15">
      <c r="C75" s="62"/>
      <c r="D75" s="63"/>
      <c r="E75" s="57"/>
      <c r="F75" s="57"/>
      <c r="G75" s="58"/>
      <c r="H75" s="57"/>
    </row>
    <row r="76" spans="3:8" s="61" customFormat="1" x14ac:dyDescent="0.15">
      <c r="C76" s="62"/>
      <c r="D76" s="63"/>
      <c r="E76" s="57"/>
      <c r="F76" s="57"/>
      <c r="G76" s="58"/>
      <c r="H76" s="57"/>
    </row>
    <row r="77" spans="3:8" s="61" customFormat="1" x14ac:dyDescent="0.15">
      <c r="C77" s="62"/>
      <c r="D77" s="63"/>
      <c r="E77" s="57"/>
      <c r="F77" s="57"/>
      <c r="G77" s="58"/>
      <c r="H77" s="57"/>
    </row>
    <row r="78" spans="3:8" s="61" customFormat="1" x14ac:dyDescent="0.15">
      <c r="C78" s="62"/>
      <c r="D78" s="63"/>
      <c r="E78" s="57"/>
      <c r="F78" s="57"/>
      <c r="G78" s="58"/>
      <c r="H78" s="57"/>
    </row>
    <row r="79" spans="3:8" s="61" customFormat="1" x14ac:dyDescent="0.15">
      <c r="C79" s="62"/>
      <c r="D79" s="63"/>
      <c r="E79" s="57"/>
      <c r="F79" s="57"/>
      <c r="G79" s="58"/>
      <c r="H79" s="57"/>
    </row>
    <row r="80" spans="3:8" s="61" customFormat="1" x14ac:dyDescent="0.15">
      <c r="C80" s="62"/>
      <c r="D80" s="63"/>
      <c r="E80" s="57"/>
      <c r="F80" s="57"/>
      <c r="G80" s="58"/>
      <c r="H80" s="57"/>
    </row>
    <row r="81" spans="3:8" s="61" customFormat="1" x14ac:dyDescent="0.15">
      <c r="C81" s="62"/>
      <c r="D81" s="63"/>
      <c r="E81" s="57"/>
      <c r="F81" s="57"/>
      <c r="G81" s="58"/>
      <c r="H81" s="57"/>
    </row>
    <row r="82" spans="3:8" s="61" customFormat="1" x14ac:dyDescent="0.15">
      <c r="C82" s="62"/>
      <c r="D82" s="63"/>
      <c r="E82" s="57"/>
      <c r="F82" s="57"/>
      <c r="G82" s="58"/>
      <c r="H82" s="57"/>
    </row>
    <row r="83" spans="3:8" s="61" customFormat="1" x14ac:dyDescent="0.15">
      <c r="C83" s="62"/>
      <c r="D83" s="63"/>
      <c r="E83" s="57"/>
      <c r="F83" s="57"/>
      <c r="G83" s="58"/>
      <c r="H83" s="57"/>
    </row>
    <row r="84" spans="3:8" s="61" customFormat="1" x14ac:dyDescent="0.15">
      <c r="C84" s="62"/>
      <c r="D84" s="63"/>
      <c r="E84" s="57"/>
      <c r="F84" s="57"/>
      <c r="G84" s="58"/>
      <c r="H84" s="57"/>
    </row>
    <row r="85" spans="3:8" s="61" customFormat="1" x14ac:dyDescent="0.15">
      <c r="C85" s="62"/>
      <c r="D85" s="63"/>
      <c r="E85" s="57"/>
      <c r="F85" s="57"/>
      <c r="G85" s="58"/>
      <c r="H85" s="57"/>
    </row>
    <row r="86" spans="3:8" s="61" customFormat="1" x14ac:dyDescent="0.15">
      <c r="C86" s="62"/>
      <c r="D86" s="63"/>
      <c r="E86" s="57"/>
      <c r="F86" s="57"/>
      <c r="G86" s="58"/>
      <c r="H86" s="57"/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7"/>
  <sheetViews>
    <sheetView topLeftCell="A12" workbookViewId="0">
      <selection activeCell="G18" sqref="G18"/>
    </sheetView>
  </sheetViews>
  <sheetFormatPr defaultColWidth="11.4609375" defaultRowHeight="14.25" x14ac:dyDescent="0.15"/>
  <cols>
    <col min="1" max="1" width="6.3359375" style="61" customWidth="1"/>
    <col min="2" max="2" width="16.44921875" style="61" customWidth="1"/>
    <col min="3" max="3" width="20.6328125" style="62" customWidth="1"/>
    <col min="4" max="4" width="12.67578125" style="63" customWidth="1"/>
    <col min="5" max="5" width="39.9140625" style="57" customWidth="1"/>
    <col min="6" max="6" width="8.8984375" style="58" customWidth="1"/>
    <col min="7" max="7" width="18.7421875" style="57" customWidth="1"/>
    <col min="8" max="8" width="8.8984375" style="58" customWidth="1"/>
    <col min="9" max="16384" width="11.4609375" style="58"/>
  </cols>
  <sheetData>
    <row r="1" spans="1:7" ht="18" customHeight="1" x14ac:dyDescent="0.15">
      <c r="A1" s="97" t="s">
        <v>53</v>
      </c>
      <c r="B1" s="97"/>
      <c r="C1" s="97"/>
      <c r="D1" s="97"/>
      <c r="E1" s="97"/>
    </row>
    <row r="2" spans="1:7" ht="18" customHeight="1" x14ac:dyDescent="0.15">
      <c r="A2" s="98" t="s">
        <v>101</v>
      </c>
      <c r="B2" s="98"/>
      <c r="C2" s="98"/>
      <c r="D2" s="98"/>
      <c r="E2" s="98"/>
    </row>
    <row r="3" spans="1:7" x14ac:dyDescent="0.15">
      <c r="A3" s="60"/>
    </row>
    <row r="4" spans="1:7" ht="26.25" x14ac:dyDescent="0.15">
      <c r="A4" s="64" t="s">
        <v>54</v>
      </c>
      <c r="B4" s="64" t="s">
        <v>52</v>
      </c>
      <c r="C4" s="65" t="s">
        <v>55</v>
      </c>
      <c r="D4" s="66" t="s">
        <v>56</v>
      </c>
      <c r="E4" s="65" t="s">
        <v>57</v>
      </c>
    </row>
    <row r="5" spans="1:7" s="89" customFormat="1" ht="33" customHeight="1" x14ac:dyDescent="0.15">
      <c r="A5" s="74">
        <v>1</v>
      </c>
      <c r="B5" s="75">
        <v>43789</v>
      </c>
      <c r="C5" s="76" t="s">
        <v>106</v>
      </c>
      <c r="D5" s="77">
        <v>7648000</v>
      </c>
      <c r="E5" s="87" t="s">
        <v>85</v>
      </c>
      <c r="G5" s="88"/>
    </row>
    <row r="6" spans="1:7" s="73" customFormat="1" ht="18" customHeight="1" x14ac:dyDescent="0.15">
      <c r="A6" s="67">
        <v>2</v>
      </c>
      <c r="B6" s="68">
        <v>43789</v>
      </c>
      <c r="C6" s="69" t="s">
        <v>59</v>
      </c>
      <c r="D6" s="70">
        <v>765000</v>
      </c>
      <c r="E6" s="71" t="s">
        <v>60</v>
      </c>
      <c r="G6" s="72"/>
    </row>
    <row r="7" spans="1:7" s="73" customFormat="1" ht="18" customHeight="1" x14ac:dyDescent="0.15">
      <c r="A7" s="67">
        <v>3</v>
      </c>
      <c r="B7" s="68">
        <v>43790</v>
      </c>
      <c r="C7" s="69" t="s">
        <v>107</v>
      </c>
      <c r="D7" s="70">
        <v>2850000</v>
      </c>
      <c r="E7" s="71" t="s">
        <v>87</v>
      </c>
      <c r="G7" s="72"/>
    </row>
    <row r="8" spans="1:7" s="73" customFormat="1" ht="18" customHeight="1" x14ac:dyDescent="0.15">
      <c r="A8" s="67">
        <v>4</v>
      </c>
      <c r="B8" s="68">
        <v>43790</v>
      </c>
      <c r="C8" s="69" t="s">
        <v>59</v>
      </c>
      <c r="D8" s="70">
        <v>250000</v>
      </c>
      <c r="E8" s="71" t="s">
        <v>86</v>
      </c>
      <c r="G8" s="72"/>
    </row>
    <row r="9" spans="1:7" s="89" customFormat="1" ht="26.25" x14ac:dyDescent="0.15">
      <c r="A9" s="74">
        <v>5</v>
      </c>
      <c r="B9" s="75">
        <v>43791</v>
      </c>
      <c r="C9" s="76" t="s">
        <v>59</v>
      </c>
      <c r="D9" s="77">
        <v>7200000</v>
      </c>
      <c r="E9" s="71" t="s">
        <v>88</v>
      </c>
      <c r="G9" s="88"/>
    </row>
    <row r="10" spans="1:7" s="73" customFormat="1" ht="18" customHeight="1" x14ac:dyDescent="0.15">
      <c r="A10" s="67">
        <v>6</v>
      </c>
      <c r="B10" s="68">
        <v>43791</v>
      </c>
      <c r="C10" s="69" t="s">
        <v>59</v>
      </c>
      <c r="D10" s="70">
        <v>450000</v>
      </c>
      <c r="E10" s="71" t="s">
        <v>89</v>
      </c>
      <c r="G10" s="72"/>
    </row>
    <row r="11" spans="1:7" s="73" customFormat="1" ht="18" customHeight="1" x14ac:dyDescent="0.15">
      <c r="A11" s="74">
        <v>7</v>
      </c>
      <c r="B11" s="68">
        <v>43794</v>
      </c>
      <c r="C11" s="69" t="s">
        <v>59</v>
      </c>
      <c r="D11" s="70">
        <v>3915000</v>
      </c>
      <c r="E11" s="71" t="s">
        <v>62</v>
      </c>
      <c r="G11" s="72"/>
    </row>
    <row r="12" spans="1:7" s="73" customFormat="1" ht="18" customHeight="1" x14ac:dyDescent="0.15">
      <c r="A12" s="67">
        <v>8</v>
      </c>
      <c r="B12" s="68">
        <v>43794</v>
      </c>
      <c r="C12" s="69" t="s">
        <v>58</v>
      </c>
      <c r="D12" s="70">
        <v>675000</v>
      </c>
      <c r="E12" s="71" t="s">
        <v>63</v>
      </c>
      <c r="G12" s="72"/>
    </row>
    <row r="13" spans="1:7" s="73" customFormat="1" ht="18" customHeight="1" x14ac:dyDescent="0.15">
      <c r="A13" s="67">
        <v>9</v>
      </c>
      <c r="B13" s="68">
        <v>43795</v>
      </c>
      <c r="C13" s="69" t="s">
        <v>58</v>
      </c>
      <c r="D13" s="70">
        <v>700000</v>
      </c>
      <c r="E13" s="71" t="s">
        <v>90</v>
      </c>
      <c r="G13" s="72"/>
    </row>
    <row r="14" spans="1:7" s="73" customFormat="1" ht="33" customHeight="1" x14ac:dyDescent="0.15">
      <c r="A14" s="74">
        <v>10</v>
      </c>
      <c r="B14" s="75">
        <v>43795</v>
      </c>
      <c r="C14" s="76" t="s">
        <v>58</v>
      </c>
      <c r="D14" s="77">
        <v>70000</v>
      </c>
      <c r="E14" s="71" t="s">
        <v>91</v>
      </c>
      <c r="G14" s="72"/>
    </row>
    <row r="15" spans="1:7" s="73" customFormat="1" ht="33" customHeight="1" x14ac:dyDescent="0.15">
      <c r="A15" s="74">
        <v>11</v>
      </c>
      <c r="B15" s="75">
        <v>43796</v>
      </c>
      <c r="C15" s="76" t="s">
        <v>108</v>
      </c>
      <c r="D15" s="77">
        <v>925148</v>
      </c>
      <c r="E15" s="71" t="s">
        <v>92</v>
      </c>
      <c r="G15" s="72"/>
    </row>
    <row r="16" spans="1:7" s="73" customFormat="1" ht="32.25" customHeight="1" x14ac:dyDescent="0.15">
      <c r="A16" s="74">
        <v>12</v>
      </c>
      <c r="B16" s="75">
        <v>43802</v>
      </c>
      <c r="C16" s="76" t="s">
        <v>58</v>
      </c>
      <c r="D16" s="77">
        <v>1857000</v>
      </c>
      <c r="E16" s="71" t="s">
        <v>109</v>
      </c>
      <c r="G16" s="72"/>
    </row>
    <row r="17" spans="1:7" s="73" customFormat="1" ht="33.75" customHeight="1" x14ac:dyDescent="0.15">
      <c r="A17" s="74">
        <v>13</v>
      </c>
      <c r="B17" s="75">
        <v>43802</v>
      </c>
      <c r="C17" s="76" t="s">
        <v>58</v>
      </c>
      <c r="D17" s="77">
        <v>130000</v>
      </c>
      <c r="E17" s="87" t="s">
        <v>95</v>
      </c>
      <c r="G17" s="72"/>
    </row>
    <row r="18" spans="1:7" s="73" customFormat="1" ht="18" customHeight="1" x14ac:dyDescent="0.15">
      <c r="A18" s="67">
        <v>14</v>
      </c>
      <c r="B18" s="68">
        <v>43803</v>
      </c>
      <c r="C18" s="69" t="s">
        <v>59</v>
      </c>
      <c r="D18" s="70">
        <v>4640000</v>
      </c>
      <c r="E18" s="71" t="s">
        <v>93</v>
      </c>
      <c r="G18" s="72"/>
    </row>
    <row r="19" spans="1:7" s="73" customFormat="1" ht="18" customHeight="1" x14ac:dyDescent="0.15">
      <c r="A19" s="67">
        <v>15</v>
      </c>
      <c r="B19" s="68">
        <v>43803</v>
      </c>
      <c r="C19" s="69" t="s">
        <v>58</v>
      </c>
      <c r="D19" s="70">
        <v>800000</v>
      </c>
      <c r="E19" s="71" t="s">
        <v>94</v>
      </c>
      <c r="G19" s="72"/>
    </row>
    <row r="20" spans="1:7" s="73" customFormat="1" ht="18" customHeight="1" x14ac:dyDescent="0.15">
      <c r="A20" s="67">
        <v>16</v>
      </c>
      <c r="B20" s="68">
        <v>43816</v>
      </c>
      <c r="C20" s="69" t="s">
        <v>59</v>
      </c>
      <c r="D20" s="70">
        <v>4495000</v>
      </c>
      <c r="E20" s="71" t="s">
        <v>77</v>
      </c>
      <c r="G20" s="72"/>
    </row>
    <row r="21" spans="1:7" s="73" customFormat="1" ht="18" customHeight="1" x14ac:dyDescent="0.15">
      <c r="A21" s="67">
        <v>17</v>
      </c>
      <c r="B21" s="68">
        <v>43816</v>
      </c>
      <c r="C21" s="69" t="s">
        <v>58</v>
      </c>
      <c r="D21" s="70">
        <v>775000</v>
      </c>
      <c r="E21" s="71" t="s">
        <v>78</v>
      </c>
      <c r="G21" s="72"/>
    </row>
    <row r="22" spans="1:7" s="73" customFormat="1" ht="33" customHeight="1" x14ac:dyDescent="0.15">
      <c r="A22" s="74">
        <v>18</v>
      </c>
      <c r="B22" s="75">
        <v>43837</v>
      </c>
      <c r="C22" s="76" t="s">
        <v>58</v>
      </c>
      <c r="D22" s="77">
        <v>15576000</v>
      </c>
      <c r="E22" s="87" t="s">
        <v>100</v>
      </c>
      <c r="G22" s="72"/>
    </row>
    <row r="23" spans="1:7" x14ac:dyDescent="0.15">
      <c r="A23" s="79"/>
      <c r="B23" s="80"/>
      <c r="C23" s="81"/>
      <c r="D23" s="82"/>
      <c r="E23" s="83"/>
    </row>
    <row r="24" spans="1:7" x14ac:dyDescent="0.15">
      <c r="A24" s="79"/>
      <c r="B24" s="84"/>
      <c r="C24" s="39" t="s">
        <v>0</v>
      </c>
      <c r="D24" s="39">
        <f>SUM(D5:D22)</f>
        <v>53721148</v>
      </c>
      <c r="E24" s="85"/>
    </row>
    <row r="26" spans="1:7" x14ac:dyDescent="0.15">
      <c r="D26" s="56"/>
    </row>
    <row r="36" spans="3:7" s="61" customFormat="1" x14ac:dyDescent="0.15">
      <c r="C36" s="62"/>
      <c r="D36" s="63"/>
      <c r="E36" s="57"/>
      <c r="F36" s="58"/>
      <c r="G36" s="57"/>
    </row>
    <row r="37" spans="3:7" s="61" customFormat="1" x14ac:dyDescent="0.15">
      <c r="C37" s="62"/>
      <c r="D37" s="63"/>
      <c r="E37" s="57"/>
      <c r="F37" s="58"/>
      <c r="G37" s="57"/>
    </row>
    <row r="38" spans="3:7" s="61" customFormat="1" x14ac:dyDescent="0.15">
      <c r="C38" s="62"/>
      <c r="D38" s="63"/>
      <c r="E38" s="57"/>
      <c r="F38" s="58"/>
      <c r="G38" s="57"/>
    </row>
    <row r="39" spans="3:7" s="61" customFormat="1" x14ac:dyDescent="0.15">
      <c r="C39" s="62"/>
      <c r="D39" s="63"/>
      <c r="E39" s="57"/>
      <c r="F39" s="58"/>
      <c r="G39" s="57"/>
    </row>
    <row r="40" spans="3:7" s="61" customFormat="1" x14ac:dyDescent="0.15">
      <c r="C40" s="62"/>
      <c r="D40" s="63"/>
      <c r="E40" s="57"/>
      <c r="F40" s="58"/>
      <c r="G40" s="57"/>
    </row>
    <row r="41" spans="3:7" s="61" customFormat="1" x14ac:dyDescent="0.15">
      <c r="C41" s="62"/>
      <c r="D41" s="63"/>
      <c r="E41" s="57"/>
      <c r="F41" s="58"/>
      <c r="G41" s="57"/>
    </row>
    <row r="42" spans="3:7" s="61" customFormat="1" x14ac:dyDescent="0.15">
      <c r="C42" s="62"/>
      <c r="D42" s="63"/>
      <c r="E42" s="57"/>
      <c r="F42" s="58"/>
      <c r="G42" s="57"/>
    </row>
    <row r="43" spans="3:7" s="61" customFormat="1" x14ac:dyDescent="0.15">
      <c r="C43" s="62"/>
      <c r="D43" s="63"/>
      <c r="E43" s="57"/>
      <c r="F43" s="58"/>
      <c r="G43" s="57"/>
    </row>
    <row r="44" spans="3:7" s="61" customFormat="1" x14ac:dyDescent="0.15">
      <c r="C44" s="62"/>
      <c r="D44" s="63"/>
      <c r="E44" s="57"/>
      <c r="F44" s="58"/>
      <c r="G44" s="57"/>
    </row>
    <row r="45" spans="3:7" s="61" customFormat="1" x14ac:dyDescent="0.15">
      <c r="C45" s="62"/>
      <c r="D45" s="63"/>
      <c r="E45" s="57"/>
      <c r="F45" s="58"/>
      <c r="G45" s="57"/>
    </row>
    <row r="46" spans="3:7" s="61" customFormat="1" x14ac:dyDescent="0.15">
      <c r="C46" s="62"/>
      <c r="D46" s="63"/>
      <c r="E46" s="57"/>
      <c r="F46" s="58"/>
      <c r="G46" s="57"/>
    </row>
    <row r="47" spans="3:7" s="61" customFormat="1" x14ac:dyDescent="0.15">
      <c r="C47" s="62"/>
      <c r="D47" s="63"/>
      <c r="E47" s="57"/>
      <c r="F47" s="58"/>
      <c r="G47" s="57"/>
    </row>
    <row r="48" spans="3:7" s="61" customFormat="1" x14ac:dyDescent="0.15">
      <c r="C48" s="62"/>
      <c r="D48" s="63"/>
      <c r="E48" s="57"/>
      <c r="F48" s="58"/>
      <c r="G48" s="57"/>
    </row>
    <row r="49" spans="3:7" s="61" customFormat="1" x14ac:dyDescent="0.15">
      <c r="C49" s="62"/>
      <c r="D49" s="63"/>
      <c r="E49" s="57"/>
      <c r="F49" s="58"/>
      <c r="G49" s="57"/>
    </row>
    <row r="50" spans="3:7" s="61" customFormat="1" x14ac:dyDescent="0.15">
      <c r="C50" s="62"/>
      <c r="D50" s="63"/>
      <c r="E50" s="57"/>
      <c r="F50" s="58"/>
      <c r="G50" s="57"/>
    </row>
    <row r="51" spans="3:7" s="61" customFormat="1" x14ac:dyDescent="0.15">
      <c r="C51" s="62"/>
      <c r="D51" s="63"/>
      <c r="E51" s="57"/>
      <c r="F51" s="58"/>
      <c r="G51" s="57"/>
    </row>
    <row r="52" spans="3:7" s="61" customFormat="1" x14ac:dyDescent="0.15">
      <c r="C52" s="62"/>
      <c r="D52" s="63"/>
      <c r="E52" s="57"/>
      <c r="F52" s="58"/>
      <c r="G52" s="57"/>
    </row>
    <row r="53" spans="3:7" s="61" customFormat="1" x14ac:dyDescent="0.15">
      <c r="C53" s="62"/>
      <c r="D53" s="63"/>
      <c r="E53" s="57"/>
      <c r="F53" s="58"/>
      <c r="G53" s="57"/>
    </row>
    <row r="54" spans="3:7" s="61" customFormat="1" x14ac:dyDescent="0.15">
      <c r="C54" s="62"/>
      <c r="D54" s="63"/>
      <c r="E54" s="57"/>
      <c r="F54" s="58"/>
      <c r="G54" s="57"/>
    </row>
    <row r="55" spans="3:7" s="61" customFormat="1" x14ac:dyDescent="0.15">
      <c r="C55" s="62"/>
      <c r="D55" s="63"/>
      <c r="E55" s="57"/>
      <c r="F55" s="58"/>
      <c r="G55" s="57"/>
    </row>
    <row r="56" spans="3:7" s="61" customFormat="1" x14ac:dyDescent="0.15">
      <c r="C56" s="62"/>
      <c r="D56" s="63"/>
      <c r="E56" s="57"/>
      <c r="F56" s="58"/>
      <c r="G56" s="57"/>
    </row>
    <row r="57" spans="3:7" s="61" customFormat="1" x14ac:dyDescent="0.15">
      <c r="C57" s="62"/>
      <c r="D57" s="63"/>
      <c r="E57" s="57"/>
      <c r="F57" s="58"/>
      <c r="G57" s="57"/>
    </row>
    <row r="58" spans="3:7" s="61" customFormat="1" x14ac:dyDescent="0.15">
      <c r="C58" s="62"/>
      <c r="D58" s="63"/>
      <c r="E58" s="57"/>
      <c r="F58" s="58"/>
      <c r="G58" s="57"/>
    </row>
    <row r="59" spans="3:7" s="61" customFormat="1" x14ac:dyDescent="0.15">
      <c r="C59" s="62"/>
      <c r="D59" s="63"/>
      <c r="E59" s="57"/>
      <c r="F59" s="58"/>
      <c r="G59" s="57"/>
    </row>
    <row r="60" spans="3:7" s="61" customFormat="1" x14ac:dyDescent="0.15">
      <c r="C60" s="62"/>
      <c r="D60" s="63"/>
      <c r="E60" s="57"/>
      <c r="F60" s="58"/>
      <c r="G60" s="57"/>
    </row>
    <row r="61" spans="3:7" s="61" customFormat="1" x14ac:dyDescent="0.15">
      <c r="C61" s="62"/>
      <c r="D61" s="63"/>
      <c r="E61" s="57"/>
      <c r="F61" s="58"/>
      <c r="G61" s="57"/>
    </row>
    <row r="62" spans="3:7" s="61" customFormat="1" x14ac:dyDescent="0.15">
      <c r="C62" s="62"/>
      <c r="D62" s="63"/>
      <c r="E62" s="57"/>
      <c r="F62" s="58"/>
      <c r="G62" s="57"/>
    </row>
    <row r="63" spans="3:7" s="61" customFormat="1" x14ac:dyDescent="0.15">
      <c r="C63" s="62"/>
      <c r="D63" s="63"/>
      <c r="E63" s="57"/>
      <c r="F63" s="58"/>
      <c r="G63" s="57"/>
    </row>
    <row r="64" spans="3:7" s="61" customFormat="1" x14ac:dyDescent="0.15">
      <c r="C64" s="62"/>
      <c r="D64" s="63"/>
      <c r="E64" s="57"/>
      <c r="F64" s="58"/>
      <c r="G64" s="57"/>
    </row>
    <row r="65" spans="3:7" s="61" customFormat="1" x14ac:dyDescent="0.15">
      <c r="C65" s="62"/>
      <c r="D65" s="63"/>
      <c r="E65" s="57"/>
      <c r="F65" s="58"/>
      <c r="G65" s="57"/>
    </row>
    <row r="66" spans="3:7" s="61" customFormat="1" x14ac:dyDescent="0.15">
      <c r="C66" s="62"/>
      <c r="D66" s="63"/>
      <c r="E66" s="57"/>
      <c r="F66" s="58"/>
      <c r="G66" s="57"/>
    </row>
    <row r="67" spans="3:7" s="61" customFormat="1" x14ac:dyDescent="0.15">
      <c r="C67" s="62"/>
      <c r="D67" s="63"/>
      <c r="E67" s="57"/>
      <c r="F67" s="58"/>
      <c r="G67" s="57"/>
    </row>
    <row r="68" spans="3:7" s="61" customFormat="1" x14ac:dyDescent="0.15">
      <c r="C68" s="62"/>
      <c r="D68" s="63"/>
      <c r="E68" s="57"/>
      <c r="F68" s="58"/>
      <c r="G68" s="57"/>
    </row>
    <row r="69" spans="3:7" s="61" customFormat="1" x14ac:dyDescent="0.15">
      <c r="C69" s="62"/>
      <c r="D69" s="63"/>
      <c r="E69" s="57"/>
      <c r="F69" s="58"/>
      <c r="G69" s="57"/>
    </row>
    <row r="70" spans="3:7" s="61" customFormat="1" x14ac:dyDescent="0.15">
      <c r="C70" s="62"/>
      <c r="D70" s="63"/>
      <c r="E70" s="57"/>
      <c r="F70" s="58"/>
      <c r="G70" s="57"/>
    </row>
    <row r="71" spans="3:7" s="61" customFormat="1" x14ac:dyDescent="0.15">
      <c r="C71" s="62"/>
      <c r="D71" s="63"/>
      <c r="E71" s="57"/>
      <c r="F71" s="58"/>
      <c r="G71" s="57"/>
    </row>
    <row r="72" spans="3:7" s="61" customFormat="1" x14ac:dyDescent="0.15">
      <c r="C72" s="62"/>
      <c r="D72" s="63"/>
      <c r="E72" s="57"/>
      <c r="F72" s="58"/>
      <c r="G72" s="57"/>
    </row>
    <row r="73" spans="3:7" s="61" customFormat="1" x14ac:dyDescent="0.15">
      <c r="C73" s="62"/>
      <c r="D73" s="63"/>
      <c r="E73" s="57"/>
      <c r="F73" s="58"/>
      <c r="G73" s="57"/>
    </row>
    <row r="74" spans="3:7" s="61" customFormat="1" x14ac:dyDescent="0.15">
      <c r="C74" s="62"/>
      <c r="D74" s="63"/>
      <c r="E74" s="57"/>
      <c r="F74" s="58"/>
      <c r="G74" s="57"/>
    </row>
    <row r="75" spans="3:7" s="61" customFormat="1" x14ac:dyDescent="0.15">
      <c r="C75" s="62"/>
      <c r="D75" s="63"/>
      <c r="E75" s="57"/>
      <c r="F75" s="58"/>
      <c r="G75" s="57"/>
    </row>
    <row r="76" spans="3:7" s="61" customFormat="1" x14ac:dyDescent="0.15">
      <c r="C76" s="62"/>
      <c r="D76" s="63"/>
      <c r="E76" s="57"/>
      <c r="F76" s="58"/>
      <c r="G76" s="57"/>
    </row>
    <row r="77" spans="3:7" s="61" customFormat="1" x14ac:dyDescent="0.15">
      <c r="C77" s="62"/>
      <c r="D77" s="63"/>
      <c r="E77" s="57"/>
      <c r="F77" s="58"/>
      <c r="G77" s="57"/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6"/>
  <sheetViews>
    <sheetView topLeftCell="A6" workbookViewId="0">
      <selection activeCell="D7" sqref="D7"/>
    </sheetView>
  </sheetViews>
  <sheetFormatPr defaultColWidth="11.4609375" defaultRowHeight="14.25" x14ac:dyDescent="0.15"/>
  <cols>
    <col min="1" max="1" width="6.3359375" style="61" customWidth="1"/>
    <col min="2" max="2" width="13.88671875" style="61" customWidth="1"/>
    <col min="3" max="3" width="20.6328125" style="62" customWidth="1"/>
    <col min="4" max="4" width="12.67578125" style="63" customWidth="1"/>
    <col min="5" max="5" width="38.8359375" style="57" customWidth="1"/>
    <col min="6" max="6" width="14.29296875" style="57" customWidth="1"/>
    <col min="7" max="7" width="13.75390625" style="57" customWidth="1"/>
    <col min="8" max="8" width="18.7421875" style="57" customWidth="1"/>
    <col min="9" max="9" width="8.8984375" style="58" customWidth="1"/>
    <col min="10" max="16384" width="11.4609375" style="58"/>
  </cols>
  <sheetData>
    <row r="1" spans="1:10" ht="18" customHeight="1" x14ac:dyDescent="0.15">
      <c r="A1" s="97" t="s">
        <v>53</v>
      </c>
      <c r="B1" s="97"/>
      <c r="C1" s="97"/>
      <c r="D1" s="97"/>
      <c r="E1" s="97"/>
    </row>
    <row r="2" spans="1:10" ht="18" customHeight="1" x14ac:dyDescent="0.15">
      <c r="A2" s="98" t="s">
        <v>101</v>
      </c>
      <c r="B2" s="98"/>
      <c r="C2" s="98"/>
      <c r="D2" s="98"/>
      <c r="E2" s="98"/>
      <c r="F2" s="59"/>
    </row>
    <row r="3" spans="1:10" x14ac:dyDescent="0.15">
      <c r="A3" s="60"/>
    </row>
    <row r="4" spans="1:10" ht="26.25" x14ac:dyDescent="0.15">
      <c r="A4" s="64" t="s">
        <v>54</v>
      </c>
      <c r="B4" s="64" t="s">
        <v>52</v>
      </c>
      <c r="C4" s="65" t="s">
        <v>55</v>
      </c>
      <c r="D4" s="66" t="s">
        <v>56</v>
      </c>
      <c r="E4" s="65" t="s">
        <v>57</v>
      </c>
    </row>
    <row r="5" spans="1:10" s="73" customFormat="1" ht="18" customHeight="1" x14ac:dyDescent="0.15">
      <c r="A5" s="67">
        <v>1</v>
      </c>
      <c r="B5" s="68">
        <v>43839</v>
      </c>
      <c r="C5" s="69" t="s">
        <v>59</v>
      </c>
      <c r="D5" s="70">
        <v>12652099</v>
      </c>
      <c r="E5" s="71" t="s">
        <v>96</v>
      </c>
      <c r="F5" s="72"/>
      <c r="G5" s="72"/>
      <c r="H5" s="72"/>
    </row>
    <row r="6" spans="1:10" s="73" customFormat="1" ht="30" customHeight="1" x14ac:dyDescent="0.15">
      <c r="A6" s="74">
        <v>2</v>
      </c>
      <c r="B6" s="75">
        <v>43839</v>
      </c>
      <c r="C6" s="76" t="s">
        <v>58</v>
      </c>
      <c r="D6" s="77">
        <v>1150000</v>
      </c>
      <c r="E6" s="71" t="s">
        <v>97</v>
      </c>
      <c r="F6" s="72"/>
      <c r="G6" s="72"/>
      <c r="H6" s="72"/>
      <c r="J6" s="86"/>
    </row>
    <row r="7" spans="1:10" s="73" customFormat="1" ht="32.25" customHeight="1" x14ac:dyDescent="0.15">
      <c r="A7" s="74">
        <v>3</v>
      </c>
      <c r="B7" s="75">
        <v>43847</v>
      </c>
      <c r="C7" s="76" t="s">
        <v>58</v>
      </c>
      <c r="D7" s="77">
        <v>5700000</v>
      </c>
      <c r="E7" s="71" t="s">
        <v>64</v>
      </c>
      <c r="F7" s="72"/>
      <c r="G7" s="72"/>
      <c r="H7" s="72"/>
    </row>
    <row r="8" spans="1:10" s="73" customFormat="1" ht="32.25" customHeight="1" x14ac:dyDescent="0.15">
      <c r="A8" s="74">
        <v>4</v>
      </c>
      <c r="B8" s="75">
        <v>43847</v>
      </c>
      <c r="C8" s="76" t="s">
        <v>58</v>
      </c>
      <c r="D8" s="77">
        <v>542000</v>
      </c>
      <c r="E8" s="71" t="s">
        <v>66</v>
      </c>
      <c r="F8" s="72"/>
      <c r="G8" s="72"/>
      <c r="H8" s="72"/>
    </row>
    <row r="9" spans="1:10" s="73" customFormat="1" ht="18" customHeight="1" x14ac:dyDescent="0.15">
      <c r="A9" s="67">
        <v>5</v>
      </c>
      <c r="B9" s="68">
        <v>43867</v>
      </c>
      <c r="C9" s="69" t="s">
        <v>58</v>
      </c>
      <c r="D9" s="70">
        <v>6220000</v>
      </c>
      <c r="E9" s="71" t="s">
        <v>67</v>
      </c>
      <c r="F9" s="72"/>
      <c r="G9" s="72"/>
      <c r="H9" s="72"/>
    </row>
    <row r="10" spans="1:10" s="73" customFormat="1" ht="18" customHeight="1" x14ac:dyDescent="0.15">
      <c r="A10" s="67">
        <v>6</v>
      </c>
      <c r="B10" s="68">
        <v>43867</v>
      </c>
      <c r="C10" s="69" t="s">
        <v>58</v>
      </c>
      <c r="D10" s="70">
        <v>650000</v>
      </c>
      <c r="E10" s="71" t="s">
        <v>68</v>
      </c>
      <c r="F10" s="72"/>
      <c r="G10" s="72"/>
      <c r="H10" s="72"/>
    </row>
    <row r="11" spans="1:10" s="73" customFormat="1" ht="49.5" customHeight="1" x14ac:dyDescent="0.15">
      <c r="A11" s="74">
        <v>7</v>
      </c>
      <c r="B11" s="75">
        <v>43880</v>
      </c>
      <c r="C11" s="76" t="s">
        <v>58</v>
      </c>
      <c r="D11" s="77">
        <v>8900000</v>
      </c>
      <c r="E11" s="71" t="s">
        <v>65</v>
      </c>
      <c r="F11" s="72"/>
      <c r="G11" s="72"/>
      <c r="H11" s="72"/>
    </row>
    <row r="12" spans="1:10" x14ac:dyDescent="0.15">
      <c r="A12" s="79"/>
      <c r="B12" s="80"/>
      <c r="C12" s="81"/>
      <c r="D12" s="82"/>
      <c r="E12" s="83"/>
    </row>
    <row r="13" spans="1:10" x14ac:dyDescent="0.15">
      <c r="A13" s="79"/>
      <c r="B13" s="84"/>
      <c r="C13" s="39" t="s">
        <v>0</v>
      </c>
      <c r="D13" s="39">
        <f>SUM(D5:D12)</f>
        <v>35814099</v>
      </c>
      <c r="E13" s="85"/>
      <c r="G13" s="57">
        <f>SUM(G5:G12)</f>
        <v>0</v>
      </c>
    </row>
    <row r="15" spans="1:10" x14ac:dyDescent="0.15">
      <c r="D15" s="56"/>
    </row>
    <row r="25" spans="3:8" s="61" customFormat="1" x14ac:dyDescent="0.15">
      <c r="C25" s="62"/>
      <c r="D25" s="63"/>
      <c r="E25" s="57"/>
      <c r="F25" s="57"/>
      <c r="G25" s="57"/>
      <c r="H25" s="57"/>
    </row>
    <row r="26" spans="3:8" s="61" customFormat="1" x14ac:dyDescent="0.15">
      <c r="C26" s="62"/>
      <c r="D26" s="63"/>
      <c r="E26" s="57"/>
      <c r="F26" s="57"/>
      <c r="G26" s="57"/>
      <c r="H26" s="57"/>
    </row>
    <row r="27" spans="3:8" s="61" customFormat="1" x14ac:dyDescent="0.15">
      <c r="C27" s="62"/>
      <c r="D27" s="63"/>
      <c r="E27" s="57"/>
      <c r="F27" s="57"/>
      <c r="G27" s="57"/>
      <c r="H27" s="57"/>
    </row>
    <row r="28" spans="3:8" s="61" customFormat="1" x14ac:dyDescent="0.15">
      <c r="C28" s="62"/>
      <c r="D28" s="63"/>
      <c r="E28" s="57"/>
      <c r="F28" s="57"/>
      <c r="G28" s="57"/>
      <c r="H28" s="57"/>
    </row>
    <row r="29" spans="3:8" s="61" customFormat="1" x14ac:dyDescent="0.15">
      <c r="C29" s="62"/>
      <c r="D29" s="63"/>
      <c r="E29" s="57"/>
      <c r="F29" s="57"/>
      <c r="G29" s="57"/>
      <c r="H29" s="57"/>
    </row>
    <row r="30" spans="3:8" s="61" customFormat="1" x14ac:dyDescent="0.15">
      <c r="C30" s="62"/>
      <c r="D30" s="63"/>
      <c r="E30" s="57"/>
      <c r="F30" s="57"/>
      <c r="G30" s="57"/>
      <c r="H30" s="57"/>
    </row>
    <row r="31" spans="3:8" s="61" customFormat="1" x14ac:dyDescent="0.15">
      <c r="C31" s="62"/>
      <c r="D31" s="63"/>
      <c r="E31" s="57"/>
      <c r="F31" s="57"/>
      <c r="G31" s="57"/>
      <c r="H31" s="57"/>
    </row>
    <row r="32" spans="3:8" s="61" customFormat="1" x14ac:dyDescent="0.15">
      <c r="C32" s="62"/>
      <c r="D32" s="63"/>
      <c r="E32" s="57"/>
      <c r="F32" s="57"/>
      <c r="G32" s="57"/>
      <c r="H32" s="57"/>
    </row>
    <row r="33" spans="3:8" s="61" customFormat="1" x14ac:dyDescent="0.15">
      <c r="C33" s="62"/>
      <c r="D33" s="63"/>
      <c r="E33" s="57"/>
      <c r="F33" s="57"/>
      <c r="G33" s="57"/>
      <c r="H33" s="57"/>
    </row>
    <row r="34" spans="3:8" s="61" customFormat="1" x14ac:dyDescent="0.15">
      <c r="C34" s="62"/>
      <c r="D34" s="63"/>
      <c r="E34" s="57"/>
      <c r="F34" s="57"/>
      <c r="G34" s="57"/>
      <c r="H34" s="57"/>
    </row>
    <row r="35" spans="3:8" s="61" customFormat="1" x14ac:dyDescent="0.15">
      <c r="C35" s="62"/>
      <c r="D35" s="63"/>
      <c r="E35" s="57"/>
      <c r="F35" s="57"/>
      <c r="G35" s="57"/>
      <c r="H35" s="57"/>
    </row>
    <row r="36" spans="3:8" s="61" customFormat="1" x14ac:dyDescent="0.15">
      <c r="C36" s="62"/>
      <c r="D36" s="63"/>
      <c r="E36" s="57"/>
      <c r="F36" s="57"/>
      <c r="G36" s="57"/>
      <c r="H36" s="57"/>
    </row>
    <row r="37" spans="3:8" s="61" customFormat="1" x14ac:dyDescent="0.15">
      <c r="C37" s="62"/>
      <c r="D37" s="63"/>
      <c r="E37" s="57"/>
      <c r="F37" s="57"/>
      <c r="G37" s="57"/>
      <c r="H37" s="57"/>
    </row>
    <row r="38" spans="3:8" s="61" customFormat="1" x14ac:dyDescent="0.15">
      <c r="C38" s="62"/>
      <c r="D38" s="63"/>
      <c r="E38" s="57"/>
      <c r="F38" s="57"/>
      <c r="G38" s="57"/>
      <c r="H38" s="57"/>
    </row>
    <row r="39" spans="3:8" s="61" customFormat="1" x14ac:dyDescent="0.15">
      <c r="C39" s="62"/>
      <c r="D39" s="63"/>
      <c r="E39" s="57"/>
      <c r="F39" s="57"/>
      <c r="G39" s="57"/>
      <c r="H39" s="57"/>
    </row>
    <row r="40" spans="3:8" s="61" customFormat="1" x14ac:dyDescent="0.15">
      <c r="C40" s="62"/>
      <c r="D40" s="63"/>
      <c r="E40" s="57"/>
      <c r="F40" s="57"/>
      <c r="G40" s="57"/>
      <c r="H40" s="57"/>
    </row>
    <row r="41" spans="3:8" s="61" customFormat="1" x14ac:dyDescent="0.15">
      <c r="C41" s="62"/>
      <c r="D41" s="63"/>
      <c r="E41" s="57"/>
      <c r="F41" s="57"/>
      <c r="G41" s="57"/>
      <c r="H41" s="57"/>
    </row>
    <row r="42" spans="3:8" s="61" customFormat="1" x14ac:dyDescent="0.15">
      <c r="C42" s="62"/>
      <c r="D42" s="63"/>
      <c r="E42" s="57"/>
      <c r="F42" s="57"/>
      <c r="G42" s="57"/>
      <c r="H42" s="57"/>
    </row>
    <row r="43" spans="3:8" s="61" customFormat="1" x14ac:dyDescent="0.15">
      <c r="C43" s="62"/>
      <c r="D43" s="63"/>
      <c r="E43" s="57"/>
      <c r="F43" s="57"/>
      <c r="G43" s="57"/>
      <c r="H43" s="57"/>
    </row>
    <row r="44" spans="3:8" s="61" customFormat="1" x14ac:dyDescent="0.15">
      <c r="C44" s="62"/>
      <c r="D44" s="63"/>
      <c r="E44" s="57"/>
      <c r="F44" s="57"/>
      <c r="G44" s="57"/>
      <c r="H44" s="57"/>
    </row>
    <row r="45" spans="3:8" s="61" customFormat="1" x14ac:dyDescent="0.15">
      <c r="C45" s="62"/>
      <c r="D45" s="63"/>
      <c r="E45" s="57"/>
      <c r="F45" s="57"/>
      <c r="G45" s="57"/>
      <c r="H45" s="57"/>
    </row>
    <row r="46" spans="3:8" s="61" customFormat="1" x14ac:dyDescent="0.15">
      <c r="C46" s="62"/>
      <c r="D46" s="63"/>
      <c r="E46" s="57"/>
      <c r="F46" s="57"/>
      <c r="G46" s="57"/>
      <c r="H46" s="57"/>
    </row>
    <row r="47" spans="3:8" s="61" customFormat="1" x14ac:dyDescent="0.15">
      <c r="C47" s="62"/>
      <c r="D47" s="63"/>
      <c r="E47" s="57"/>
      <c r="F47" s="57"/>
      <c r="G47" s="57"/>
      <c r="H47" s="57"/>
    </row>
    <row r="48" spans="3:8" s="61" customFormat="1" x14ac:dyDescent="0.15">
      <c r="C48" s="62"/>
      <c r="D48" s="63"/>
      <c r="E48" s="57"/>
      <c r="F48" s="57"/>
      <c r="G48" s="57"/>
      <c r="H48" s="57"/>
    </row>
    <row r="49" spans="3:8" s="61" customFormat="1" x14ac:dyDescent="0.15">
      <c r="C49" s="62"/>
      <c r="D49" s="63"/>
      <c r="E49" s="57"/>
      <c r="F49" s="57"/>
      <c r="G49" s="57"/>
      <c r="H49" s="57"/>
    </row>
    <row r="50" spans="3:8" s="61" customFormat="1" x14ac:dyDescent="0.15">
      <c r="C50" s="62"/>
      <c r="D50" s="63"/>
      <c r="E50" s="57"/>
      <c r="F50" s="57"/>
      <c r="G50" s="57"/>
      <c r="H50" s="57"/>
    </row>
    <row r="51" spans="3:8" s="61" customFormat="1" x14ac:dyDescent="0.15">
      <c r="C51" s="62"/>
      <c r="D51" s="63"/>
      <c r="E51" s="57"/>
      <c r="F51" s="57"/>
      <c r="G51" s="57"/>
      <c r="H51" s="57"/>
    </row>
    <row r="52" spans="3:8" s="61" customFormat="1" x14ac:dyDescent="0.15">
      <c r="C52" s="62"/>
      <c r="D52" s="63"/>
      <c r="E52" s="57"/>
      <c r="F52" s="57"/>
      <c r="G52" s="57"/>
      <c r="H52" s="57"/>
    </row>
    <row r="53" spans="3:8" s="61" customFormat="1" x14ac:dyDescent="0.15">
      <c r="C53" s="62"/>
      <c r="D53" s="63"/>
      <c r="E53" s="57"/>
      <c r="F53" s="57"/>
      <c r="G53" s="57"/>
      <c r="H53" s="57"/>
    </row>
    <row r="54" spans="3:8" s="61" customFormat="1" x14ac:dyDescent="0.15">
      <c r="C54" s="62"/>
      <c r="D54" s="63"/>
      <c r="E54" s="57"/>
      <c r="F54" s="57"/>
      <c r="G54" s="57"/>
      <c r="H54" s="57"/>
    </row>
    <row r="55" spans="3:8" s="61" customFormat="1" x14ac:dyDescent="0.15">
      <c r="C55" s="62"/>
      <c r="D55" s="63"/>
      <c r="E55" s="57"/>
      <c r="F55" s="57"/>
      <c r="G55" s="57"/>
      <c r="H55" s="57"/>
    </row>
    <row r="56" spans="3:8" s="61" customFormat="1" x14ac:dyDescent="0.15">
      <c r="C56" s="62"/>
      <c r="D56" s="63"/>
      <c r="E56" s="57"/>
      <c r="F56" s="57"/>
      <c r="G56" s="57"/>
      <c r="H56" s="57"/>
    </row>
    <row r="57" spans="3:8" s="61" customFormat="1" x14ac:dyDescent="0.15">
      <c r="C57" s="62"/>
      <c r="D57" s="63"/>
      <c r="E57" s="57"/>
      <c r="F57" s="57"/>
      <c r="G57" s="57"/>
      <c r="H57" s="57"/>
    </row>
    <row r="58" spans="3:8" s="61" customFormat="1" x14ac:dyDescent="0.15">
      <c r="C58" s="62"/>
      <c r="D58" s="63"/>
      <c r="E58" s="57"/>
      <c r="F58" s="57"/>
      <c r="G58" s="57"/>
      <c r="H58" s="57"/>
    </row>
    <row r="59" spans="3:8" s="61" customFormat="1" x14ac:dyDescent="0.15">
      <c r="C59" s="62"/>
      <c r="D59" s="63"/>
      <c r="E59" s="57"/>
      <c r="F59" s="57"/>
      <c r="G59" s="57"/>
      <c r="H59" s="57"/>
    </row>
    <row r="60" spans="3:8" s="61" customFormat="1" x14ac:dyDescent="0.15">
      <c r="C60" s="62"/>
      <c r="D60" s="63"/>
      <c r="E60" s="57"/>
      <c r="F60" s="57"/>
      <c r="G60" s="57"/>
      <c r="H60" s="57"/>
    </row>
    <row r="61" spans="3:8" s="61" customFormat="1" x14ac:dyDescent="0.15">
      <c r="C61" s="62"/>
      <c r="D61" s="63"/>
      <c r="E61" s="57"/>
      <c r="F61" s="57"/>
      <c r="G61" s="57"/>
      <c r="H61" s="57"/>
    </row>
    <row r="62" spans="3:8" s="61" customFormat="1" x14ac:dyDescent="0.15">
      <c r="C62" s="62"/>
      <c r="D62" s="63"/>
      <c r="E62" s="57"/>
      <c r="F62" s="57"/>
      <c r="G62" s="57"/>
      <c r="H62" s="57"/>
    </row>
    <row r="63" spans="3:8" s="61" customFormat="1" x14ac:dyDescent="0.15">
      <c r="C63" s="62"/>
      <c r="D63" s="63"/>
      <c r="E63" s="57"/>
      <c r="F63" s="57"/>
      <c r="G63" s="57"/>
      <c r="H63" s="57"/>
    </row>
    <row r="64" spans="3:8" s="61" customFormat="1" x14ac:dyDescent="0.15">
      <c r="C64" s="62"/>
      <c r="D64" s="63"/>
      <c r="E64" s="57"/>
      <c r="F64" s="57"/>
      <c r="G64" s="57"/>
      <c r="H64" s="57"/>
    </row>
    <row r="65" spans="3:8" s="61" customFormat="1" x14ac:dyDescent="0.15">
      <c r="C65" s="62"/>
      <c r="D65" s="63"/>
      <c r="E65" s="57"/>
      <c r="F65" s="57"/>
      <c r="G65" s="57"/>
      <c r="H65" s="57"/>
    </row>
    <row r="66" spans="3:8" s="61" customFormat="1" x14ac:dyDescent="0.15">
      <c r="C66" s="62"/>
      <c r="D66" s="63"/>
      <c r="E66" s="57"/>
      <c r="F66" s="57"/>
      <c r="G66" s="57"/>
      <c r="H66" s="57"/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4"/>
  <sheetViews>
    <sheetView tabSelected="1" topLeftCell="C1" workbookViewId="0">
      <selection activeCell="J14" sqref="J14"/>
    </sheetView>
  </sheetViews>
  <sheetFormatPr defaultColWidth="11.4609375" defaultRowHeight="14.25" x14ac:dyDescent="0.15"/>
  <cols>
    <col min="1" max="1" width="6.3359375" style="61" customWidth="1"/>
    <col min="2" max="2" width="13.88671875" style="61" customWidth="1"/>
    <col min="3" max="3" width="20.6328125" style="62" customWidth="1"/>
    <col min="4" max="4" width="12.67578125" style="63" customWidth="1"/>
    <col min="5" max="5" width="39.9140625" style="57" customWidth="1"/>
    <col min="6" max="6" width="14.29296875" style="57" customWidth="1"/>
    <col min="7" max="7" width="13.75390625" style="57" customWidth="1"/>
    <col min="8" max="8" width="18.7421875" style="57" customWidth="1"/>
    <col min="9" max="9" width="8.8984375" style="58" customWidth="1"/>
    <col min="10" max="16384" width="11.4609375" style="58"/>
  </cols>
  <sheetData>
    <row r="1" spans="1:8" ht="18" customHeight="1" x14ac:dyDescent="0.15">
      <c r="A1" s="97" t="s">
        <v>53</v>
      </c>
      <c r="B1" s="97"/>
      <c r="C1" s="97"/>
      <c r="D1" s="97"/>
      <c r="E1" s="97"/>
    </row>
    <row r="2" spans="1:8" ht="18" customHeight="1" x14ac:dyDescent="0.15">
      <c r="A2" s="98" t="s">
        <v>101</v>
      </c>
      <c r="B2" s="98"/>
      <c r="C2" s="98"/>
      <c r="D2" s="98"/>
      <c r="E2" s="98"/>
      <c r="F2" s="59"/>
    </row>
    <row r="3" spans="1:8" x14ac:dyDescent="0.15">
      <c r="A3" s="60"/>
    </row>
    <row r="4" spans="1:8" ht="26.25" x14ac:dyDescent="0.15">
      <c r="A4" s="64" t="s">
        <v>54</v>
      </c>
      <c r="B4" s="64" t="s">
        <v>52</v>
      </c>
      <c r="C4" s="65" t="s">
        <v>55</v>
      </c>
      <c r="D4" s="66" t="s">
        <v>56</v>
      </c>
      <c r="E4" s="65" t="s">
        <v>57</v>
      </c>
    </row>
    <row r="5" spans="1:8" s="73" customFormat="1" ht="18" customHeight="1" x14ac:dyDescent="0.15">
      <c r="A5" s="67">
        <v>1</v>
      </c>
      <c r="B5" s="68">
        <v>43881</v>
      </c>
      <c r="C5" s="69" t="s">
        <v>58</v>
      </c>
      <c r="D5" s="70">
        <v>4800000</v>
      </c>
      <c r="E5" s="71" t="s">
        <v>69</v>
      </c>
      <c r="F5" s="72"/>
      <c r="G5" s="72"/>
      <c r="H5" s="72"/>
    </row>
    <row r="6" spans="1:8" s="73" customFormat="1" ht="18" customHeight="1" x14ac:dyDescent="0.15">
      <c r="A6" s="67">
        <v>2</v>
      </c>
      <c r="B6" s="68">
        <v>43881</v>
      </c>
      <c r="C6" s="69" t="s">
        <v>58</v>
      </c>
      <c r="D6" s="70">
        <v>500000</v>
      </c>
      <c r="E6" s="71" t="s">
        <v>70</v>
      </c>
      <c r="F6" s="72"/>
      <c r="G6" s="72"/>
      <c r="H6" s="72"/>
    </row>
    <row r="7" spans="1:8" s="73" customFormat="1" ht="18" customHeight="1" x14ac:dyDescent="0.15">
      <c r="A7" s="67">
        <v>3</v>
      </c>
      <c r="B7" s="68">
        <v>43883</v>
      </c>
      <c r="C7" s="69" t="s">
        <v>58</v>
      </c>
      <c r="D7" s="70">
        <v>3732050</v>
      </c>
      <c r="E7" s="71" t="s">
        <v>99</v>
      </c>
      <c r="F7" s="72"/>
      <c r="G7" s="72"/>
      <c r="H7" s="72"/>
    </row>
    <row r="8" spans="1:8" s="73" customFormat="1" ht="18" customHeight="1" x14ac:dyDescent="0.15">
      <c r="A8" s="67">
        <v>4</v>
      </c>
      <c r="B8" s="68">
        <v>43883</v>
      </c>
      <c r="C8" s="69" t="s">
        <v>58</v>
      </c>
      <c r="D8" s="70">
        <v>375000</v>
      </c>
      <c r="E8" s="71" t="s">
        <v>71</v>
      </c>
      <c r="F8" s="72"/>
      <c r="G8" s="72"/>
      <c r="H8" s="72"/>
    </row>
    <row r="9" spans="1:8" s="73" customFormat="1" ht="26.25" x14ac:dyDescent="0.15">
      <c r="A9" s="74">
        <v>5</v>
      </c>
      <c r="B9" s="75">
        <v>43890</v>
      </c>
      <c r="C9" s="76" t="s">
        <v>61</v>
      </c>
      <c r="D9" s="77">
        <v>8500000</v>
      </c>
      <c r="E9" s="71" t="s">
        <v>98</v>
      </c>
      <c r="F9" s="72"/>
      <c r="G9" s="72"/>
      <c r="H9" s="78"/>
    </row>
    <row r="10" spans="1:8" x14ac:dyDescent="0.15">
      <c r="A10" s="79"/>
      <c r="B10" s="80"/>
      <c r="C10" s="81"/>
      <c r="D10" s="82"/>
      <c r="E10" s="83"/>
    </row>
    <row r="11" spans="1:8" x14ac:dyDescent="0.15">
      <c r="A11" s="79"/>
      <c r="B11" s="84"/>
      <c r="C11" s="39" t="s">
        <v>0</v>
      </c>
      <c r="D11" s="39">
        <f>SUM(D5:D10)</f>
        <v>17907050</v>
      </c>
      <c r="E11" s="85"/>
      <c r="G11" s="57">
        <f>SUM(G5:G10)</f>
        <v>0</v>
      </c>
    </row>
    <row r="13" spans="1:8" x14ac:dyDescent="0.15">
      <c r="D13" s="56"/>
    </row>
    <row r="23" spans="3:8" s="61" customFormat="1" x14ac:dyDescent="0.15">
      <c r="C23" s="62"/>
      <c r="D23" s="63"/>
      <c r="E23" s="57"/>
      <c r="F23" s="57"/>
      <c r="G23" s="57"/>
      <c r="H23" s="57"/>
    </row>
    <row r="24" spans="3:8" s="61" customFormat="1" x14ac:dyDescent="0.15">
      <c r="C24" s="62"/>
      <c r="D24" s="63"/>
      <c r="E24" s="57"/>
      <c r="F24" s="57"/>
      <c r="G24" s="57"/>
      <c r="H24" s="57"/>
    </row>
    <row r="25" spans="3:8" s="61" customFormat="1" x14ac:dyDescent="0.15">
      <c r="C25" s="62"/>
      <c r="D25" s="63"/>
      <c r="E25" s="57"/>
      <c r="F25" s="57"/>
      <c r="G25" s="57"/>
      <c r="H25" s="57"/>
    </row>
    <row r="26" spans="3:8" s="61" customFormat="1" x14ac:dyDescent="0.15">
      <c r="C26" s="62"/>
      <c r="D26" s="63"/>
      <c r="E26" s="57"/>
      <c r="F26" s="57"/>
      <c r="G26" s="57"/>
      <c r="H26" s="57"/>
    </row>
    <row r="27" spans="3:8" s="61" customFormat="1" x14ac:dyDescent="0.15">
      <c r="C27" s="62"/>
      <c r="D27" s="63"/>
      <c r="E27" s="57"/>
      <c r="F27" s="57"/>
      <c r="G27" s="57"/>
      <c r="H27" s="57"/>
    </row>
    <row r="28" spans="3:8" s="61" customFormat="1" x14ac:dyDescent="0.15">
      <c r="C28" s="62"/>
      <c r="D28" s="63"/>
      <c r="E28" s="57"/>
      <c r="F28" s="57"/>
      <c r="G28" s="57"/>
      <c r="H28" s="57"/>
    </row>
    <row r="29" spans="3:8" s="61" customFormat="1" x14ac:dyDescent="0.15">
      <c r="C29" s="62"/>
      <c r="D29" s="63"/>
      <c r="E29" s="57"/>
      <c r="F29" s="57"/>
      <c r="G29" s="57"/>
      <c r="H29" s="57"/>
    </row>
    <row r="30" spans="3:8" s="61" customFormat="1" x14ac:dyDescent="0.15">
      <c r="C30" s="62"/>
      <c r="D30" s="63"/>
      <c r="E30" s="57"/>
      <c r="F30" s="57"/>
      <c r="G30" s="57"/>
      <c r="H30" s="57"/>
    </row>
    <row r="31" spans="3:8" s="61" customFormat="1" x14ac:dyDescent="0.15">
      <c r="C31" s="62"/>
      <c r="D31" s="63"/>
      <c r="E31" s="57"/>
      <c r="F31" s="57"/>
      <c r="G31" s="57"/>
      <c r="H31" s="57"/>
    </row>
    <row r="32" spans="3:8" s="61" customFormat="1" x14ac:dyDescent="0.15">
      <c r="C32" s="62"/>
      <c r="D32" s="63"/>
      <c r="E32" s="57"/>
      <c r="F32" s="57"/>
      <c r="G32" s="57"/>
      <c r="H32" s="57"/>
    </row>
    <row r="33" spans="3:8" s="61" customFormat="1" x14ac:dyDescent="0.15">
      <c r="C33" s="62"/>
      <c r="D33" s="63"/>
      <c r="E33" s="57"/>
      <c r="F33" s="57"/>
      <c r="G33" s="57"/>
      <c r="H33" s="57"/>
    </row>
    <row r="34" spans="3:8" s="61" customFormat="1" x14ac:dyDescent="0.15">
      <c r="C34" s="62"/>
      <c r="D34" s="63"/>
      <c r="E34" s="57"/>
      <c r="F34" s="57"/>
      <c r="G34" s="57"/>
      <c r="H34" s="57"/>
    </row>
    <row r="35" spans="3:8" s="61" customFormat="1" x14ac:dyDescent="0.15">
      <c r="C35" s="62"/>
      <c r="D35" s="63"/>
      <c r="E35" s="57"/>
      <c r="F35" s="57"/>
      <c r="G35" s="57"/>
      <c r="H35" s="57"/>
    </row>
    <row r="36" spans="3:8" s="61" customFormat="1" x14ac:dyDescent="0.15">
      <c r="C36" s="62"/>
      <c r="D36" s="63"/>
      <c r="E36" s="57"/>
      <c r="F36" s="57"/>
      <c r="G36" s="57"/>
      <c r="H36" s="57"/>
    </row>
    <row r="37" spans="3:8" s="61" customFormat="1" x14ac:dyDescent="0.15">
      <c r="C37" s="62"/>
      <c r="D37" s="63"/>
      <c r="E37" s="57"/>
      <c r="F37" s="57"/>
      <c r="G37" s="57"/>
      <c r="H37" s="57"/>
    </row>
    <row r="38" spans="3:8" s="61" customFormat="1" x14ac:dyDescent="0.15">
      <c r="C38" s="62"/>
      <c r="D38" s="63"/>
      <c r="E38" s="57"/>
      <c r="F38" s="57"/>
      <c r="G38" s="57"/>
      <c r="H38" s="57"/>
    </row>
    <row r="39" spans="3:8" s="61" customFormat="1" x14ac:dyDescent="0.15">
      <c r="C39" s="62"/>
      <c r="D39" s="63"/>
      <c r="E39" s="57"/>
      <c r="F39" s="57"/>
      <c r="G39" s="57"/>
      <c r="H39" s="57"/>
    </row>
    <row r="40" spans="3:8" s="61" customFormat="1" x14ac:dyDescent="0.15">
      <c r="C40" s="62"/>
      <c r="D40" s="63"/>
      <c r="E40" s="57"/>
      <c r="F40" s="57"/>
      <c r="G40" s="57"/>
      <c r="H40" s="57"/>
    </row>
    <row r="41" spans="3:8" s="61" customFormat="1" x14ac:dyDescent="0.15">
      <c r="C41" s="62"/>
      <c r="D41" s="63"/>
      <c r="E41" s="57"/>
      <c r="F41" s="57"/>
      <c r="G41" s="57"/>
      <c r="H41" s="57"/>
    </row>
    <row r="42" spans="3:8" s="61" customFormat="1" x14ac:dyDescent="0.15">
      <c r="C42" s="62"/>
      <c r="D42" s="63"/>
      <c r="E42" s="57"/>
      <c r="F42" s="57"/>
      <c r="G42" s="57"/>
      <c r="H42" s="57"/>
    </row>
    <row r="43" spans="3:8" s="61" customFormat="1" x14ac:dyDescent="0.15">
      <c r="C43" s="62"/>
      <c r="D43" s="63"/>
      <c r="E43" s="57"/>
      <c r="F43" s="57"/>
      <c r="G43" s="57"/>
      <c r="H43" s="57"/>
    </row>
    <row r="44" spans="3:8" s="61" customFormat="1" x14ac:dyDescent="0.15">
      <c r="C44" s="62"/>
      <c r="D44" s="63"/>
      <c r="E44" s="57"/>
      <c r="F44" s="57"/>
      <c r="G44" s="57"/>
      <c r="H44" s="57"/>
    </row>
    <row r="45" spans="3:8" s="61" customFormat="1" x14ac:dyDescent="0.15">
      <c r="C45" s="62"/>
      <c r="D45" s="63"/>
      <c r="E45" s="57"/>
      <c r="F45" s="57"/>
      <c r="G45" s="57"/>
      <c r="H45" s="57"/>
    </row>
    <row r="46" spans="3:8" s="61" customFormat="1" x14ac:dyDescent="0.15">
      <c r="C46" s="62"/>
      <c r="D46" s="63"/>
      <c r="E46" s="57"/>
      <c r="F46" s="57"/>
      <c r="G46" s="57"/>
      <c r="H46" s="57"/>
    </row>
    <row r="47" spans="3:8" s="61" customFormat="1" x14ac:dyDescent="0.15">
      <c r="C47" s="62"/>
      <c r="D47" s="63"/>
      <c r="E47" s="57"/>
      <c r="F47" s="57"/>
      <c r="G47" s="57"/>
      <c r="H47" s="57"/>
    </row>
    <row r="48" spans="3:8" s="61" customFormat="1" x14ac:dyDescent="0.15">
      <c r="C48" s="62"/>
      <c r="D48" s="63"/>
      <c r="E48" s="57"/>
      <c r="F48" s="57"/>
      <c r="G48" s="57"/>
      <c r="H48" s="57"/>
    </row>
    <row r="49" spans="3:8" s="61" customFormat="1" x14ac:dyDescent="0.15">
      <c r="C49" s="62"/>
      <c r="D49" s="63"/>
      <c r="E49" s="57"/>
      <c r="F49" s="57"/>
      <c r="G49" s="57"/>
      <c r="H49" s="57"/>
    </row>
    <row r="50" spans="3:8" s="61" customFormat="1" x14ac:dyDescent="0.15">
      <c r="C50" s="62"/>
      <c r="D50" s="63"/>
      <c r="E50" s="57"/>
      <c r="F50" s="57"/>
      <c r="G50" s="57"/>
      <c r="H50" s="57"/>
    </row>
    <row r="51" spans="3:8" s="61" customFormat="1" x14ac:dyDescent="0.15">
      <c r="C51" s="62"/>
      <c r="D51" s="63"/>
      <c r="E51" s="57"/>
      <c r="F51" s="57"/>
      <c r="G51" s="57"/>
      <c r="H51" s="57"/>
    </row>
    <row r="52" spans="3:8" s="61" customFormat="1" x14ac:dyDescent="0.15">
      <c r="C52" s="62"/>
      <c r="D52" s="63"/>
      <c r="E52" s="57"/>
      <c r="F52" s="57"/>
      <c r="G52" s="57"/>
      <c r="H52" s="57"/>
    </row>
    <row r="53" spans="3:8" s="61" customFormat="1" x14ac:dyDescent="0.15">
      <c r="C53" s="62"/>
      <c r="D53" s="63"/>
      <c r="E53" s="57"/>
      <c r="F53" s="57"/>
      <c r="G53" s="57"/>
      <c r="H53" s="57"/>
    </row>
    <row r="54" spans="3:8" s="61" customFormat="1" x14ac:dyDescent="0.15">
      <c r="C54" s="62"/>
      <c r="D54" s="63"/>
      <c r="E54" s="57"/>
      <c r="F54" s="57"/>
      <c r="G54" s="57"/>
      <c r="H54" s="57"/>
    </row>
    <row r="55" spans="3:8" s="61" customFormat="1" x14ac:dyDescent="0.15">
      <c r="C55" s="62"/>
      <c r="D55" s="63"/>
      <c r="E55" s="57"/>
      <c r="F55" s="57"/>
      <c r="G55" s="57"/>
      <c r="H55" s="57"/>
    </row>
    <row r="56" spans="3:8" s="61" customFormat="1" x14ac:dyDescent="0.15">
      <c r="C56" s="62"/>
      <c r="D56" s="63"/>
      <c r="E56" s="57"/>
      <c r="F56" s="57"/>
      <c r="G56" s="57"/>
      <c r="H56" s="57"/>
    </row>
    <row r="57" spans="3:8" s="61" customFormat="1" x14ac:dyDescent="0.15">
      <c r="C57" s="62"/>
      <c r="D57" s="63"/>
      <c r="E57" s="57"/>
      <c r="F57" s="57"/>
      <c r="G57" s="57"/>
      <c r="H57" s="57"/>
    </row>
    <row r="58" spans="3:8" s="61" customFormat="1" x14ac:dyDescent="0.15">
      <c r="C58" s="62"/>
      <c r="D58" s="63"/>
      <c r="E58" s="57"/>
      <c r="F58" s="57"/>
      <c r="G58" s="57"/>
      <c r="H58" s="57"/>
    </row>
    <row r="59" spans="3:8" s="61" customFormat="1" x14ac:dyDescent="0.15">
      <c r="C59" s="62"/>
      <c r="D59" s="63"/>
      <c r="E59" s="57"/>
      <c r="F59" s="57"/>
      <c r="G59" s="57"/>
      <c r="H59" s="57"/>
    </row>
    <row r="60" spans="3:8" s="61" customFormat="1" x14ac:dyDescent="0.15">
      <c r="C60" s="62"/>
      <c r="D60" s="63"/>
      <c r="E60" s="57"/>
      <c r="F60" s="57"/>
      <c r="G60" s="57"/>
      <c r="H60" s="57"/>
    </row>
    <row r="61" spans="3:8" s="61" customFormat="1" x14ac:dyDescent="0.15">
      <c r="C61" s="62"/>
      <c r="D61" s="63"/>
      <c r="E61" s="57"/>
      <c r="F61" s="57"/>
      <c r="G61" s="57"/>
      <c r="H61" s="57"/>
    </row>
    <row r="62" spans="3:8" s="61" customFormat="1" x14ac:dyDescent="0.15">
      <c r="C62" s="62"/>
      <c r="D62" s="63"/>
      <c r="E62" s="57"/>
      <c r="F62" s="57"/>
      <c r="G62" s="57"/>
      <c r="H62" s="57"/>
    </row>
    <row r="63" spans="3:8" s="61" customFormat="1" x14ac:dyDescent="0.15">
      <c r="C63" s="62"/>
      <c r="D63" s="63"/>
      <c r="E63" s="57"/>
      <c r="F63" s="57"/>
      <c r="G63" s="57"/>
      <c r="H63" s="57"/>
    </row>
    <row r="64" spans="3:8" s="61" customFormat="1" x14ac:dyDescent="0.15">
      <c r="C64" s="62"/>
      <c r="D64" s="63"/>
      <c r="E64" s="57"/>
      <c r="F64" s="57"/>
      <c r="G64" s="57"/>
      <c r="H64" s="57"/>
    </row>
  </sheetData>
  <mergeCells count="2">
    <mergeCell ref="A1:E1"/>
    <mergeCell ref="A2:E2"/>
  </mergeCells>
  <pageMargins left="0.70866141732283472" right="0.70866141732283472" top="0.74803149606299213" bottom="0.74803149606299213" header="0.31496062992125984" footer="0.31496062992125984"/>
  <pageSetup paperSize="9" scale="90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FACT1</vt:lpstr>
      <vt:lpstr>FACT2</vt:lpstr>
      <vt:lpstr>FACT3</vt:lpstr>
      <vt:lpstr>FACT4</vt:lpstr>
      <vt:lpstr>Pièces justificatives N°1</vt:lpstr>
      <vt:lpstr>Pièces justificatives N°2</vt:lpstr>
      <vt:lpstr>Pièces justificatives N°3</vt:lpstr>
      <vt:lpstr>Pièces justificatives N°4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BDE pour offre</dc:title>
  <dc:creator>Microsoft Corporation</dc:creator>
  <cp:lastModifiedBy>ANDRY</cp:lastModifiedBy>
  <cp:lastPrinted>2020-03-07T10:37:32Z</cp:lastPrinted>
  <dcterms:created xsi:type="dcterms:W3CDTF">1996-10-21T11:03:58Z</dcterms:created>
  <dcterms:modified xsi:type="dcterms:W3CDTF">2020-03-12T15:07:10Z</dcterms:modified>
</cp:coreProperties>
</file>