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8862\Desktop\"/>
    </mc:Choice>
  </mc:AlternateContent>
  <xr:revisionPtr revIDLastSave="0" documentId="13_ncr:1_{F4A9035F-72C5-4A37-964C-C8D966D202B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Pivot Table" sheetId="7" r:id="rId1"/>
    <sheet name="Pivot Chart" sheetId="8" r:id="rId2"/>
    <sheet name="Movie performance" sheetId="1" r:id="rId3"/>
    <sheet name="Team Performance" sheetId="4" r:id="rId4"/>
    <sheet name="Sheet1" sheetId="5" r:id="rId5"/>
    <sheet name="Exchange rate" sheetId="6" r:id="rId6"/>
  </sheets>
  <definedNames>
    <definedName name="_xlnm._FilterDatabase" localSheetId="2" hidden="1">'Movie performance'!$G$2:$G$30</definedName>
  </definedNames>
  <calcPr calcId="191029"/>
  <pivotCaches>
    <pivotCache cacheId="1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<sst xmlns="http://schemas.openxmlformats.org/spreadsheetml/2006/main" count="99" uniqueCount="81">
  <si>
    <t>Buy Hard</t>
  </si>
  <si>
    <t>Difficult Rider</t>
  </si>
  <si>
    <t>Bite Club</t>
  </si>
  <si>
    <t>Ha Ha Land</t>
  </si>
  <si>
    <t>The Whining</t>
  </si>
  <si>
    <t>The Shahwshank Consumption</t>
  </si>
  <si>
    <t>Monday Night Fever</t>
  </si>
  <si>
    <t>The Empire Strikes Mac</t>
  </si>
  <si>
    <t>The Goodfather</t>
  </si>
  <si>
    <t>The Boss Of The Rings</t>
  </si>
  <si>
    <t>Dances With Rules</t>
  </si>
  <si>
    <t>The Silence Of The ATMs</t>
  </si>
  <si>
    <t>The Good, The Bad And The Bullies</t>
  </si>
  <si>
    <t>The Clean Mile</t>
  </si>
  <si>
    <t>Star Bars</t>
  </si>
  <si>
    <t>Bread Runner</t>
  </si>
  <si>
    <t>An Officer And A Stuntman</t>
  </si>
  <si>
    <t>Foodfellas</t>
  </si>
  <si>
    <t>Leon: The Semi-Professional</t>
  </si>
  <si>
    <t>Jurassic Pork</t>
  </si>
  <si>
    <t>Budget (Mln $)</t>
  </si>
  <si>
    <t>Ticket Sales (Mln $)</t>
  </si>
  <si>
    <t>Academy Award Nomination? (0 = no 1 = yes)</t>
  </si>
  <si>
    <t>Special Effects Used?(0 = no, 1 = yes)</t>
  </si>
  <si>
    <t>Top Fun</t>
  </si>
  <si>
    <t>Movie</t>
  </si>
  <si>
    <t>Revenue Production Team A (mln $)</t>
  </si>
  <si>
    <t>Revenue Production Team B (mln $)</t>
  </si>
  <si>
    <t>Revenue Production Team C (mln $)</t>
  </si>
  <si>
    <t>Year</t>
  </si>
  <si>
    <t>Bravebart</t>
  </si>
  <si>
    <t>Food Bill Hunting</t>
  </si>
  <si>
    <t>Bad Max</t>
  </si>
  <si>
    <t>The Toastbusters</t>
  </si>
  <si>
    <t>Cat Day Afternoon</t>
  </si>
  <si>
    <t>Boolander</t>
  </si>
  <si>
    <t>Mission Maybe Possible</t>
  </si>
  <si>
    <t>12 Angry Women</t>
  </si>
  <si>
    <t>Variable Name</t>
  </si>
  <si>
    <t>Measurement Scale</t>
  </si>
  <si>
    <t>Explanation</t>
  </si>
  <si>
    <t>Movie Name</t>
  </si>
  <si>
    <t>Nominal</t>
  </si>
  <si>
    <t xml:space="preserve">This variable lists names of movies, supposedly published by a Hollywood company. Do note, these are all fictional. </t>
  </si>
  <si>
    <t>Academy Award Nomination?</t>
  </si>
  <si>
    <t>This variable lists whether the movie that was mentioned, was nominated for an Oscar. If it was, we code it as 1 and otherwise as 0.</t>
  </si>
  <si>
    <t>Special effects used?</t>
  </si>
  <si>
    <t>Nominal (binary)</t>
  </si>
  <si>
    <t>Were special effects used in this movie? If so, we code it with a 1 and if not, we code it with 0.</t>
  </si>
  <si>
    <t>Budget (mln $)</t>
  </si>
  <si>
    <t>Parametric</t>
  </si>
  <si>
    <t>This lists the budget of the movie in million US $.</t>
  </si>
  <si>
    <t>Tickets Sales (mln $)</t>
  </si>
  <si>
    <t>How much did this movie sell in million US $?</t>
  </si>
  <si>
    <t>This is the time period when we measured the revenue that was generated by a certain production team (A, B or C)</t>
  </si>
  <si>
    <t>The amount of revenue in million US $ that was generated by production team A in the given year.</t>
  </si>
  <si>
    <t>The amount of revenue in million US $ that was generated by production team B in the given year.</t>
  </si>
  <si>
    <t>The amount of revenue in million US $ that was generated by production team C in the given year.</t>
  </si>
  <si>
    <t>Yen</t>
  </si>
  <si>
    <t>Pound</t>
  </si>
  <si>
    <t>Euro</t>
  </si>
  <si>
    <t>Exchange rates to US dollar</t>
  </si>
  <si>
    <t>DVD sales (mln $)</t>
  </si>
  <si>
    <t xml:space="preserve">DVD marketing budget (mln $) </t>
  </si>
  <si>
    <t>DVD marketing budget (mln $)</t>
  </si>
  <si>
    <t>What was the budget (in million $) for marketing DVD discs?</t>
  </si>
  <si>
    <t>What were the sales revenues (in million $) from DVD discs of this movie?</t>
  </si>
  <si>
    <t>DVD Yen</t>
  </si>
  <si>
    <t>Net DVD Sales</t>
  </si>
  <si>
    <t>Bonus</t>
  </si>
  <si>
    <t>Double Success</t>
  </si>
  <si>
    <t>Column Labels</t>
  </si>
  <si>
    <t>Grand Total</t>
  </si>
  <si>
    <t>Row Labels</t>
  </si>
  <si>
    <t>Sum of Ticket Sales (Mln $)</t>
  </si>
  <si>
    <t>No Special Effects</t>
  </si>
  <si>
    <t>Sum of DVD sales (mln $)</t>
  </si>
  <si>
    <t>Special Effects</t>
  </si>
  <si>
    <t>Not Nominated</t>
  </si>
  <si>
    <t>Nominated</t>
  </si>
  <si>
    <t>Budget and Ticket Sales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</si>
</sst>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2" fillId="6" borderId="0" xfId="0" applyFont="1" applyFill="1"/>
    <xf numFmtId="0" fontId="2" fillId="4" borderId="0" xfId="0" applyFont="1" applyFill="1"/>
    <xf numFmtId="0" fontId="2" fillId="3" borderId="0" xfId="0" applyFont="1" applyFill="1"/>
    <xf numFmtId="0" fontId="2" fillId="5" borderId="0" xfId="0" applyFont="1" applyFill="1"/>
    <xf numFmtId="0" fontId="1" fillId="0" borderId="0" xfId="0" applyFont="1"/>
    <xf numFmtId="0" fontId="3" fillId="3" borderId="0" xfId="0" applyFont="1" applyFill="1"/>
    <xf numFmtId="0" fontId="2" fillId="7" borderId="0" xfId="0" applyFont="1" applyFill="1"/>
    <xf numFmtId="0" fontId="4" fillId="9" borderId="0" xfId="0" applyFont="1" applyFill="1"/>
    <xf numFmtId="0" fontId="2" fillId="8" borderId="0" xfId="0" applyFont="1" applyFill="1"/>
    <xf numFmtId="0" fontId="3" fillId="8" borderId="0" xfId="0" applyFont="1" applyFill="1"/>
    <xf numFmtId="0" fontId="3" fillId="2" borderId="0" xfId="0" applyFont="1" applyFill="1"/>
    <xf numFmtId="0" fontId="2" fillId="10" borderId="0" xfId="0" applyFont="1" applyFill="1"/>
    <xf numFmtId="0" fontId="0" fillId="0" borderId="0" xfId="0" applyAlignment="1">
      <alignment horizontal="right"/>
    </xf>
    <xf numFmtId="0" fontId="2" fillId="11" borderId="0" xfId="0" applyFont="1" applyFill="1"/>
    <xf numFmtId="0" fontId="2" fillId="12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13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[Excel_Project.xlsx]Pivot Chart!PivotTable6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Chart'!$A$2:$A$4</c:f>
              <c:strCache>
                <c:ptCount val="2"/>
                <c:pt idx="0">
                  <c:v>No Special Effects</c:v>
                </c:pt>
                <c:pt idx="1">
                  <c:v>Special Effects</c:v>
                </c:pt>
              </c:strCache>
            </c:strRef>
          </c:cat>
          <c:val>
            <c:numRef>
              <c:f>'Pivot Chart'!$B$2:$B$4</c:f>
              <c:numCache>
                <c:formatCode>General</c:formatCode>
                <c:ptCount val="2"/>
                <c:pt idx="0">
                  <c:v>167</c:v>
                </c:pt>
                <c:pt idx="1">
                  <c:v>144.5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8-4FB1-A469-95E0F13E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407000"/>
        <c:axId val="506408312"/>
      </c:barChart>
      <c:catAx>
        <c:axId val="50640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08312"/>
        <c:crosses val="autoZero"/>
        <c:auto val="1"/>
        <c:lblAlgn val="ctr"/>
        <c:lblOffset val="100"/>
        <c:noMultiLvlLbl val="0"/>
      </c:catAx>
      <c:valAx>
        <c:axId val="50640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0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Per Team in Millions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'Team Performance'!$B$1</c:f>
              <c:strCache>
                <c:ptCount val="1"/>
                <c:pt idx="0">
                  <c:v>Revenue Production Team A (mln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'Team Performance'!$A$2:$A$30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'Team Performance'!$B$2:$B$30</c:f>
              <c:numCache>
                <c:formatCode>General</c:formatCode>
                <c:ptCount val="29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30-4CF7-8B59-8D83AFD00649}"/>
            </c:ext>
          </c:extLst>
        </c:ser>
        <c:ser>
          <c:idx val="1"/>
          <c:order val="1"/>
          <c:tx>
            <c:strRef>
              <c:f>'Team Performance'!$C$1</c:f>
              <c:strCache>
                <c:ptCount val="1"/>
                <c:pt idx="0">
                  <c:v>Revenue Production Team B (mln 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'Team Performance'!$A$2:$A$30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'Team Performance'!$C$2:$C$30</c:f>
              <c:numCache>
                <c:formatCode>General</c:formatCode>
                <c:ptCount val="29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30-4CF7-8B59-8D83AFD00649}"/>
            </c:ext>
          </c:extLst>
        </c:ser>
        <c:ser>
          <c:idx val="2"/>
          <c:order val="2"/>
          <c:tx>
            <c:strRef>
              <c:f>'Team Performance'!$D$1</c:f>
              <c:strCache>
                <c:ptCount val="1"/>
                <c:pt idx="0">
                  <c:v>Revenue Production Team C (mln 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'Team Performance'!$A$2:$A$30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'Team Performance'!$D$2:$D$30</c:f>
              <c:numCache>
                <c:formatCode>General</c:formatCode>
                <c:ptCount val="29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9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30-4CF7-8B59-8D83AFD00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085592"/>
        <c:axId val="512081328"/>
      </c:lineChart>
      <c:catAx>
        <c:axId val="51208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81328"/>
        <c:crosses val="autoZero"/>
        <c:auto val="1"/>
        <c:lblAlgn val="ctr"/>
        <c:lblOffset val="100"/>
        <c:noMultiLvlLbl val="0"/>
      </c:catAx>
      <c:valAx>
        <c:axId val="5120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  <a:r>
                  <a:rPr lang="en-US" baseline="0"/>
                  <a:t> (Milllions)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8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9525</xdr:rowOff>
    </xdr:from>
    <xdr:to>
      <xdr:col>10</xdr:col>
      <xdr:colOff>314325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02FFD-D6B2-4D3C-AF11-A65ED2620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3</xdr:col>
      <xdr:colOff>509589</xdr:colOff>
      <xdr:row>48</xdr:row>
      <xdr:rowOff>152401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B80328-19EE-4D96-9645-75D5148E0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i Kyle" refreshedDate="44594.664464814814" createdVersion="6" refreshedVersion="6" minRefreshableVersion="3" recordCount="29" xr:uid="{C0610F73-8241-4313-A85D-30C69A62F053}">
  <cacheSource type="worksheet">
    <worksheetSource ref="A1:G30" sheet="Movie performance"/>
  </cacheSource>
  <cacheFields count="7">
    <cacheField name="Movie" numFmtId="0">
      <sharedItems/>
    </cacheField>
    <cacheField name="Academy Award Nomination? (0 = no 1 = yes)" numFmtId="0">
      <sharedItems containsSemiMixedTypes="0" containsString="0" containsNumber="1" containsInteger="1" minValue="0" maxValue="1" count="2">
        <n v="0"/>
        <n v="1"/>
      </sharedItems>
    </cacheField>
    <cacheField name="Special Effects Used?(0 = no, 1 = yes)" numFmtId="0">
      <sharedItems containsSemiMixedTypes="0" containsString="0" containsNumber="1" containsInteger="1" minValue="0" maxValue="1" count="2">
        <n v="0"/>
        <n v="1"/>
      </sharedItems>
    </cacheField>
    <cacheField name="Budget (Mln $)" numFmtId="0">
      <sharedItems containsSemiMixedTypes="0" containsString="0" containsNumber="1" containsInteger="1" minValue="2" maxValue="16"/>
    </cacheField>
    <cacheField name="Ticket Sales (Mln $)" numFmtId="0">
      <sharedItems containsSemiMixedTypes="0" containsString="0" containsNumber="1" containsInteger="1" minValue="11" maxValue="178"/>
    </cacheField>
    <cacheField name="DVD marketing budget (mln $) " numFmtId="0">
      <sharedItems containsSemiMixedTypes="0" containsString="0" containsNumber="1" containsInteger="1" minValue="1" maxValue="9"/>
    </cacheField>
    <cacheField name="DVD sales (mln $)" numFmtId="0">
      <sharedItems containsSemiMixedTypes="0" containsString="0" containsNumber="1" minValue="0.5" maxValue="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Buy Hard"/>
    <x v="0"/>
    <x v="0"/>
    <n v="5"/>
    <n v="49"/>
    <n v="1"/>
    <n v="1"/>
  </r>
  <r>
    <s v="Bread Runner"/>
    <x v="1"/>
    <x v="1"/>
    <n v="7"/>
    <n v="60"/>
    <n v="7"/>
    <n v="14"/>
  </r>
  <r>
    <s v="The Silence Of The ATMs"/>
    <x v="0"/>
    <x v="1"/>
    <n v="3"/>
    <n v="25"/>
    <n v="1"/>
    <n v="0.5"/>
  </r>
  <r>
    <s v="The Goodfather"/>
    <x v="0"/>
    <x v="0"/>
    <n v="8"/>
    <n v="63"/>
    <n v="7"/>
    <n v="15"/>
  </r>
  <r>
    <s v="Dances With Rules"/>
    <x v="1"/>
    <x v="1"/>
    <n v="2"/>
    <n v="11"/>
    <n v="1"/>
    <n v="2"/>
  </r>
  <r>
    <s v="An Officer And A Stuntman"/>
    <x v="0"/>
    <x v="0"/>
    <n v="9"/>
    <n v="120"/>
    <n v="8"/>
    <n v="16"/>
  </r>
  <r>
    <s v="Difficult Rider"/>
    <x v="1"/>
    <x v="0"/>
    <n v="3"/>
    <n v="32"/>
    <n v="3"/>
    <n v="6"/>
  </r>
  <r>
    <s v="Foodfellas"/>
    <x v="0"/>
    <x v="1"/>
    <n v="10"/>
    <n v="80"/>
    <n v="8"/>
    <n v="16"/>
  </r>
  <r>
    <s v="Leon: The Semi-Professional"/>
    <x v="1"/>
    <x v="0"/>
    <n v="4"/>
    <n v="30"/>
    <n v="4"/>
    <n v="5"/>
  </r>
  <r>
    <s v="The Good, The Bad And The Bullies"/>
    <x v="0"/>
    <x v="1"/>
    <n v="5"/>
    <n v="31"/>
    <n v="5"/>
    <n v="6"/>
  </r>
  <r>
    <s v="Jurassic Pork"/>
    <x v="1"/>
    <x v="0"/>
    <n v="15"/>
    <n v="120"/>
    <n v="2"/>
    <n v="2"/>
  </r>
  <r>
    <s v="Star Bars"/>
    <x v="0"/>
    <x v="1"/>
    <n v="10"/>
    <n v="80"/>
    <n v="6"/>
    <n v="10"/>
  </r>
  <r>
    <s v="The Boss Of The Rings"/>
    <x v="1"/>
    <x v="0"/>
    <n v="6"/>
    <n v="80"/>
    <n v="2"/>
    <n v="3"/>
  </r>
  <r>
    <s v="Bite Club"/>
    <x v="0"/>
    <x v="1"/>
    <n v="7"/>
    <n v="81"/>
    <n v="8"/>
    <n v="24"/>
  </r>
  <r>
    <s v="Ha Ha Land"/>
    <x v="1"/>
    <x v="0"/>
    <n v="3"/>
    <n v="45"/>
    <n v="2"/>
    <n v="4"/>
  </r>
  <r>
    <s v="The Whining"/>
    <x v="0"/>
    <x v="1"/>
    <n v="10"/>
    <n v="130"/>
    <n v="8"/>
    <n v="16"/>
  </r>
  <r>
    <s v="Top Fun"/>
    <x v="1"/>
    <x v="0"/>
    <n v="16"/>
    <n v="140"/>
    <n v="9"/>
    <n v="33"/>
  </r>
  <r>
    <s v="The Shahwshank Consumption"/>
    <x v="0"/>
    <x v="1"/>
    <n v="9"/>
    <n v="120"/>
    <n v="8"/>
    <n v="26"/>
  </r>
  <r>
    <s v="The Clean Mile"/>
    <x v="1"/>
    <x v="0"/>
    <n v="5"/>
    <n v="32"/>
    <n v="7"/>
    <n v="12"/>
  </r>
  <r>
    <s v="Monday Night Fever"/>
    <x v="0"/>
    <x v="1"/>
    <n v="10"/>
    <n v="104"/>
    <n v="3"/>
    <n v="3"/>
  </r>
  <r>
    <s v="The Empire Strikes Mac"/>
    <x v="1"/>
    <x v="1"/>
    <n v="16"/>
    <n v="160"/>
    <n v="3"/>
    <n v="2"/>
  </r>
  <r>
    <s v="12 Angry Women"/>
    <x v="0"/>
    <x v="0"/>
    <n v="8"/>
    <n v="55"/>
    <n v="8"/>
    <n v="16"/>
  </r>
  <r>
    <s v="Bravebart"/>
    <x v="1"/>
    <x v="0"/>
    <n v="5"/>
    <n v="64"/>
    <n v="4"/>
    <n v="5"/>
  </r>
  <r>
    <s v="Food Bill Hunting"/>
    <x v="0"/>
    <x v="1"/>
    <n v="16"/>
    <n v="178"/>
    <n v="4"/>
    <n v="6"/>
  </r>
  <r>
    <s v="Bad Max"/>
    <x v="1"/>
    <x v="0"/>
    <n v="13"/>
    <n v="100"/>
    <n v="6"/>
    <n v="8"/>
  </r>
  <r>
    <s v="The Toastbusters"/>
    <x v="0"/>
    <x v="1"/>
    <n v="2"/>
    <n v="24"/>
    <n v="5"/>
    <n v="7"/>
  </r>
  <r>
    <s v="Cat Day Afternoon"/>
    <x v="1"/>
    <x v="0"/>
    <n v="7"/>
    <n v="74"/>
    <n v="9"/>
    <n v="39"/>
  </r>
  <r>
    <s v="Boolander"/>
    <x v="0"/>
    <x v="1"/>
    <n v="6"/>
    <n v="54"/>
    <n v="6"/>
    <n v="12"/>
  </r>
  <r>
    <s v="Mission Maybe Possible"/>
    <x v="1"/>
    <x v="0"/>
    <n v="3"/>
    <n v="32"/>
    <n v="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5F2C6-4C57-4423-B62E-60D5CF9D41D7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Column Labels">
  <location ref="A3:D7" firstHeaderRow="1" firstDataRow="2" firstDataCol="1"/>
  <pivotFields count="7">
    <pivotField showAll="0"/>
    <pivotField axis="axisRow" showAll="0">
      <items count="3">
        <item n="No Special Effects" x="0"/>
        <item n="Special Effects" x="1"/>
        <item t="default"/>
      </items>
    </pivotField>
    <pivotField axis="axisCol" showAll="0">
      <items count="3">
        <item n="Nominated" x="1"/>
        <item n="Not Nominated" x="0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Ticket Sales (Mln $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7F3A61-1EAD-4F94-8224-A7304834833B}" name="PivotTable6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4" firstHeaderRow="1" firstDataRow="1" firstDataCol="1"/>
  <pivotFields count="7">
    <pivotField showAll="0"/>
    <pivotField showAll="0"/>
    <pivotField axis="axisRow" showAll="0">
      <items count="3">
        <item n="No Special Effects" x="0"/>
        <item n="Special Effects" x="1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DVD sales (mln $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5222-2E00-4548-AFCA-8468372F090E}">
  <dimension ref="A3:D7"/>
  <sheetViews>
    <sheetView workbookViewId="0">
      <selection activeCell="E15" sqref="E15"/>
    </sheetView>
  </sheetViews>
  <sheetFormatPr defaultRowHeight="12.75" x14ac:dyDescent="0.2"/>
  <cols>
    <col min="1" max="1" width="26.140625" bestFit="1" customWidth="1"/>
    <col min="2" max="2" width="17" bestFit="1" customWidth="1"/>
    <col min="3" max="3" width="14.5703125" bestFit="1" customWidth="1"/>
    <col min="4" max="4" width="11.7109375" bestFit="1" customWidth="1"/>
  </cols>
  <sheetData>
    <row r="3" spans="1:4" x14ac:dyDescent="0.2">
      <c r="A3" s="18" t="s">
        <v>74</v>
      </c>
      <c r="B3" s="18" t="s">
        <v>71</v>
      </c>
    </row>
    <row r="4" spans="1:4" x14ac:dyDescent="0.2">
      <c r="A4" s="18" t="s">
        <v>73</v>
      </c>
      <c r="B4" t="s">
        <v>79</v>
      </c>
      <c r="C4" t="s">
        <v>78</v>
      </c>
      <c r="D4" t="s">
        <v>72</v>
      </c>
    </row>
    <row r="5" spans="1:4" x14ac:dyDescent="0.2">
      <c r="A5" s="19" t="s">
        <v>75</v>
      </c>
      <c r="B5" s="17">
        <v>907</v>
      </c>
      <c r="C5" s="17">
        <v>287</v>
      </c>
      <c r="D5" s="17">
        <v>1194</v>
      </c>
    </row>
    <row r="6" spans="1:4" x14ac:dyDescent="0.2">
      <c r="A6" s="19" t="s">
        <v>77</v>
      </c>
      <c r="B6" s="17">
        <v>231</v>
      </c>
      <c r="C6" s="17">
        <v>749</v>
      </c>
      <c r="D6" s="17">
        <v>980</v>
      </c>
    </row>
    <row r="7" spans="1:4" x14ac:dyDescent="0.2">
      <c r="A7" s="19" t="s">
        <v>72</v>
      </c>
      <c r="B7" s="17">
        <v>1138</v>
      </c>
      <c r="C7" s="17">
        <v>1036</v>
      </c>
      <c r="D7" s="17">
        <v>2174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84CEE-B281-43E4-84D3-FDEFA87D40C7}">
  <dimension ref="A1:B4"/>
  <sheetViews>
    <sheetView workbookViewId="0">
      <selection activeCell="D21" sqref="D21"/>
    </sheetView>
  </sheetViews>
  <sheetFormatPr defaultRowHeight="12.75" x14ac:dyDescent="0.2"/>
  <cols>
    <col min="1" max="1" width="13.85546875" bestFit="1" customWidth="1"/>
    <col min="2" max="2" width="24.140625" bestFit="1" customWidth="1"/>
  </cols>
  <sheetData>
    <row r="1" spans="1:2" x14ac:dyDescent="0.2">
      <c r="A1" s="18" t="s">
        <v>73</v>
      </c>
      <c r="B1" t="s">
        <v>76</v>
      </c>
    </row>
    <row r="2" spans="1:2" x14ac:dyDescent="0.2">
      <c r="A2" s="19" t="s">
        <v>75</v>
      </c>
      <c r="B2" s="17">
        <v>167</v>
      </c>
    </row>
    <row r="3" spans="1:2" x14ac:dyDescent="0.2">
      <c r="A3" s="19" t="s">
        <v>77</v>
      </c>
      <c r="B3" s="17">
        <v>144.5</v>
      </c>
    </row>
    <row r="4" spans="1:2" x14ac:dyDescent="0.2">
      <c r="A4" s="19" t="s">
        <v>72</v>
      </c>
      <c r="B4" s="17">
        <v>311.5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D1" zoomScaleNormal="100" workbookViewId="0">
      <pane ySplit="1" topLeftCell="A2" activePane="bottomLeft" state="frozen"/>
      <selection pane="bottomLeft" activeCell="L2" sqref="L2"/>
    </sheetView>
  </sheetViews>
  <sheetFormatPr defaultRowHeight="12.75" x14ac:dyDescent="0.2"/>
  <cols>
    <col min="1" max="1" width="29.7109375" customWidth="1"/>
    <col min="2" max="2" width="64" customWidth="1"/>
    <col min="3" max="3" width="53.7109375" customWidth="1"/>
    <col min="4" max="4" width="24.5703125" customWidth="1"/>
    <col min="5" max="5" width="54.42578125" customWidth="1"/>
    <col min="6" max="6" width="36.42578125" customWidth="1"/>
    <col min="7" max="7" width="22.140625" customWidth="1"/>
    <col min="8" max="8" width="11" bestFit="1" customWidth="1"/>
    <col min="9" max="9" width="19.42578125" bestFit="1" customWidth="1"/>
    <col min="10" max="10" width="17.28515625" bestFit="1" customWidth="1"/>
    <col min="11" max="11" width="9.5703125" bestFit="1" customWidth="1"/>
    <col min="12" max="12" width="41.42578125" bestFit="1" customWidth="1"/>
  </cols>
  <sheetData>
    <row r="1" spans="1:12" ht="15.75" x14ac:dyDescent="0.25">
      <c r="A1" s="1" t="s">
        <v>25</v>
      </c>
      <c r="B1" s="2" t="s">
        <v>22</v>
      </c>
      <c r="C1" s="3" t="s">
        <v>23</v>
      </c>
      <c r="D1" s="4" t="s">
        <v>20</v>
      </c>
      <c r="E1" s="5" t="s">
        <v>21</v>
      </c>
      <c r="F1" s="8" t="s">
        <v>63</v>
      </c>
      <c r="G1" s="9" t="s">
        <v>62</v>
      </c>
      <c r="H1" s="13" t="s">
        <v>67</v>
      </c>
      <c r="I1" s="15" t="s">
        <v>70</v>
      </c>
      <c r="J1" s="16" t="s">
        <v>68</v>
      </c>
      <c r="K1" s="3" t="s">
        <v>69</v>
      </c>
      <c r="L1" s="20" t="s">
        <v>80</v>
      </c>
    </row>
    <row r="2" spans="1:12" x14ac:dyDescent="0.2">
      <c r="A2" t="s">
        <v>0</v>
      </c>
      <c r="B2">
        <v>0</v>
      </c>
      <c r="C2">
        <v>0</v>
      </c>
      <c r="D2">
        <v>5</v>
      </c>
      <c r="E2">
        <v>49</v>
      </c>
      <c r="F2">
        <v>1</v>
      </c>
      <c r="G2">
        <v>1</v>
      </c>
      <c r="H2">
        <f>G2*'Exchange rate'!$B$2</f>
        <v>100</v>
      </c>
      <c r="I2" t="b">
        <f>AND(B2=1,E2&gt;50)</f>
        <v>0</v>
      </c>
      <c r="J2">
        <f>G2-F2</f>
        <v>0</v>
      </c>
      <c r="K2" t="str">
        <f>IF(J2&gt;15,"Big Bonus", IF(J2&gt;5,"Bonus", "Fired"))</f>
        <v>Fired</v>
      </c>
      <c r="L2">
        <f>CORREL(D1:D29,E1:E29)</f>
        <v>0.91356953225695059</v>
      </c>
    </row>
    <row r="3" spans="1:12" x14ac:dyDescent="0.2">
      <c r="A3" t="s">
        <v>15</v>
      </c>
      <c r="B3">
        <v>1</v>
      </c>
      <c r="C3">
        <v>1</v>
      </c>
      <c r="D3">
        <v>7</v>
      </c>
      <c r="E3">
        <v>60</v>
      </c>
      <c r="F3">
        <v>7</v>
      </c>
      <c r="G3">
        <v>14</v>
      </c>
      <c r="H3">
        <f>G3*'Exchange rate'!$B$2</f>
        <v>1400</v>
      </c>
      <c r="I3" t="b">
        <f t="shared" ref="I3:I30" si="0">AND(B3=1,E3&gt;50)</f>
        <v>1</v>
      </c>
      <c r="J3">
        <f t="shared" ref="J3:J30" si="1">G3-F3</f>
        <v>7</v>
      </c>
      <c r="K3" t="str">
        <f t="shared" ref="K3:K30" si="2">IF(J3&gt;15,"Big Bonus", IF(J3&gt;5,"Bonus", "Fired"))</f>
        <v>Bonus</v>
      </c>
    </row>
    <row r="4" spans="1:12" x14ac:dyDescent="0.2">
      <c r="A4" t="s">
        <v>11</v>
      </c>
      <c r="B4">
        <v>0</v>
      </c>
      <c r="C4">
        <v>1</v>
      </c>
      <c r="D4">
        <v>3</v>
      </c>
      <c r="E4">
        <v>25</v>
      </c>
      <c r="F4">
        <v>1</v>
      </c>
      <c r="G4">
        <v>0.5</v>
      </c>
      <c r="H4">
        <f>G4*'Exchange rate'!$B$2</f>
        <v>50</v>
      </c>
      <c r="I4" t="b">
        <f t="shared" si="0"/>
        <v>0</v>
      </c>
      <c r="J4">
        <f t="shared" si="1"/>
        <v>-0.5</v>
      </c>
      <c r="K4" t="str">
        <f t="shared" si="2"/>
        <v>Fired</v>
      </c>
    </row>
    <row r="5" spans="1:12" x14ac:dyDescent="0.2">
      <c r="A5" t="s">
        <v>8</v>
      </c>
      <c r="B5">
        <v>0</v>
      </c>
      <c r="C5">
        <v>0</v>
      </c>
      <c r="D5">
        <v>8</v>
      </c>
      <c r="E5">
        <v>63</v>
      </c>
      <c r="F5">
        <v>7</v>
      </c>
      <c r="G5">
        <v>15</v>
      </c>
      <c r="H5">
        <f>G5*'Exchange rate'!$B$2</f>
        <v>1500</v>
      </c>
      <c r="I5" s="14" t="b">
        <f t="shared" si="0"/>
        <v>0</v>
      </c>
      <c r="J5">
        <f t="shared" si="1"/>
        <v>8</v>
      </c>
      <c r="K5" s="14" t="str">
        <f t="shared" si="2"/>
        <v>Bonus</v>
      </c>
    </row>
    <row r="6" spans="1:12" x14ac:dyDescent="0.2">
      <c r="A6" t="s">
        <v>10</v>
      </c>
      <c r="B6">
        <v>1</v>
      </c>
      <c r="C6">
        <v>1</v>
      </c>
      <c r="D6">
        <v>2</v>
      </c>
      <c r="E6">
        <v>11</v>
      </c>
      <c r="F6">
        <v>1</v>
      </c>
      <c r="G6">
        <v>2</v>
      </c>
      <c r="H6">
        <f>G6*'Exchange rate'!$B$2</f>
        <v>200</v>
      </c>
      <c r="I6" s="14" t="b">
        <f t="shared" si="0"/>
        <v>0</v>
      </c>
      <c r="J6">
        <f t="shared" si="1"/>
        <v>1</v>
      </c>
      <c r="K6" s="14" t="str">
        <f t="shared" si="2"/>
        <v>Fired</v>
      </c>
    </row>
    <row r="7" spans="1:12" x14ac:dyDescent="0.2">
      <c r="A7" t="s">
        <v>16</v>
      </c>
      <c r="B7">
        <v>0</v>
      </c>
      <c r="C7">
        <v>0</v>
      </c>
      <c r="D7">
        <v>9</v>
      </c>
      <c r="E7">
        <v>120</v>
      </c>
      <c r="F7">
        <v>8</v>
      </c>
      <c r="G7">
        <v>16</v>
      </c>
      <c r="H7">
        <f>G7*'Exchange rate'!$B$2</f>
        <v>1600</v>
      </c>
      <c r="I7" s="14" t="b">
        <f t="shared" si="0"/>
        <v>0</v>
      </c>
      <c r="J7">
        <f t="shared" si="1"/>
        <v>8</v>
      </c>
      <c r="K7" s="14" t="str">
        <f t="shared" si="2"/>
        <v>Bonus</v>
      </c>
    </row>
    <row r="8" spans="1:12" x14ac:dyDescent="0.2">
      <c r="A8" t="s">
        <v>1</v>
      </c>
      <c r="B8">
        <v>1</v>
      </c>
      <c r="C8">
        <v>0</v>
      </c>
      <c r="D8">
        <v>3</v>
      </c>
      <c r="E8">
        <v>32</v>
      </c>
      <c r="F8">
        <v>3</v>
      </c>
      <c r="G8">
        <v>6</v>
      </c>
      <c r="H8">
        <f>G8*'Exchange rate'!$B$2</f>
        <v>600</v>
      </c>
      <c r="I8" s="14" t="b">
        <f t="shared" si="0"/>
        <v>0</v>
      </c>
      <c r="J8">
        <f t="shared" si="1"/>
        <v>3</v>
      </c>
      <c r="K8" s="14" t="str">
        <f t="shared" si="2"/>
        <v>Fired</v>
      </c>
    </row>
    <row r="9" spans="1:12" x14ac:dyDescent="0.2">
      <c r="A9" t="s">
        <v>17</v>
      </c>
      <c r="B9">
        <v>0</v>
      </c>
      <c r="C9">
        <v>1</v>
      </c>
      <c r="D9">
        <v>10</v>
      </c>
      <c r="E9">
        <v>80</v>
      </c>
      <c r="F9">
        <v>8</v>
      </c>
      <c r="G9">
        <v>16</v>
      </c>
      <c r="H9">
        <f>G9*'Exchange rate'!$B$2</f>
        <v>1600</v>
      </c>
      <c r="I9" s="14" t="b">
        <f t="shared" si="0"/>
        <v>0</v>
      </c>
      <c r="J9">
        <f t="shared" si="1"/>
        <v>8</v>
      </c>
      <c r="K9" s="14" t="str">
        <f t="shared" si="2"/>
        <v>Bonus</v>
      </c>
    </row>
    <row r="10" spans="1:12" x14ac:dyDescent="0.2">
      <c r="A10" t="s">
        <v>18</v>
      </c>
      <c r="B10">
        <v>1</v>
      </c>
      <c r="C10">
        <v>0</v>
      </c>
      <c r="D10">
        <v>4</v>
      </c>
      <c r="E10">
        <v>30</v>
      </c>
      <c r="F10">
        <v>4</v>
      </c>
      <c r="G10">
        <v>5</v>
      </c>
      <c r="H10">
        <f>G10*'Exchange rate'!$B$2</f>
        <v>500</v>
      </c>
      <c r="I10" s="14" t="b">
        <f t="shared" si="0"/>
        <v>0</v>
      </c>
      <c r="J10">
        <f t="shared" si="1"/>
        <v>1</v>
      </c>
      <c r="K10" s="14" t="str">
        <f t="shared" si="2"/>
        <v>Fired</v>
      </c>
    </row>
    <row r="11" spans="1:12" x14ac:dyDescent="0.2">
      <c r="A11" t="s">
        <v>12</v>
      </c>
      <c r="B11">
        <v>0</v>
      </c>
      <c r="C11">
        <v>1</v>
      </c>
      <c r="D11">
        <v>5</v>
      </c>
      <c r="E11">
        <v>31</v>
      </c>
      <c r="F11">
        <v>5</v>
      </c>
      <c r="G11">
        <v>6</v>
      </c>
      <c r="H11">
        <f>G11*'Exchange rate'!$B$2</f>
        <v>600</v>
      </c>
      <c r="I11" s="14" t="b">
        <f t="shared" si="0"/>
        <v>0</v>
      </c>
      <c r="J11">
        <f t="shared" si="1"/>
        <v>1</v>
      </c>
      <c r="K11" s="14" t="str">
        <f t="shared" si="2"/>
        <v>Fired</v>
      </c>
    </row>
    <row r="12" spans="1:12" x14ac:dyDescent="0.2">
      <c r="A12" t="s">
        <v>19</v>
      </c>
      <c r="B12">
        <v>1</v>
      </c>
      <c r="C12">
        <v>0</v>
      </c>
      <c r="D12">
        <v>15</v>
      </c>
      <c r="E12">
        <v>120</v>
      </c>
      <c r="F12">
        <v>2</v>
      </c>
      <c r="G12">
        <v>2</v>
      </c>
      <c r="H12">
        <f>G12*'Exchange rate'!$B$2</f>
        <v>200</v>
      </c>
      <c r="I12" s="14" t="b">
        <f t="shared" si="0"/>
        <v>1</v>
      </c>
      <c r="J12">
        <f t="shared" si="1"/>
        <v>0</v>
      </c>
      <c r="K12" s="14" t="str">
        <f t="shared" si="2"/>
        <v>Fired</v>
      </c>
    </row>
    <row r="13" spans="1:12" x14ac:dyDescent="0.2">
      <c r="A13" t="s">
        <v>14</v>
      </c>
      <c r="B13">
        <v>0</v>
      </c>
      <c r="C13">
        <v>1</v>
      </c>
      <c r="D13">
        <v>10</v>
      </c>
      <c r="E13">
        <v>80</v>
      </c>
      <c r="F13">
        <v>6</v>
      </c>
      <c r="G13">
        <v>10</v>
      </c>
      <c r="H13">
        <f>G13*'Exchange rate'!$B$2</f>
        <v>1000</v>
      </c>
      <c r="I13" s="14" t="b">
        <f t="shared" si="0"/>
        <v>0</v>
      </c>
      <c r="J13">
        <f t="shared" si="1"/>
        <v>4</v>
      </c>
      <c r="K13" s="14" t="str">
        <f t="shared" si="2"/>
        <v>Fired</v>
      </c>
    </row>
    <row r="14" spans="1:12" x14ac:dyDescent="0.2">
      <c r="A14" t="s">
        <v>9</v>
      </c>
      <c r="B14">
        <v>1</v>
      </c>
      <c r="C14">
        <v>0</v>
      </c>
      <c r="D14">
        <v>6</v>
      </c>
      <c r="E14">
        <v>80</v>
      </c>
      <c r="F14">
        <v>2</v>
      </c>
      <c r="G14">
        <v>3</v>
      </c>
      <c r="H14">
        <f>G14*'Exchange rate'!$B$2</f>
        <v>300</v>
      </c>
      <c r="I14" s="14" t="b">
        <f t="shared" si="0"/>
        <v>1</v>
      </c>
      <c r="J14">
        <f t="shared" si="1"/>
        <v>1</v>
      </c>
      <c r="K14" s="14" t="str">
        <f t="shared" si="2"/>
        <v>Fired</v>
      </c>
    </row>
    <row r="15" spans="1:12" x14ac:dyDescent="0.2">
      <c r="A15" t="s">
        <v>2</v>
      </c>
      <c r="B15">
        <v>0</v>
      </c>
      <c r="C15">
        <v>1</v>
      </c>
      <c r="D15">
        <v>7</v>
      </c>
      <c r="E15">
        <v>81</v>
      </c>
      <c r="F15">
        <v>8</v>
      </c>
      <c r="G15">
        <v>24</v>
      </c>
      <c r="H15">
        <f>G15*'Exchange rate'!$B$2</f>
        <v>2400</v>
      </c>
      <c r="I15" s="14" t="b">
        <f t="shared" si="0"/>
        <v>0</v>
      </c>
      <c r="J15">
        <f t="shared" si="1"/>
        <v>16</v>
      </c>
      <c r="K15" s="14" t="str">
        <f t="shared" si="2"/>
        <v>Big Bonus</v>
      </c>
    </row>
    <row r="16" spans="1:12" x14ac:dyDescent="0.2">
      <c r="A16" t="s">
        <v>3</v>
      </c>
      <c r="B16">
        <v>1</v>
      </c>
      <c r="C16">
        <v>0</v>
      </c>
      <c r="D16">
        <v>3</v>
      </c>
      <c r="E16">
        <v>45</v>
      </c>
      <c r="F16">
        <v>2</v>
      </c>
      <c r="G16">
        <v>4</v>
      </c>
      <c r="H16">
        <f>G16*'Exchange rate'!$B$2</f>
        <v>400</v>
      </c>
      <c r="I16" s="14" t="b">
        <f t="shared" si="0"/>
        <v>0</v>
      </c>
      <c r="J16">
        <f t="shared" si="1"/>
        <v>2</v>
      </c>
      <c r="K16" s="14" t="str">
        <f t="shared" si="2"/>
        <v>Fired</v>
      </c>
    </row>
    <row r="17" spans="1:11" x14ac:dyDescent="0.2">
      <c r="A17" t="s">
        <v>4</v>
      </c>
      <c r="B17">
        <v>0</v>
      </c>
      <c r="C17">
        <v>1</v>
      </c>
      <c r="D17">
        <v>10</v>
      </c>
      <c r="E17">
        <v>130</v>
      </c>
      <c r="F17">
        <v>8</v>
      </c>
      <c r="G17">
        <v>16</v>
      </c>
      <c r="H17">
        <f>G17*'Exchange rate'!$B$2</f>
        <v>1600</v>
      </c>
      <c r="I17" s="14" t="b">
        <f t="shared" si="0"/>
        <v>0</v>
      </c>
      <c r="J17">
        <f t="shared" si="1"/>
        <v>8</v>
      </c>
      <c r="K17" s="14" t="str">
        <f t="shared" si="2"/>
        <v>Bonus</v>
      </c>
    </row>
    <row r="18" spans="1:11" x14ac:dyDescent="0.2">
      <c r="A18" t="s">
        <v>24</v>
      </c>
      <c r="B18">
        <v>1</v>
      </c>
      <c r="C18">
        <v>0</v>
      </c>
      <c r="D18">
        <v>16</v>
      </c>
      <c r="E18">
        <v>140</v>
      </c>
      <c r="F18">
        <v>9</v>
      </c>
      <c r="G18">
        <v>33</v>
      </c>
      <c r="H18">
        <f>G18*'Exchange rate'!$B$2</f>
        <v>3300</v>
      </c>
      <c r="I18" s="14" t="b">
        <f t="shared" si="0"/>
        <v>1</v>
      </c>
      <c r="J18">
        <f t="shared" si="1"/>
        <v>24</v>
      </c>
      <c r="K18" s="14" t="str">
        <f t="shared" si="2"/>
        <v>Big Bonus</v>
      </c>
    </row>
    <row r="19" spans="1:11" x14ac:dyDescent="0.2">
      <c r="A19" t="s">
        <v>5</v>
      </c>
      <c r="B19">
        <v>0</v>
      </c>
      <c r="C19">
        <v>1</v>
      </c>
      <c r="D19">
        <v>9</v>
      </c>
      <c r="E19">
        <v>120</v>
      </c>
      <c r="F19">
        <v>8</v>
      </c>
      <c r="G19">
        <v>26</v>
      </c>
      <c r="H19">
        <f>G19*'Exchange rate'!$B$2</f>
        <v>2600</v>
      </c>
      <c r="I19" s="14" t="b">
        <f t="shared" si="0"/>
        <v>0</v>
      </c>
      <c r="J19">
        <f t="shared" si="1"/>
        <v>18</v>
      </c>
      <c r="K19" s="14" t="str">
        <f t="shared" si="2"/>
        <v>Big Bonus</v>
      </c>
    </row>
    <row r="20" spans="1:11" x14ac:dyDescent="0.2">
      <c r="A20" t="s">
        <v>13</v>
      </c>
      <c r="B20">
        <v>1</v>
      </c>
      <c r="C20">
        <v>0</v>
      </c>
      <c r="D20">
        <v>5</v>
      </c>
      <c r="E20">
        <v>32</v>
      </c>
      <c r="F20">
        <v>7</v>
      </c>
      <c r="G20">
        <v>12</v>
      </c>
      <c r="H20">
        <f>G20*'Exchange rate'!$B$2</f>
        <v>1200</v>
      </c>
      <c r="I20" s="14" t="b">
        <f t="shared" si="0"/>
        <v>0</v>
      </c>
      <c r="J20">
        <f t="shared" si="1"/>
        <v>5</v>
      </c>
      <c r="K20" s="14" t="str">
        <f t="shared" si="2"/>
        <v>Fired</v>
      </c>
    </row>
    <row r="21" spans="1:11" x14ac:dyDescent="0.2">
      <c r="A21" t="s">
        <v>6</v>
      </c>
      <c r="B21">
        <v>0</v>
      </c>
      <c r="C21">
        <v>1</v>
      </c>
      <c r="D21">
        <v>10</v>
      </c>
      <c r="E21">
        <v>104</v>
      </c>
      <c r="F21">
        <v>3</v>
      </c>
      <c r="G21">
        <v>3</v>
      </c>
      <c r="H21">
        <f>G21*'Exchange rate'!$B$2</f>
        <v>300</v>
      </c>
      <c r="I21" s="14" t="b">
        <f t="shared" si="0"/>
        <v>0</v>
      </c>
      <c r="J21">
        <f t="shared" si="1"/>
        <v>0</v>
      </c>
      <c r="K21" s="14" t="str">
        <f t="shared" si="2"/>
        <v>Fired</v>
      </c>
    </row>
    <row r="22" spans="1:11" x14ac:dyDescent="0.2">
      <c r="A22" t="s">
        <v>7</v>
      </c>
      <c r="B22">
        <v>1</v>
      </c>
      <c r="C22">
        <v>1</v>
      </c>
      <c r="D22">
        <v>16</v>
      </c>
      <c r="E22">
        <v>160</v>
      </c>
      <c r="F22">
        <v>3</v>
      </c>
      <c r="G22">
        <v>2</v>
      </c>
      <c r="H22">
        <f>G22*'Exchange rate'!$B$2</f>
        <v>200</v>
      </c>
      <c r="I22" s="14" t="b">
        <f t="shared" si="0"/>
        <v>1</v>
      </c>
      <c r="J22">
        <f t="shared" si="1"/>
        <v>-1</v>
      </c>
      <c r="K22" s="14" t="str">
        <f t="shared" si="2"/>
        <v>Fired</v>
      </c>
    </row>
    <row r="23" spans="1:11" x14ac:dyDescent="0.2">
      <c r="A23" t="s">
        <v>37</v>
      </c>
      <c r="B23">
        <v>0</v>
      </c>
      <c r="C23">
        <v>0</v>
      </c>
      <c r="D23">
        <v>8</v>
      </c>
      <c r="E23">
        <v>55</v>
      </c>
      <c r="F23">
        <v>8</v>
      </c>
      <c r="G23">
        <v>16</v>
      </c>
      <c r="H23">
        <f>G23*'Exchange rate'!$B$2</f>
        <v>1600</v>
      </c>
      <c r="I23" s="14" t="b">
        <f t="shared" si="0"/>
        <v>0</v>
      </c>
      <c r="J23">
        <f t="shared" si="1"/>
        <v>8</v>
      </c>
      <c r="K23" s="14" t="str">
        <f t="shared" si="2"/>
        <v>Bonus</v>
      </c>
    </row>
    <row r="24" spans="1:11" x14ac:dyDescent="0.2">
      <c r="A24" t="s">
        <v>30</v>
      </c>
      <c r="B24">
        <v>1</v>
      </c>
      <c r="C24">
        <v>0</v>
      </c>
      <c r="D24">
        <v>5</v>
      </c>
      <c r="E24">
        <v>64</v>
      </c>
      <c r="F24">
        <v>4</v>
      </c>
      <c r="G24">
        <v>5</v>
      </c>
      <c r="H24">
        <f>G24*'Exchange rate'!$B$2</f>
        <v>500</v>
      </c>
      <c r="I24" s="14" t="b">
        <f t="shared" si="0"/>
        <v>1</v>
      </c>
      <c r="J24">
        <f t="shared" si="1"/>
        <v>1</v>
      </c>
      <c r="K24" s="14" t="str">
        <f t="shared" si="2"/>
        <v>Fired</v>
      </c>
    </row>
    <row r="25" spans="1:11" x14ac:dyDescent="0.2">
      <c r="A25" t="s">
        <v>31</v>
      </c>
      <c r="B25">
        <v>0</v>
      </c>
      <c r="C25">
        <v>1</v>
      </c>
      <c r="D25">
        <v>16</v>
      </c>
      <c r="E25">
        <v>178</v>
      </c>
      <c r="F25">
        <v>4</v>
      </c>
      <c r="G25">
        <v>6</v>
      </c>
      <c r="H25">
        <f>G25*'Exchange rate'!$B$2</f>
        <v>600</v>
      </c>
      <c r="I25" s="14" t="b">
        <f t="shared" si="0"/>
        <v>0</v>
      </c>
      <c r="J25">
        <f t="shared" si="1"/>
        <v>2</v>
      </c>
      <c r="K25" s="14" t="str">
        <f t="shared" si="2"/>
        <v>Fired</v>
      </c>
    </row>
    <row r="26" spans="1:11" x14ac:dyDescent="0.2">
      <c r="A26" t="s">
        <v>32</v>
      </c>
      <c r="B26">
        <v>1</v>
      </c>
      <c r="C26">
        <v>0</v>
      </c>
      <c r="D26">
        <v>13</v>
      </c>
      <c r="E26">
        <v>100</v>
      </c>
      <c r="F26">
        <v>6</v>
      </c>
      <c r="G26">
        <v>8</v>
      </c>
      <c r="H26">
        <f>G26*'Exchange rate'!$B$2</f>
        <v>800</v>
      </c>
      <c r="I26" s="14" t="b">
        <f t="shared" si="0"/>
        <v>1</v>
      </c>
      <c r="J26">
        <f t="shared" si="1"/>
        <v>2</v>
      </c>
      <c r="K26" s="14" t="str">
        <f t="shared" si="2"/>
        <v>Fired</v>
      </c>
    </row>
    <row r="27" spans="1:11" x14ac:dyDescent="0.2">
      <c r="A27" t="s">
        <v>33</v>
      </c>
      <c r="B27">
        <v>0</v>
      </c>
      <c r="C27">
        <v>1</v>
      </c>
      <c r="D27">
        <v>2</v>
      </c>
      <c r="E27">
        <v>24</v>
      </c>
      <c r="F27">
        <v>5</v>
      </c>
      <c r="G27">
        <v>7</v>
      </c>
      <c r="H27">
        <f>G27*'Exchange rate'!$B$2</f>
        <v>700</v>
      </c>
      <c r="I27" s="14" t="b">
        <f t="shared" si="0"/>
        <v>0</v>
      </c>
      <c r="J27">
        <f t="shared" si="1"/>
        <v>2</v>
      </c>
      <c r="K27" s="14" t="str">
        <f t="shared" si="2"/>
        <v>Fired</v>
      </c>
    </row>
    <row r="28" spans="1:11" x14ac:dyDescent="0.2">
      <c r="A28" t="s">
        <v>34</v>
      </c>
      <c r="B28">
        <v>1</v>
      </c>
      <c r="C28">
        <v>0</v>
      </c>
      <c r="D28">
        <v>7</v>
      </c>
      <c r="E28">
        <v>74</v>
      </c>
      <c r="F28">
        <v>9</v>
      </c>
      <c r="G28">
        <v>39</v>
      </c>
      <c r="H28">
        <f>G28*'Exchange rate'!$B$2</f>
        <v>3900</v>
      </c>
      <c r="I28" s="14" t="b">
        <f t="shared" si="0"/>
        <v>1</v>
      </c>
      <c r="J28">
        <f t="shared" si="1"/>
        <v>30</v>
      </c>
      <c r="K28" s="14" t="str">
        <f t="shared" si="2"/>
        <v>Big Bonus</v>
      </c>
    </row>
    <row r="29" spans="1:11" x14ac:dyDescent="0.2">
      <c r="A29" t="s">
        <v>35</v>
      </c>
      <c r="B29">
        <v>0</v>
      </c>
      <c r="C29">
        <v>1</v>
      </c>
      <c r="D29">
        <v>6</v>
      </c>
      <c r="E29">
        <v>54</v>
      </c>
      <c r="F29">
        <v>6</v>
      </c>
      <c r="G29">
        <v>12</v>
      </c>
      <c r="H29">
        <f>G29*'Exchange rate'!$B$2</f>
        <v>1200</v>
      </c>
      <c r="I29" s="14" t="b">
        <f t="shared" si="0"/>
        <v>0</v>
      </c>
      <c r="J29">
        <f t="shared" si="1"/>
        <v>6</v>
      </c>
      <c r="K29" s="14" t="str">
        <f t="shared" si="2"/>
        <v>Bonus</v>
      </c>
    </row>
    <row r="30" spans="1:11" x14ac:dyDescent="0.2">
      <c r="A30" t="s">
        <v>36</v>
      </c>
      <c r="B30">
        <v>1</v>
      </c>
      <c r="C30">
        <v>0</v>
      </c>
      <c r="D30">
        <v>3</v>
      </c>
      <c r="E30">
        <v>32</v>
      </c>
      <c r="F30">
        <v>5</v>
      </c>
      <c r="G30">
        <v>2</v>
      </c>
      <c r="H30">
        <f>G30*'Exchange rate'!$B$2</f>
        <v>200</v>
      </c>
      <c r="I30" s="14" t="b">
        <f t="shared" si="0"/>
        <v>0</v>
      </c>
      <c r="J30">
        <f t="shared" si="1"/>
        <v>-3</v>
      </c>
      <c r="K30" s="14" t="str">
        <f t="shared" si="2"/>
        <v>Fired</v>
      </c>
    </row>
    <row r="31" spans="1:11" x14ac:dyDescent="0.2">
      <c r="I31" s="14"/>
    </row>
  </sheetData>
  <conditionalFormatting sqref="G2:G30">
    <cfRule type="cellIs" dxfId="1" priority="2" operator="greaterThan">
      <formula>10</formula>
    </cfRule>
    <cfRule type="cellIs" dxfId="0" priority="1" operator="between">
      <formula>1</formula>
      <formula>10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topLeftCell="A14" workbookViewId="0">
      <selection activeCell="M31" sqref="M31"/>
    </sheetView>
  </sheetViews>
  <sheetFormatPr defaultRowHeight="12.75" x14ac:dyDescent="0.2"/>
  <cols>
    <col min="2" max="2" width="40.42578125" customWidth="1"/>
    <col min="3" max="3" width="40.5703125" customWidth="1"/>
    <col min="4" max="4" width="41.42578125" customWidth="1"/>
  </cols>
  <sheetData>
    <row r="1" spans="1:4" ht="15.75" x14ac:dyDescent="0.25">
      <c r="A1" s="10" t="s">
        <v>29</v>
      </c>
      <c r="B1" s="8" t="s">
        <v>26</v>
      </c>
      <c r="C1" s="1" t="s">
        <v>27</v>
      </c>
      <c r="D1" s="4" t="s">
        <v>28</v>
      </c>
    </row>
    <row r="2" spans="1:4" x14ac:dyDescent="0.2">
      <c r="A2">
        <v>1990</v>
      </c>
      <c r="B2">
        <v>5</v>
      </c>
      <c r="C2">
        <v>6</v>
      </c>
      <c r="D2">
        <v>5</v>
      </c>
    </row>
    <row r="3" spans="1:4" x14ac:dyDescent="0.2">
      <c r="A3">
        <v>1991</v>
      </c>
      <c r="B3">
        <v>6</v>
      </c>
      <c r="C3">
        <v>5</v>
      </c>
      <c r="D3">
        <v>2</v>
      </c>
    </row>
    <row r="4" spans="1:4" x14ac:dyDescent="0.2">
      <c r="A4">
        <v>1992</v>
      </c>
      <c r="B4">
        <v>5</v>
      </c>
      <c r="C4">
        <v>4</v>
      </c>
      <c r="D4">
        <v>1</v>
      </c>
    </row>
    <row r="5" spans="1:4" x14ac:dyDescent="0.2">
      <c r="A5">
        <v>1993</v>
      </c>
      <c r="B5">
        <v>4</v>
      </c>
      <c r="C5">
        <v>8</v>
      </c>
      <c r="D5">
        <v>4</v>
      </c>
    </row>
    <row r="6" spans="1:4" x14ac:dyDescent="0.2">
      <c r="A6">
        <v>1994</v>
      </c>
      <c r="B6">
        <v>8</v>
      </c>
      <c r="C6">
        <v>9</v>
      </c>
      <c r="D6">
        <v>5</v>
      </c>
    </row>
    <row r="7" spans="1:4" x14ac:dyDescent="0.2">
      <c r="A7">
        <v>1995</v>
      </c>
      <c r="B7">
        <v>5</v>
      </c>
      <c r="C7">
        <v>5</v>
      </c>
      <c r="D7">
        <v>5</v>
      </c>
    </row>
    <row r="8" spans="1:4" x14ac:dyDescent="0.2">
      <c r="A8">
        <v>1996</v>
      </c>
      <c r="B8">
        <v>9</v>
      </c>
      <c r="C8">
        <v>4</v>
      </c>
      <c r="D8">
        <v>3</v>
      </c>
    </row>
    <row r="9" spans="1:4" x14ac:dyDescent="0.2">
      <c r="A9">
        <v>1997</v>
      </c>
      <c r="B9">
        <v>5</v>
      </c>
      <c r="C9">
        <v>7</v>
      </c>
      <c r="D9">
        <v>5</v>
      </c>
    </row>
    <row r="10" spans="1:4" x14ac:dyDescent="0.2">
      <c r="A10">
        <v>1998</v>
      </c>
      <c r="B10">
        <v>4</v>
      </c>
      <c r="C10">
        <v>5</v>
      </c>
      <c r="D10">
        <v>2</v>
      </c>
    </row>
    <row r="11" spans="1:4" x14ac:dyDescent="0.2">
      <c r="A11">
        <v>1999</v>
      </c>
      <c r="B11">
        <v>5</v>
      </c>
      <c r="C11">
        <v>7</v>
      </c>
      <c r="D11">
        <v>2</v>
      </c>
    </row>
    <row r="12" spans="1:4" x14ac:dyDescent="0.2">
      <c r="A12">
        <v>2000</v>
      </c>
      <c r="B12">
        <v>9</v>
      </c>
      <c r="C12">
        <v>8</v>
      </c>
      <c r="D12">
        <v>4</v>
      </c>
    </row>
    <row r="13" spans="1:4" x14ac:dyDescent="0.2">
      <c r="A13">
        <v>2001</v>
      </c>
      <c r="B13">
        <v>8</v>
      </c>
      <c r="C13">
        <v>8</v>
      </c>
      <c r="D13">
        <v>5</v>
      </c>
    </row>
    <row r="14" spans="1:4" x14ac:dyDescent="0.2">
      <c r="A14">
        <v>2002</v>
      </c>
      <c r="B14">
        <v>5</v>
      </c>
      <c r="C14">
        <v>7</v>
      </c>
      <c r="D14">
        <v>6</v>
      </c>
    </row>
    <row r="15" spans="1:4" x14ac:dyDescent="0.2">
      <c r="A15">
        <v>2003</v>
      </c>
      <c r="B15">
        <v>4</v>
      </c>
      <c r="C15">
        <v>8</v>
      </c>
      <c r="D15">
        <v>5</v>
      </c>
    </row>
    <row r="16" spans="1:4" x14ac:dyDescent="0.2">
      <c r="A16">
        <v>2004</v>
      </c>
      <c r="B16">
        <v>5</v>
      </c>
      <c r="C16">
        <v>7</v>
      </c>
      <c r="D16">
        <v>9</v>
      </c>
    </row>
    <row r="17" spans="1:4" x14ac:dyDescent="0.2">
      <c r="A17">
        <v>2005</v>
      </c>
      <c r="B17">
        <v>1</v>
      </c>
      <c r="C17">
        <v>5</v>
      </c>
      <c r="D17">
        <v>5</v>
      </c>
    </row>
    <row r="18" spans="1:4" x14ac:dyDescent="0.2">
      <c r="A18">
        <v>2006</v>
      </c>
      <c r="B18">
        <v>5</v>
      </c>
      <c r="C18">
        <v>6</v>
      </c>
      <c r="D18">
        <v>5</v>
      </c>
    </row>
    <row r="19" spans="1:4" x14ac:dyDescent="0.2">
      <c r="A19">
        <v>2007</v>
      </c>
      <c r="B19">
        <v>2</v>
      </c>
      <c r="C19">
        <v>5</v>
      </c>
      <c r="D19">
        <v>4</v>
      </c>
    </row>
    <row r="20" spans="1:4" x14ac:dyDescent="0.2">
      <c r="A20">
        <v>2008</v>
      </c>
      <c r="B20">
        <v>3</v>
      </c>
      <c r="C20">
        <v>4</v>
      </c>
      <c r="D20">
        <v>5</v>
      </c>
    </row>
    <row r="21" spans="1:4" x14ac:dyDescent="0.2">
      <c r="A21">
        <v>2009</v>
      </c>
      <c r="B21">
        <v>5</v>
      </c>
      <c r="C21">
        <v>5</v>
      </c>
      <c r="D21">
        <v>5</v>
      </c>
    </row>
    <row r="22" spans="1:4" x14ac:dyDescent="0.2">
      <c r="A22">
        <v>2010</v>
      </c>
      <c r="B22">
        <v>4</v>
      </c>
      <c r="C22">
        <v>7</v>
      </c>
      <c r="D22">
        <v>4</v>
      </c>
    </row>
    <row r="23" spans="1:4" x14ac:dyDescent="0.2">
      <c r="A23">
        <v>2011</v>
      </c>
      <c r="B23">
        <v>5</v>
      </c>
      <c r="C23">
        <v>8</v>
      </c>
      <c r="D23">
        <v>5</v>
      </c>
    </row>
    <row r="24" spans="1:4" x14ac:dyDescent="0.2">
      <c r="A24">
        <v>2012</v>
      </c>
      <c r="B24">
        <v>2</v>
      </c>
      <c r="C24">
        <v>8</v>
      </c>
      <c r="D24">
        <v>4</v>
      </c>
    </row>
    <row r="25" spans="1:4" x14ac:dyDescent="0.2">
      <c r="A25">
        <v>2013</v>
      </c>
      <c r="B25">
        <v>4</v>
      </c>
      <c r="C25">
        <v>9</v>
      </c>
      <c r="D25">
        <v>6</v>
      </c>
    </row>
    <row r="26" spans="1:4" x14ac:dyDescent="0.2">
      <c r="A26">
        <v>2014</v>
      </c>
      <c r="B26">
        <v>5</v>
      </c>
      <c r="C26">
        <v>8</v>
      </c>
      <c r="D26">
        <v>5</v>
      </c>
    </row>
    <row r="27" spans="1:4" x14ac:dyDescent="0.2">
      <c r="A27">
        <v>2015</v>
      </c>
      <c r="B27">
        <v>5</v>
      </c>
      <c r="C27">
        <v>7</v>
      </c>
      <c r="D27">
        <v>4</v>
      </c>
    </row>
    <row r="28" spans="1:4" x14ac:dyDescent="0.2">
      <c r="A28">
        <v>2016</v>
      </c>
      <c r="B28">
        <v>4</v>
      </c>
      <c r="C28">
        <v>8</v>
      </c>
      <c r="D28">
        <v>5</v>
      </c>
    </row>
    <row r="29" spans="1:4" x14ac:dyDescent="0.2">
      <c r="A29">
        <v>2017</v>
      </c>
      <c r="B29">
        <v>5</v>
      </c>
      <c r="C29">
        <v>9</v>
      </c>
      <c r="D29">
        <v>4</v>
      </c>
    </row>
    <row r="30" spans="1:4" x14ac:dyDescent="0.2">
      <c r="A30">
        <v>2018</v>
      </c>
      <c r="B30">
        <v>5</v>
      </c>
      <c r="C30">
        <v>8</v>
      </c>
      <c r="D30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A14" sqref="A14"/>
    </sheetView>
  </sheetViews>
  <sheetFormatPr defaultRowHeight="12.75" x14ac:dyDescent="0.2"/>
  <cols>
    <col min="1" max="1" width="34" customWidth="1"/>
    <col min="2" max="2" width="19.7109375" customWidth="1"/>
    <col min="3" max="3" width="109.5703125" customWidth="1"/>
  </cols>
  <sheetData>
    <row r="1" spans="1:3" x14ac:dyDescent="0.2">
      <c r="A1" s="11" t="s">
        <v>38</v>
      </c>
      <c r="B1" s="12" t="s">
        <v>39</v>
      </c>
      <c r="C1" s="7" t="s">
        <v>40</v>
      </c>
    </row>
    <row r="3" spans="1:3" x14ac:dyDescent="0.2">
      <c r="A3" t="s">
        <v>41</v>
      </c>
      <c r="B3" t="s">
        <v>42</v>
      </c>
      <c r="C3" t="s">
        <v>43</v>
      </c>
    </row>
    <row r="4" spans="1:3" x14ac:dyDescent="0.2">
      <c r="A4" t="s">
        <v>44</v>
      </c>
      <c r="B4" t="s">
        <v>47</v>
      </c>
      <c r="C4" t="s">
        <v>45</v>
      </c>
    </row>
    <row r="5" spans="1:3" x14ac:dyDescent="0.2">
      <c r="A5" t="s">
        <v>46</v>
      </c>
      <c r="B5" t="s">
        <v>47</v>
      </c>
      <c r="C5" t="s">
        <v>48</v>
      </c>
    </row>
    <row r="6" spans="1:3" x14ac:dyDescent="0.2">
      <c r="A6" t="s">
        <v>49</v>
      </c>
      <c r="B6" t="s">
        <v>50</v>
      </c>
      <c r="C6" t="s">
        <v>51</v>
      </c>
    </row>
    <row r="7" spans="1:3" x14ac:dyDescent="0.2">
      <c r="A7" t="s">
        <v>52</v>
      </c>
      <c r="B7" t="s">
        <v>50</v>
      </c>
      <c r="C7" t="s">
        <v>53</v>
      </c>
    </row>
    <row r="8" spans="1:3" x14ac:dyDescent="0.2">
      <c r="A8" t="s">
        <v>64</v>
      </c>
      <c r="B8" t="s">
        <v>50</v>
      </c>
      <c r="C8" t="s">
        <v>65</v>
      </c>
    </row>
    <row r="9" spans="1:3" x14ac:dyDescent="0.2">
      <c r="A9" t="s">
        <v>62</v>
      </c>
      <c r="B9" t="s">
        <v>50</v>
      </c>
      <c r="C9" t="s">
        <v>66</v>
      </c>
    </row>
    <row r="11" spans="1:3" x14ac:dyDescent="0.2">
      <c r="A11" t="s">
        <v>29</v>
      </c>
      <c r="B11" t="s">
        <v>50</v>
      </c>
      <c r="C11" t="s">
        <v>54</v>
      </c>
    </row>
    <row r="12" spans="1:3" x14ac:dyDescent="0.2">
      <c r="A12" t="s">
        <v>26</v>
      </c>
      <c r="B12" t="s">
        <v>50</v>
      </c>
      <c r="C12" t="s">
        <v>55</v>
      </c>
    </row>
    <row r="13" spans="1:3" x14ac:dyDescent="0.2">
      <c r="A13" t="s">
        <v>27</v>
      </c>
      <c r="B13" t="s">
        <v>50</v>
      </c>
      <c r="C13" t="s">
        <v>56</v>
      </c>
    </row>
    <row r="14" spans="1:3" x14ac:dyDescent="0.2">
      <c r="A14" t="s">
        <v>28</v>
      </c>
      <c r="B14" t="s">
        <v>50</v>
      </c>
      <c r="C14" t="s">
        <v>57</v>
      </c>
    </row>
  </sheetData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2" sqref="B2"/>
    </sheetView>
  </sheetViews>
  <sheetFormatPr defaultRowHeight="12.75" x14ac:dyDescent="0.2"/>
  <cols>
    <col min="1" max="1" width="28.5703125" customWidth="1"/>
  </cols>
  <sheetData>
    <row r="1" spans="1:2" x14ac:dyDescent="0.2">
      <c r="A1" s="7" t="s">
        <v>61</v>
      </c>
      <c r="B1" s="6"/>
    </row>
    <row r="2" spans="1:2" x14ac:dyDescent="0.2">
      <c r="A2" t="s">
        <v>58</v>
      </c>
      <c r="B2">
        <v>100</v>
      </c>
    </row>
    <row r="3" spans="1:2" x14ac:dyDescent="0.2">
      <c r="A3" t="s">
        <v>59</v>
      </c>
      <c r="B3">
        <v>2</v>
      </c>
    </row>
    <row r="4" spans="1:2" x14ac:dyDescent="0.2">
      <c r="A4" t="s">
        <v>60</v>
      </c>
      <c r="B4">
        <v>1.5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</vt:lpstr>
      <vt:lpstr>Pivot Chart</vt:lpstr>
      <vt:lpstr>Movie performance</vt:lpstr>
      <vt:lpstr>Team Performance</vt:lpstr>
      <vt:lpstr>Sheet1</vt:lpstr>
      <vt:lpstr>Exchange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Dini Kyle</cp:lastModifiedBy>
  <dcterms:created xsi:type="dcterms:W3CDTF">2017-12-23T22:08:26Z</dcterms:created>
  <dcterms:modified xsi:type="dcterms:W3CDTF">2022-02-03T01:16:03Z</dcterms:modified>
</cp:coreProperties>
</file>